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Objects="none" codeName="ThisWorkbook" hidePivotFieldList="1"/>
  <mc:AlternateContent xmlns:mc="http://schemas.openxmlformats.org/markup-compatibility/2006">
    <mc:Choice Requires="x15">
      <x15ac:absPath xmlns:x15ac="http://schemas.microsoft.com/office/spreadsheetml/2010/11/ac" url="C:\Users\marcela.reyes\Documents\ARCHIVOS SECRETARIA DE AMBIENTE\PLAN ANUAL ADQUISIONES\BOGOTA MEJOR PARA TODOS\2016\"/>
    </mc:Choice>
  </mc:AlternateContent>
  <xr:revisionPtr revIDLastSave="0" documentId="8_{866A78E4-F149-46DF-A9D1-4B3C69E84772}" xr6:coauthVersionLast="36" xr6:coauthVersionMax="36" xr10:uidLastSave="{00000000-0000-0000-0000-000000000000}"/>
  <bookViews>
    <workbookView xWindow="0" yWindow="0" windowWidth="24000" windowHeight="10920" tabRatio="728" xr2:uid="{00000000-000D-0000-FFFF-FFFF00000000}"/>
  </bookViews>
  <sheets>
    <sheet name="A" sheetId="3" r:id="rId1"/>
    <sheet name="978" sheetId="2" r:id="rId2"/>
    <sheet name="979 " sheetId="27" r:id="rId3"/>
    <sheet name="980" sheetId="12" r:id="rId4"/>
    <sheet name="981" sheetId="11" r:id="rId5"/>
    <sheet name="1029" sheetId="14" r:id="rId6"/>
    <sheet name="1030" sheetId="13" r:id="rId7"/>
    <sheet name="1033" sheetId="7" r:id="rId8"/>
    <sheet name="1100" sheetId="31" r:id="rId9"/>
    <sheet name="1132" sheetId="8" r:id="rId10"/>
    <sheet name="1141" sheetId="23" r:id="rId11"/>
    <sheet name="1149" sheetId="6" r:id="rId12"/>
    <sheet name="1150" sheetId="10" r:id="rId13"/>
    <sheet name="FUNCIONAMIENMTO" sheetId="28" r:id="rId14"/>
    <sheet name="CONSOLIDADO" sheetId="19" state="hidden" r:id="rId15"/>
    <sheet name="Hoja1" sheetId="16" state="hidden" r:id="rId16"/>
  </sheets>
  <externalReferences>
    <externalReference r:id="rId17"/>
    <externalReference r:id="rId18"/>
    <externalReference r:id="rId19"/>
  </externalReferences>
  <definedNames>
    <definedName name="_xlnm._FilterDatabase" localSheetId="5" hidden="1">'1029'!$A$1:$AE$65</definedName>
    <definedName name="_xlnm._FilterDatabase" localSheetId="6" hidden="1">'1030'!$A$1:$AE$40</definedName>
    <definedName name="_xlnm._FilterDatabase" localSheetId="7" hidden="1">'1033'!$A$1:$AE$66</definedName>
    <definedName name="_xlnm._FilterDatabase" localSheetId="8" hidden="1">'1100'!$A$1:$WWO$1</definedName>
    <definedName name="_xlnm._FilterDatabase" localSheetId="9" hidden="1">'1132'!$A$1:$AE$225</definedName>
    <definedName name="_xlnm._FilterDatabase" localSheetId="10" hidden="1">'1141'!$A$1:$AE$206</definedName>
    <definedName name="_xlnm._FilterDatabase" localSheetId="11" hidden="1">'1149'!$A$1:$WWM$31</definedName>
    <definedName name="_xlnm._FilterDatabase" localSheetId="12" hidden="1">'1150'!$A$1:$AE$41</definedName>
    <definedName name="_xlnm._FilterDatabase" localSheetId="1" hidden="1">'978'!$A$1:$AE$94</definedName>
    <definedName name="_xlnm._FilterDatabase" localSheetId="2" hidden="1">'979 '!$A$1:$AE$595</definedName>
    <definedName name="_xlnm._FilterDatabase" localSheetId="3" hidden="1">'980'!$A$1:$AE$22</definedName>
    <definedName name="_xlnm._FilterDatabase" localSheetId="4" hidden="1">'981'!$A$1:$AE$152</definedName>
    <definedName name="_xlnm._FilterDatabase" localSheetId="14" hidden="1">CONSOLIDADO!$A$1:$L$1864</definedName>
    <definedName name="_xlnm._FilterDatabase" localSheetId="13" hidden="1">FUNCIONAMIENMTO!$A$1:$K$1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3" i="31" l="1"/>
  <c r="T80" i="31"/>
  <c r="T79" i="31"/>
  <c r="T78" i="31"/>
  <c r="T77" i="31"/>
  <c r="W74" i="31"/>
  <c r="T46" i="31"/>
  <c r="T45" i="31"/>
  <c r="T44" i="31"/>
  <c r="I1457" i="19" l="1"/>
  <c r="I1456" i="19"/>
  <c r="I1455" i="19"/>
  <c r="I1454" i="19"/>
  <c r="I1453" i="19"/>
  <c r="I1452" i="19"/>
  <c r="I1451" i="19"/>
  <c r="H1251" i="19"/>
  <c r="H1250" i="19"/>
  <c r="H1249" i="19"/>
  <c r="H1248" i="19"/>
  <c r="H1247" i="19"/>
  <c r="H1246" i="19"/>
  <c r="H1244" i="19"/>
  <c r="H1243" i="19"/>
  <c r="H1242" i="19"/>
  <c r="H1241" i="19"/>
  <c r="H1240" i="19"/>
  <c r="H1239" i="19"/>
  <c r="H1238" i="19"/>
  <c r="H1237" i="19"/>
  <c r="H1236" i="19"/>
  <c r="H1235" i="19"/>
  <c r="H1234" i="19"/>
  <c r="H1233" i="19"/>
  <c r="H1232" i="19"/>
  <c r="H1231" i="19"/>
  <c r="H1230" i="19"/>
  <c r="H1228" i="19"/>
  <c r="H1226" i="19"/>
  <c r="H1225" i="19"/>
  <c r="H1224" i="19"/>
  <c r="H1223" i="19"/>
  <c r="H1222" i="19"/>
  <c r="H1221" i="19"/>
  <c r="H1220" i="19"/>
  <c r="H1219" i="19"/>
  <c r="H1218" i="19"/>
  <c r="H1217" i="19"/>
  <c r="H1216" i="19"/>
  <c r="H1215" i="19"/>
  <c r="H1214" i="19"/>
  <c r="H1213" i="19"/>
  <c r="H1212" i="19"/>
  <c r="H1211" i="19"/>
  <c r="H1209" i="19"/>
  <c r="H1208" i="19"/>
  <c r="H1206" i="19"/>
  <c r="H1205" i="19"/>
  <c r="H1204" i="19"/>
  <c r="H1203" i="19"/>
  <c r="H1202" i="19"/>
  <c r="H1201" i="19"/>
  <c r="H1200" i="19"/>
  <c r="H1199" i="19"/>
  <c r="H1198" i="19"/>
  <c r="H1197" i="19"/>
  <c r="H1196" i="19"/>
  <c r="H1195" i="19"/>
  <c r="H1194" i="19"/>
  <c r="H1193" i="19"/>
  <c r="H1192" i="19"/>
  <c r="H1191" i="19"/>
  <c r="H1190" i="19"/>
  <c r="H1189" i="19"/>
  <c r="H1188" i="19"/>
  <c r="H1187" i="19"/>
  <c r="H1186" i="19"/>
  <c r="H1185" i="19"/>
  <c r="H1184" i="19"/>
  <c r="H1183" i="19"/>
  <c r="H1182" i="19"/>
  <c r="H1181" i="19"/>
  <c r="H1180" i="19"/>
  <c r="H1179" i="19"/>
  <c r="H1178" i="19"/>
  <c r="H1177" i="19"/>
  <c r="H1176" i="19"/>
  <c r="H1175" i="19"/>
  <c r="H1174" i="19"/>
  <c r="H1173" i="19"/>
  <c r="H1172" i="19"/>
  <c r="H1171" i="19"/>
  <c r="H1170" i="19"/>
  <c r="H1169" i="19"/>
  <c r="H1168" i="19"/>
  <c r="H1167" i="19"/>
  <c r="H1166" i="19"/>
  <c r="H1165" i="19"/>
  <c r="H1164" i="19"/>
  <c r="H1163" i="19"/>
  <c r="H1162" i="19"/>
  <c r="H1161" i="19"/>
  <c r="H1160" i="19"/>
  <c r="H1159" i="19"/>
  <c r="I1158" i="19"/>
  <c r="H1157" i="19"/>
  <c r="H1156" i="19"/>
  <c r="H1155" i="19"/>
  <c r="H1154" i="19"/>
  <c r="H1153" i="19"/>
  <c r="H1152" i="19"/>
  <c r="H1151" i="19"/>
  <c r="H1150" i="19"/>
  <c r="H1149" i="19"/>
  <c r="H1148" i="19"/>
  <c r="H1147" i="19"/>
  <c r="H1146" i="19"/>
  <c r="H1145" i="19"/>
  <c r="H1144" i="19"/>
  <c r="H1143" i="19"/>
  <c r="H1142" i="19"/>
  <c r="H1141" i="19"/>
  <c r="H1140" i="19"/>
  <c r="H1139" i="19"/>
  <c r="H1138" i="19"/>
  <c r="H1137" i="19"/>
  <c r="H1136" i="19"/>
  <c r="H1135" i="19"/>
  <c r="H1134" i="19"/>
  <c r="H1133" i="19"/>
  <c r="H1132" i="19"/>
  <c r="H1131" i="19"/>
  <c r="H1130" i="19"/>
  <c r="H1129" i="19"/>
  <c r="H1128" i="19"/>
  <c r="H1127" i="19"/>
  <c r="H1126" i="19"/>
  <c r="H1125" i="19"/>
  <c r="H1124" i="19"/>
  <c r="H1123" i="19"/>
  <c r="H1122" i="19"/>
  <c r="H1121" i="19"/>
  <c r="H1120" i="19"/>
  <c r="H1119" i="19"/>
  <c r="H1118" i="19"/>
  <c r="H1117" i="19"/>
  <c r="H1116" i="19"/>
  <c r="H1115" i="19"/>
  <c r="H1114" i="19"/>
  <c r="H1113" i="19"/>
  <c r="H1112" i="19"/>
  <c r="H1111" i="19"/>
  <c r="H1110" i="19"/>
  <c r="H1109" i="19"/>
  <c r="H1108" i="19"/>
  <c r="H1107" i="19"/>
  <c r="H1106" i="19"/>
  <c r="H1105" i="19"/>
  <c r="H1104" i="19"/>
  <c r="H1103" i="19"/>
  <c r="H1102" i="19"/>
  <c r="H1101" i="19"/>
  <c r="H1100" i="19"/>
  <c r="H1099" i="19"/>
  <c r="H1098" i="19"/>
  <c r="H1097" i="19"/>
  <c r="H1096" i="19"/>
  <c r="H1095" i="19"/>
  <c r="H1094" i="19"/>
  <c r="H1093" i="19"/>
  <c r="H1092" i="19"/>
  <c r="H1091" i="19"/>
  <c r="H1090" i="19"/>
  <c r="H1089" i="19"/>
  <c r="H1088" i="19"/>
  <c r="H1087" i="19"/>
  <c r="H1086" i="19"/>
  <c r="H1085" i="19"/>
  <c r="H1084" i="19"/>
  <c r="H1083" i="19"/>
  <c r="H1082" i="19"/>
  <c r="H1081" i="19"/>
  <c r="H1080" i="19"/>
  <c r="H1079" i="19"/>
  <c r="H1078" i="19"/>
  <c r="H1077" i="19"/>
  <c r="H1076" i="19"/>
  <c r="H1075" i="19"/>
  <c r="H1074" i="19"/>
  <c r="H1073" i="19"/>
  <c r="H1072" i="19"/>
  <c r="H1071" i="19"/>
  <c r="H1070" i="19"/>
  <c r="H1069" i="19"/>
  <c r="H1068" i="19"/>
  <c r="H1067" i="19"/>
  <c r="H1066" i="19"/>
  <c r="H1065" i="19"/>
  <c r="H1064" i="19"/>
  <c r="H1063" i="19"/>
  <c r="H1062" i="19"/>
  <c r="H1061" i="19"/>
  <c r="H1060" i="19"/>
  <c r="H1059" i="19"/>
  <c r="H1058" i="19"/>
  <c r="H1057" i="19"/>
  <c r="H1056" i="19"/>
  <c r="H1055" i="19"/>
  <c r="H1054" i="19"/>
  <c r="H1053" i="19"/>
  <c r="H1052" i="19"/>
  <c r="H1051" i="19"/>
  <c r="H1050" i="19"/>
  <c r="H1049" i="19"/>
  <c r="H1048" i="19"/>
  <c r="H1047" i="19"/>
  <c r="H1046" i="19"/>
  <c r="H1045" i="19"/>
  <c r="H1044" i="19"/>
  <c r="H1043" i="19"/>
  <c r="H1042" i="19"/>
  <c r="H1041" i="19"/>
  <c r="H1040" i="19"/>
  <c r="H1039" i="19"/>
  <c r="H1038" i="19"/>
  <c r="H1037" i="19"/>
  <c r="H1036" i="19"/>
  <c r="H1035" i="19"/>
  <c r="H1034" i="19"/>
  <c r="H1033" i="19"/>
  <c r="H1032" i="19"/>
  <c r="H1031" i="19"/>
  <c r="H1030" i="19"/>
  <c r="H1029" i="19"/>
  <c r="I924" i="19"/>
  <c r="I923" i="19"/>
  <c r="I922" i="19"/>
  <c r="I921" i="19"/>
  <c r="I920" i="19"/>
  <c r="I919" i="19"/>
  <c r="I918" i="19"/>
  <c r="I915" i="19"/>
  <c r="I914" i="19"/>
  <c r="I912" i="19"/>
  <c r="I911" i="19"/>
  <c r="I910" i="19"/>
  <c r="I909" i="19"/>
  <c r="I908" i="19"/>
  <c r="I906" i="19"/>
  <c r="I905" i="19"/>
  <c r="I904" i="19"/>
  <c r="I903" i="19"/>
  <c r="I902" i="19"/>
  <c r="I901" i="19"/>
  <c r="I900" i="19"/>
  <c r="I899" i="19"/>
  <c r="I898" i="19"/>
  <c r="I897" i="19"/>
  <c r="I896" i="19"/>
  <c r="I895" i="19"/>
  <c r="I894" i="19"/>
  <c r="I893" i="19"/>
  <c r="I892" i="19"/>
  <c r="I891" i="19"/>
  <c r="I890" i="19"/>
  <c r="I889" i="19"/>
  <c r="I888" i="19"/>
  <c r="I887" i="19"/>
  <c r="I886" i="19"/>
  <c r="I885" i="19"/>
  <c r="I884" i="19"/>
  <c r="I883" i="19"/>
  <c r="I882" i="19"/>
  <c r="I881" i="19"/>
  <c r="I880" i="19"/>
  <c r="I879" i="19"/>
  <c r="I878" i="19"/>
  <c r="I877" i="19"/>
  <c r="I876" i="19"/>
  <c r="I875" i="19"/>
  <c r="I874" i="19"/>
  <c r="I873" i="19"/>
  <c r="I872" i="19"/>
  <c r="I871" i="19"/>
  <c r="I870" i="19"/>
  <c r="I869" i="19"/>
  <c r="I868" i="19"/>
  <c r="I867" i="19"/>
  <c r="I866" i="19"/>
  <c r="I865" i="19"/>
  <c r="I864" i="19"/>
  <c r="I863" i="19"/>
  <c r="I862" i="19"/>
  <c r="I861" i="19"/>
  <c r="I63" i="19"/>
  <c r="H63" i="19" s="1"/>
  <c r="I59" i="19"/>
  <c r="E16" i="3" l="1"/>
  <c r="P55" i="14" l="1"/>
  <c r="P63" i="2" l="1"/>
  <c r="O63" i="2" s="1"/>
  <c r="P59" i="2"/>
  <c r="T63" i="2" l="1"/>
  <c r="P3"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9" i="14"/>
  <c r="P50" i="14"/>
  <c r="P51" i="14"/>
  <c r="P52" i="14"/>
  <c r="P53" i="14"/>
  <c r="P56" i="14"/>
  <c r="P59" i="14"/>
  <c r="P60" i="14"/>
  <c r="P61" i="14"/>
  <c r="P62" i="14"/>
  <c r="P63" i="14"/>
  <c r="P64" i="14"/>
  <c r="P65" i="14"/>
  <c r="P2" i="14"/>
  <c r="T40" i="13" l="1"/>
  <c r="P206" i="23"/>
  <c r="P205" i="23"/>
  <c r="P204" i="23"/>
  <c r="P203" i="23"/>
  <c r="P202" i="23"/>
  <c r="P201" i="23"/>
  <c r="P200" i="23"/>
  <c r="P131" i="8" l="1"/>
  <c r="O224" i="8"/>
  <c r="O223" i="8"/>
  <c r="O222" i="8"/>
  <c r="O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172" i="8"/>
  <c r="O173" i="8"/>
  <c r="O174" i="8"/>
  <c r="O175" i="8"/>
  <c r="O176" i="8"/>
  <c r="O177" i="8"/>
  <c r="O178" i="8"/>
  <c r="O179" i="8"/>
  <c r="O181" i="8"/>
  <c r="O182" i="8"/>
  <c r="O184" i="8"/>
  <c r="O185" i="8"/>
  <c r="O186" i="8"/>
  <c r="O187" i="8"/>
  <c r="O188" i="8"/>
  <c r="O189" i="8"/>
  <c r="O190" i="8"/>
  <c r="O191" i="8"/>
  <c r="O192" i="8"/>
  <c r="O193" i="8"/>
  <c r="O194" i="8"/>
  <c r="O195" i="8"/>
  <c r="O196" i="8"/>
  <c r="O197" i="8"/>
  <c r="O198" i="8"/>
  <c r="O199" i="8"/>
  <c r="O201" i="8"/>
  <c r="O203" i="8"/>
  <c r="O204" i="8"/>
  <c r="O205" i="8"/>
  <c r="O206" i="8"/>
  <c r="O207" i="8"/>
  <c r="O208" i="8"/>
  <c r="O209" i="8"/>
  <c r="O210" i="8"/>
  <c r="O211" i="8"/>
  <c r="O212" i="8"/>
  <c r="O213" i="8"/>
  <c r="O214" i="8"/>
  <c r="O215" i="8"/>
  <c r="O216" i="8"/>
  <c r="O217" i="8"/>
  <c r="O219" i="8"/>
  <c r="O220" i="8"/>
  <c r="O221" i="8"/>
  <c r="O2" i="8"/>
</calcChain>
</file>

<file path=xl/sharedStrings.xml><?xml version="1.0" encoding="utf-8"?>
<sst xmlns="http://schemas.openxmlformats.org/spreadsheetml/2006/main" count="34522" uniqueCount="1530">
  <si>
    <t>SECRETARÍA DISTRITAL DE AMBIENTE</t>
  </si>
  <si>
    <t>A. INFORMACIÓN GENERAL DE LA ENTIDAD</t>
  </si>
  <si>
    <t>NOMBRE</t>
  </si>
  <si>
    <t>DIRECCIÓN</t>
  </si>
  <si>
    <t>TELÉFONO</t>
  </si>
  <si>
    <t>PAGINA WEB</t>
  </si>
  <si>
    <t>MISIÓN Y VISIÓN</t>
  </si>
  <si>
    <t>PERSPECTIVA ESTRATÉGICA</t>
  </si>
  <si>
    <t>INFORMACIÓN DE CONTACTO</t>
  </si>
  <si>
    <t>VALOR TOTAL DEL PPA</t>
  </si>
  <si>
    <t>LÍMITE DE COTRATACIÓN MENOR CUANTÍA</t>
  </si>
  <si>
    <t>LÍMITE DE CONTRATACIÓN MÍNIMA CUANTÍA</t>
  </si>
  <si>
    <t>FECHA ÚLTIMA ACTUALIZACIÓN DEL PAA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</si>
  <si>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</si>
  <si>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</si>
  <si>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1. No Proceso</t>
  </si>
  <si>
    <t>2. Rubro Presupuestal</t>
  </si>
  <si>
    <t>3.Meta Plan de Desarrollo Distrital</t>
  </si>
  <si>
    <t xml:space="preserve">4. Línea </t>
  </si>
  <si>
    <t>5. Meta Proyecto de Inversión</t>
  </si>
  <si>
    <t>6. Tipo de gasto</t>
  </si>
  <si>
    <t>7. Componente de gasto</t>
  </si>
  <si>
    <t>8. Concepto de gasto</t>
  </si>
  <si>
    <t>9. Código UNSPSC</t>
  </si>
  <si>
    <t>10. Descripción (Objeto Indicativo)</t>
  </si>
  <si>
    <t xml:space="preserve">13. Modalidad de selección </t>
  </si>
  <si>
    <t>14.Codigo y  Fuente de los recursos</t>
  </si>
  <si>
    <t>15. Valor total estimado</t>
  </si>
  <si>
    <t>16. Valor estimado en la vigencia actual</t>
  </si>
  <si>
    <t>17. ¿Se requieren vigencias futuras?</t>
  </si>
  <si>
    <t>18. Estado de solicitud de vigencias futuras</t>
  </si>
  <si>
    <t>20, Valor mensual estimado</t>
  </si>
  <si>
    <t>ESTADO SPCI</t>
  </si>
  <si>
    <t>22. No de Solicitud de CDP</t>
  </si>
  <si>
    <t>23. No. CDP</t>
  </si>
  <si>
    <t>24. Valor CDP</t>
  </si>
  <si>
    <t>25. No. CRP</t>
  </si>
  <si>
    <t>26. Valor CRP</t>
  </si>
  <si>
    <t>27. Tipo de Contrato</t>
  </si>
  <si>
    <t>28. No. Contrato</t>
  </si>
  <si>
    <t>29. Nombre Contratista/Proveedor</t>
  </si>
  <si>
    <t xml:space="preserve">30 . Nombre Supervisor </t>
  </si>
  <si>
    <t>SECRETARIA DISTRITAL DE AMBIENTE</t>
  </si>
  <si>
    <t>AVENIDA CARCAS No 54 - 38</t>
  </si>
  <si>
    <t>377 8899</t>
  </si>
  <si>
    <t>http://www.ambientebogota.gov.co/</t>
  </si>
  <si>
    <t>FRANCISCO JOSE CRUZ</t>
  </si>
  <si>
    <t>PLAN ANUAL DE ADQUISICIONES</t>
  </si>
  <si>
    <t>VIGENCIA 2016</t>
  </si>
  <si>
    <t>04-INVESTIGACIÓN Y ESTUDIOS</t>
  </si>
  <si>
    <t>01-INVESTIGACION BASICA APLICADA Y ESTUDIOS PROPIOS DEL SECTOR</t>
  </si>
  <si>
    <t>0130-INVESTIGACIÓN Y ESTUDIOS DE APOYO A LA GESTIÓN AMBIENTAL</t>
  </si>
  <si>
    <t>EJECUTAR EL MONITOREO A LA CALIDAD DEL RECURSO HIDRICO DE LA CIUDAD DE BOGOTA - CAMPAÑAS II SEMESTRE 2016 - I SEMESTRE 2017 - CONVENIO</t>
  </si>
  <si>
    <t>CONTRATACIÓN DIRECTA</t>
  </si>
  <si>
    <t>198- TASAS RETRIBUTIVAS</t>
  </si>
  <si>
    <t>NA</t>
  </si>
  <si>
    <t>03-RECURSO HUMANO</t>
  </si>
  <si>
    <t>03-GASTOS DE PERSONAL</t>
  </si>
  <si>
    <t>0089-PERSONAL CONTRATADO PARA EL DISEÑO E IMPLEMENTACIÓN DE POLÍTICAS AMBIENTALES E INTRUMENTOS ORIENTADOS AL PLANEAMIENTO TÉCNICO, INVESTIGACIÓN, INFORMACIÓN Y GESTIÓN DEL CONOCIMIENTO AMBIENTAL, DESARROLLO Y REGULACIÓN DE LA GESTIÓN Y AUTOGESTIÓN AMBIENTAL DISTRITAL, REGIONAL Y LOCAL.</t>
  </si>
  <si>
    <t>PRESTAR LOS SERVICIOS PROFESIONALES PARA LA VALIDACIÓN DE INFORMACION RELACIONADA CON LA RED DE CALIDAD HIDRICA DE BOGOTÁ</t>
  </si>
  <si>
    <t>02-DOTACIÓN</t>
  </si>
  <si>
    <t>01- ADQUISICIÓN Y/O PRODUCCIÓN DE EQUIPOS, MATERIALES, SUMINISTROS Y SERVICIOS PROPIOS DEL SECTOR</t>
  </si>
  <si>
    <t>0524 - ADQUISICIÓN DE EQUIPOS, MATERIALES, SUMINISTROS, SERVICIOS Y/O PRODUCCIÓN DE MATERIAL TÉCNICO E INFORMACIÓN PARA LA GESTIÓN Y CONTROL DE DETERIORO AMBIENTAL</t>
  </si>
  <si>
    <t>REALIZAR LA PERFORACIÓN DEL "POZO DE AGUAS SUBTERRANEAS PARA LA GENERACIÓN DE CONOCIMIENTO HIDROGEOLOGICO"</t>
  </si>
  <si>
    <t xml:space="preserve">LICITACIÓN </t>
  </si>
  <si>
    <t>493 - TASA POR USO DE AGUAS SUBTERRÁNEAS</t>
  </si>
  <si>
    <t>PRESTAR LOS SERVICIOS PROFESIONALES PARA GESTIONAR, Y ORIENTAR A LA SECRETARÍA DISTRITAL DE AMBIENTE EN LOS ASPECTOS TÉCNICOS-HIDROGEOLÓGICOS DE LOS ACUÍFEROS DE LA SABANA DE BOGOTÁ.</t>
  </si>
  <si>
    <t>PRESTAR LOS SERVICIOS PROFESIONALES PARA REALIZAR LA MODELACIÓN MATEMATICA DE LA INFORMACIÓN HIDROGEOLOGICA, HIDRAULICA E HIDROGEOQUIMICA DISPONIBLE EN LA SDA</t>
  </si>
  <si>
    <t>CONTRATAR LA CONSULTORÍA PARA LA EJECUCIÓN DE ESTUDIOS DE INVESTIGACIÓN DE SUELOS Y AGUAS SUBTERRÁNEAS EN ESPACIO PÚBLICO CON SOSPECHA DE CONTAMINACIÓN EN EL D.C</t>
  </si>
  <si>
    <t>EJECUTAR EL PROGRAMA DE MONITOREO EFLUENTES Y AFLUENTES  EN EL DISTRITO CAPITAL.</t>
  </si>
  <si>
    <t>Monitoreo georeferenciado del sector de San Benito como estrategia de control ambiental. Mediante el seguimiento al comportamiento de cargas contaminantes generadas por la actividad industrial del Barrio San Benito como estrategia de control ambiental sectorial.</t>
  </si>
  <si>
    <t>PRESTAR SUS SERVICIOS PROFESIONALES PARA APOYAR LOS PROCESOS QUE REQUIERE EL FUNCIONAMIENTO DE LA RMCAB</t>
  </si>
  <si>
    <t>12- OTROS DISTRITOS</t>
  </si>
  <si>
    <t>PRESTAR SUS SERVICIOS PROFESIONALES PARA APOYAR MANTENIMIENTO, CALIBRACIÓN Y VERIFICACIÓN DE LOS ANALIZADORES PARA LA OPERACIÓN DE LOS EQUIPOS QUE CONFORMAN LA RED DE MONITOREO DE CALIDAD DEL AIRE DE BOGOTÁ D.C</t>
  </si>
  <si>
    <t>PRESTAR SUS SERVICIOS PROFESIONALES PARA REALIZAR ACTIVIDADES PARA LA CORRECTA OPERACIÓN Y MEJORA DE LOS EQUIPOS QUE CONFORMAN LA RED DE MONITOREO DE CALIDAD DEL AIRE DE BOGOTÁ D.C</t>
  </si>
  <si>
    <t>PRESTAR SUS SERVICIOS PROFESIONALES PARA REGISTRAR Y REPORTAR INFORMACIÓN GENERADA POR LA RMCAB</t>
  </si>
  <si>
    <t>PRESTAR SUS SERVICIOS PROFESIONALES PARA ANALIZAR LOS DATOS DE CONTAMINANTES PROCEDENTES DE LAS ESTACIONES DE LA RED DE MONITOREO DE CALIDAD DEL AIRE DE BOGOTÁ (RMCAB)</t>
  </si>
  <si>
    <t>PRESTAR SUS SERVICIOS PROFESIONALES PARA ELABORAR PRONÓSTICOS Y ESCENARIOS DE DIAGNÓSTICO DE LA CALIDAD DEL AIRE MEDIANTE EL MODELO DE TRANSPORTE Y TRANSFORMACIÓN QUÍMICA DE CONTAMINANTES CMAQ</t>
  </si>
  <si>
    <t>PRESTAR SUS SERVICIOS PROFESIONALES PARA VALIDAR Y HACER SEGUIMIENTO A LOS DATOS GENERADOS POR LAS ESTACIONES DE LA RED DE MONITOREO DE CALIDAD DEL AIRE DE BOGOTÁ</t>
  </si>
  <si>
    <t>PRESTAR LOS SERVICIOS PROFESIONALES PARA APOYAR LA PREPARACIÓN DE INVENTARIOS DE EMISIÓN DE CONTAMINANTES COMO INFORMACIÓN DE ENTRADA AL MODELO DE CALIDAD DE AIRE EN BOGOTÁ</t>
  </si>
  <si>
    <t>PRESTAR LOS SERVICIOS PROFESIONALES PARA LLEVAR A CABO LA SIMULACIÓN ATMOSFÉRICA CON EL MODELO METEOROLÓGICO WRF Y EL MODULO MCIP COMO INFORMACIÓN DE ENTRADA AL MODELO DE CALIDAD DE AIRE EN BOGOTÁ</t>
  </si>
  <si>
    <t>PRESTAR SUS SERVICIOS PROFESIONALES PARA ORIENTAR ACTIVIDADES Y REVISAR INFORMACIÓN GENERADA POR LA RED DE MONITOREO DE CALIDAD DEL AIRE DE BOGOTÁ</t>
  </si>
  <si>
    <t xml:space="preserve">MANTENIMIENTO DE AIRES ACONDICIONADOS </t>
  </si>
  <si>
    <t>MANTENIMIENTO UPS</t>
  </si>
  <si>
    <t>ADQUIRIR REPUESTOS Y HACER MANTENIMIENTO A EQUIPOS DE LAS MARCAS THERMO SCIENTIFIC PARA LOS EQUIPOS DE LA MISMA MARCA PERTENECIENTES A LA RED DE MONITOREO DE CALIDAD DEL AIRE DE BOGOTA (RMCAB)</t>
  </si>
  <si>
    <t>ADQUIRIR REPUESTOS  Y HACER MANTENIMIENTO A EQUIPOS DE LAS MARCAS MET ONE INSTRUMENTS Y TELEDYNE API, PARA LOS EQUIPOS DE LA MISMA MARCA DE LA RED DE MONITOREO DE CALIDAD DEL AIRE DE BOGOTA (RMCAB)</t>
  </si>
  <si>
    <t>ADQUIRIR REPUESTOS  Y HACER MANTENIMIENTO A EQUIPOS DE LA MARCA ECOTHEC PARA LOS EQUIPOS DE LA MISMA MARCA DE LA RED DE MONITOREO DE CALIDAD DEL AIRE DE BOGOTA (RMCAB)</t>
  </si>
  <si>
    <t>BIOS</t>
  </si>
  <si>
    <t>SUMINISTRAR Y RECARGAR MEZCLAS DE GASES DE REFERENCIA PARA LOS EQUIPOS EN EL  CONTROL DE EMISIONES A FUENTES MÓVILES Y FUENTES FIJAS Y RED DE MONITOREO DE CALIDAD DE AIRE</t>
  </si>
  <si>
    <t>TRASLADO ESTACION DE FONTIBON</t>
  </si>
  <si>
    <t>CONCURSO DE MERITOS</t>
  </si>
  <si>
    <t>PRESTAR LOS SERVICIOS PROFESIONALES PARA APOYAR EN LA EVALUACIÓN Y REFORMULACIÓN DE PROGRAMAS EN EL PLAN DECENAL DE DESCONTAMINACIÓN DEL AIRE PARA BOGOTÁ – PDDAB, RELACIONADAS CON LAS FUENTES FIJAS Y MÓVILES.</t>
  </si>
  <si>
    <t>PRESTAR LOS SERVICIOS PROFESIONALES PARA APOYAR EN LA EVALUACIÓN Y REFORMULACIÓN DE PROGRAMAS EN EL PLAN DECENAL DE DESCONTAMINACIÓN DEL AIRE</t>
  </si>
  <si>
    <t>PRESTAR LOS SERVICIOS PROFESIONALES PARA APOYAR EN LA EVALUACIÓN Y SEGUIMIENTO DE LOS INVENTARIOS DE EMISIÓN PARA EL PLAN DECENAL DE DESCONTAMINACIÓN DEL AIRE PARA BOGOTÁ -PDDAB, Y PARA FORTALECER LAS ACTIVIDADES DE CONTROL Y SEGUIMIENTO A LAS FUENTES FIJAS.</t>
  </si>
  <si>
    <t>PRESTAR LOS SERVICIOS PROFESIONALES PARA APOYAR EN LA EVALUACIÓN Y REFORMULACIÓN DE PROGRAMAS EN EL PLAN DECENAL DE DESCONTAMINACIÓN DEL AIRE PARA BOGOTÁ – PDDAB, RELACIONADAS CON LA CALIDAD DEL AIRE DE BOGOTÁ.</t>
  </si>
  <si>
    <t>PRESTAR LOS SERVICIOS PROFESIONALES PARA APOYAR EN LA EVALUACIÓN Y REFORMULACIÓN DE PROGRAMAS EN EL PLAN DECENAL DE DESCONTAMINACIÓN DEL AIRE PARA BOGOTÁ -PDDAB, PARA FORTALECER LAS ACTIVIDADES DE CONTROL Y SEGUIMIENTO A LAS FUENTES MÓVILES.</t>
  </si>
  <si>
    <t>PRESTAR LOS SERVICIOS PROFESIONALES PARA APOYAR EN LA EVALUACIÓN O REFORMULACIÓN DE PROGRAMAS EN EL PLAN DECENAL DE DESCONTAMINACIÓN DEL AIRE PARA BOGOTÁ – PDDAB, RELACIONADAS CON LAS FUENTES MOVILES Y EN PARTICULAR CON EL SITP.</t>
  </si>
  <si>
    <t>PRESTAR SUS SERVICIOS PROFESIONALES PARA ORIENTAR Y ARTICULAR LOS PROGRAMAS RELACIONADOS CON LA CALIDAD DEL AIRE DESDE EL PLAN DECENAL DE DESCONTAMINACIÓN DEL AIRE PARA BOGOTÁ</t>
  </si>
  <si>
    <t>PRESTAR LOS SERVICIOS PROFESIONALES PARA APOYAR EN LA PLANEACIÓN, EVALUACIÓN Y REFORMULACIÓN DE ESTRATEGIAS EN EL PLAN DECENAL DE DESCONTAMINACIÓN DEL AIRE PARA BOGOTÁ – PDDAB, RELACIONADAS CON FUENTES MÓVILES</t>
  </si>
  <si>
    <t>PRESTAR SUS SERVICIOS PROFESIONALES DE APOYO PARA EL DESARROLLO DEL SISTEMA DE ALERTAS TEMPRANAS AMBIENTALES DE BOGOTÁ, EN SU COMPONENTE DE CALIDAD DE AIRE.</t>
  </si>
  <si>
    <t>PRESTAR SUS SERVICIOS PROFESIONALES DE APOYO PARA LA GESTIÓN INTER E INTRAINSTITUCIONAL Y PARA LA CONSTRUCCIÓN DE PROCEDIMIENTOS Y PROTOCOLOS RELACIONADOS CON EL DESARROLLO DEL SISTEMA DE ALERTAS TEMPRANAS AMBIENTALES DE BOGOTÁ, EN SU COMPONENTE DE CALIDAD DE AIRE.</t>
  </si>
  <si>
    <t>PRESTAR SUS SERVICIOS PROFESIONALES PARA LIDERAR Y GESTIONAR EL DESARROLLO DEL SISTEMA DE ALERTAS TEMPRANAS AMBIENTALES DE BOGOTÁ, EN SU COMPONENTE DE CALIDAD DE AIRE.</t>
  </si>
  <si>
    <t>PRESTAR SUS SERVICIOS PROFESIONALES PARA EL ANÁLISIS INSTRUMENTAL Y DE INFORMACIÓN DEL MONITOREO AMBIENTAL RELACIONADO CON EL DESARROLLO DEL SISTEMA DE ALERTAS TEMPRANAS AMBIENTALES DE BOGOTÁ, EN SU COMPONENTE DE CALIDAD DE AIRE.</t>
  </si>
  <si>
    <t>Acreditación ante IDEAM de equipos de BC de la Red Distrital de Monitoreo de Black Carbon</t>
  </si>
  <si>
    <t>Chaquetas institucionales</t>
  </si>
  <si>
    <t>0734-ADQUISICIÓN DE HARDWARE Y/O SOFTWARE</t>
  </si>
  <si>
    <t>APP MOVIL SATAB IBOCA</t>
  </si>
  <si>
    <t>PRESTAR SUS SERVICIOS PROFESIONALES PARA DISEÑAR LA RED DE CALIDAD DE RUIDO</t>
  </si>
  <si>
    <t>COMPRA DE EQUIPOS RED DE RUIDO</t>
  </si>
  <si>
    <t>PRESTAR LOS SERVICIOS PROFESIONALES COMO ESPECIALISTA, EN MODELOS Y ANALISIS DE SISTEMAS APLICADOS A LA GESTION, CONTROL Y MANEJO DE LA INFORMACIÓN TÉCNICA GENERADA POR LOS DIFERENTES GRUPOS DE TRABAJO DE LA DIRECION DE CONTROL AMBIENTAL.</t>
  </si>
  <si>
    <t>PRESTAR LOS SERVICIOS PROFESIONALES PARA REALIZAR ACTIVIDADES DE ACTUALIZACIÓN A LOS PROCEDIMIENTOS DEL SIG Y  HACER SEGUIMIENTO AL PLAN DE MEJORAMIENTO EN EL MARCO DEL CUMPLIMIENTO DE LAS REGULACIONES AMBIENTALES EN EL DISTRITO CAPITAL</t>
  </si>
  <si>
    <t>PRESTAR SERVICIOS PROFESIONALES PARA APOYAR EN EL DESARROLLO DE HERRAMIENTAS INFORMATICAS EN MARCO DE CENTRO DE MODELACION</t>
  </si>
  <si>
    <t xml:space="preserve">PRESTAR SERVICIOS PROFESIONALES PARA ORGANIZACIÓN, DIGITALIZACION  Y PRODUCION DE BASES DE DATOS  DE LA INFORMACION PRODUCIDA EN EL CENTRO DE MODELAMIENTO </t>
  </si>
  <si>
    <r>
      <t xml:space="preserve">11. Fecha estimada inicio proceso de selección
</t>
    </r>
    <r>
      <rPr>
        <sz val="14"/>
        <rFont val="Arial Narrow"/>
        <family val="2"/>
      </rPr>
      <t>(Mes y año)</t>
    </r>
  </si>
  <si>
    <r>
      <t xml:space="preserve">12. Plazo estimado del Contrato 
</t>
    </r>
    <r>
      <rPr>
        <sz val="14"/>
        <rFont val="Arial Narrow"/>
        <family val="2"/>
      </rPr>
      <t>(Meses)</t>
    </r>
  </si>
  <si>
    <r>
      <t xml:space="preserve">19. Datos de contacto del responsable
</t>
    </r>
    <r>
      <rPr>
        <sz val="14"/>
        <rFont val="Arial Narrow"/>
        <family val="2"/>
      </rPr>
      <t>(Gerente de proyecto )</t>
    </r>
  </si>
  <si>
    <r>
      <rPr>
        <b/>
        <sz val="16"/>
        <color theme="1"/>
        <rFont val="Arial Narrow"/>
        <family val="2"/>
      </rPr>
      <t>MISIÓN</t>
    </r>
    <r>
      <rPr>
        <sz val="16"/>
        <color theme="1"/>
        <rFont val="Arial Narrow"/>
        <family val="2"/>
      </rPr>
      <t xml:space="preserve">
La Secretaría Distrital de Ambiente es la autoridad que promueve, orienta y regula la sustentabilidad ambiental de Bogotá, como garantía presente y futura del bienestar de la población; y como requisito indispensable para la conservación y uso de bienes y servicios ecosistémicos y valores de biodiversidad.
</t>
    </r>
    <r>
      <rPr>
        <b/>
        <sz val="16"/>
        <color theme="1"/>
        <rFont val="Arial Narrow"/>
        <family val="2"/>
      </rPr>
      <t>VISIÓN:</t>
    </r>
    <r>
      <rPr>
        <sz val="16"/>
        <color theme="1"/>
        <rFont val="Arial Narrow"/>
        <family val="2"/>
      </rPr>
      <t xml:space="preserve">
 En 2016,  la Secretaría Distrital de Ambiente es reconocida por ser:
Una entidad que contribuye a que Bogotá se adapte al cambio climático y se ordene alrededor del agua mediante el cumplimiento de su mandato y la integración efectiva del componente ambiental en los programas de la ciudad. 
Una entidad que avanza en la gobernanza ambiental de la ciudad promoviendo la participación ciudadana y la gestión coordinada con otras entidades públicas y privadas; y 
Una entidad moderna y efectiva, con mayor capacidad tecnológica y humana para ejecutar sus programas y atender oportunamente a la ciudadanía.</t>
    </r>
  </si>
  <si>
    <r>
      <rPr>
        <b/>
        <sz val="16"/>
        <color theme="1"/>
        <rFont val="Arial Narrow"/>
        <family val="2"/>
      </rPr>
      <t>OBJETIVOS ESTRATEGICOS</t>
    </r>
    <r>
      <rPr>
        <sz val="16"/>
        <color theme="1"/>
        <rFont val="Arial Narrow"/>
        <family val="2"/>
      </rPr>
      <t xml:space="preserve">
Contribuir eficazmente a la construcción de una ciudad ambientalmente sustentable que se integre a la región y a la nación en cumplimiento a lo establecido en el plan de desarrollo.
 Mantener los sistemas de información y tecnológicos adecuados que permitan preservar y proteger la memoria institucional.
 Administrar y conservar los documentos de la Secretaría Distrital de Ambiente - SDA de acuerdo a lo establecido en las Tablas de Retención Documental – TRD, fortaleciendo la preservación de la memoria institucional y la transparencia en el manejo de la información.
 Prevenir y/o mitigar los riesgos y peligros identificados en la Secretaría Distrital de Ambiente – SDA, que afecten o puedan afectar la salud y seguridad del personal de la SDA, sus clientes y visitantes. 
 Promover la vinculación de la comunidad en procesos ambientalmente sustentables liderados por la Secretaría Distrital de Ambiente – SDA.  
Promover el autocontrol y mejora continua de la Secretaría Distrital de Ambiente – SDA a través de la verificación y seguimiento de las actividades desarrolladas.
 Mitigar y/o prevenir los aspectos e impactos ambientales negativos identificados en la Secretaría Distrital de Ambiente – SDA y que se producen en el desarrollo de sus actividades.
</t>
    </r>
  </si>
  <si>
    <t>GENERAR INFORMACIÓN Y CONOCIMIENTO SOBRE EL ESTADO DE LOS RECURSOS HÍDRICO, AIRE (RUIDO Y CALIDAD A LOS CIUDADANOS DEL DC</t>
  </si>
  <si>
    <t>REDES DE CALIDAD DE RECURSO HÍDRICO</t>
  </si>
  <si>
    <t>RED DE AGUA SUBTERRÁNEA</t>
  </si>
  <si>
    <t>FACTORES DE PRESIÓN SOBRE LOS RECURSOS</t>
  </si>
  <si>
    <t xml:space="preserve">GENERAR 4 INFORMES ANUALIZADOS DE CALIDAD HÍDRICA SUPERFICIAL RESULTADO DE LA OPERACIÓN. </t>
  </si>
  <si>
    <t>IMPLEMENTAR EL 100% DE LA RED DE MONITOREO DE AGUAS SUBTERRÁNEAS RMAS (R+).</t>
  </si>
  <si>
    <t>GENERAR 4 INFORMES RESULTADOS DE LA CAPTURA DE INFORMACIÓN DE FACTORES DE PRESIÓN SOBRE LOS RECURSOS.</t>
  </si>
  <si>
    <t>REALIZAR 51 INFORMES DE CALIDAD DE AIRE RESULTADO DE LA OPERACIÓN DE LA RED.</t>
  </si>
  <si>
    <t>ELABORAR 1 PLAN ESTRÁTEGICO AMBIENTAL PARA LA CIUDAD, AL AÑO 2040.</t>
  </si>
  <si>
    <t>IMPLEMENTAR 100% DE LA RED DE CALIDAD DE RUIDO.</t>
  </si>
  <si>
    <t>ESTABLECER UN CENTRO DE INFORMACIÓN Y MODELAMIENTO AMBIENTAL</t>
  </si>
  <si>
    <t>RMCAB</t>
  </si>
  <si>
    <t xml:space="preserve">RED DE RUIDO </t>
  </si>
  <si>
    <t>SATAB-AIRE</t>
  </si>
  <si>
    <t>PROCESAMIENTO DE DATOS Y CENTRO DE INFORMACIÓN Y MODELAMIENTO AMBIENTAL</t>
  </si>
  <si>
    <t>GENERACIÓN DE INFORMACIÓN MULTIPROPÓSITO</t>
  </si>
  <si>
    <t>04-GASTOS DE PERSONAL OPERATIVO</t>
  </si>
  <si>
    <t>0254 - PERSONAL CONTRATADO PARA EJECUTAR LAS ACTUACIONES DE EVALUACIÓN, CONTROL DE DETERIORO AMBIENTAL Y SEGUIMIENTO AMBIENTAL</t>
  </si>
  <si>
    <t>PROMOVER LA CONSERVACIÓN Y PROTECCIÓN DE LA FLORA Y DE LA FAUNA SILVESTRE NACIONAL, A TRAVÉS DE LA REALIZACIÓN DE ACCIONES DE EVALUACIÓN, CONTROL, SEGUIMIENTO, PREVENCIÓN E INVESTIGACIÓN PARA DISMINUIR EL TRÁFICO ILEGAL, MEDIANTE LA EJECUCIÓN DE 45.000 ACTUACIONES TÉCNICO JURÍDICAS.</t>
  </si>
  <si>
    <t>01-ADQUISICIÓN Y O PRODUCCIÓN DE EQUIPOS MATERIALES SUMINISTROS Y SERVICIOS PROPIOS DEL SECTOR</t>
  </si>
  <si>
    <t>0521-ADQUISICIÓN DE EQUIPOS, MATERIALES, SUMINISTROS, SERVICIOS Y/O PRODUCCIÓN DE MATERIAL TÉCNICO E INFORMACIÓN PARA LA GESTIÓN Y CONTROL AMBIENTAL</t>
  </si>
  <si>
    <t>ELEMENTOS DE PROTECCIÓN PERSONAL Y/O IMPRESORAS, PAPELERÍA Y PUBLICACIONES</t>
  </si>
  <si>
    <t>PRESTAR SUS SERVICIOS PROFESIONALES PARA REALIZAR  ACTIVIDADES  DE EVALUACIÓN, CONTROL Y SEGUIMIENTO A  LAS ACTIVIDADES RELACIONADAS CON EL CONTROL Y SEGUIMIENTO DE LAS FUENTES FIJAS DE EMISIONES ATMOSFERICAS EN LA CIUDAD DE BOGOTÁ D.C.</t>
  </si>
  <si>
    <t xml:space="preserve"> PRESTAR SUS SERVICIOS PROFESIONALES PARA REALIZAR LAS ACTIVIDADES RELACIONADAS CON LOS PROCESOS DE PLANEACIÓN REQUERIDAS PARA EL CUMPLIMIENTO DE LA META DE FUENTES FIJAS</t>
  </si>
  <si>
    <t>PRESTAR SERVICIOS PROFESIONALES PARA ANALIZAR TÉCNICAMENTE LAS ACTUACIONES DE EVALUACIÓN, CONTROL Y SEGUIMIENTO A LAS ACTIVIDADES DE LAS FUENTES FIJAS DE CONTAMINACIÓN ATMOSFÉRICA.</t>
  </si>
  <si>
    <t>PRESTAR SERVICIOS PROFESIONALES PARA REALIZAR ACTIVIDADES DE APOYO AL CONTROL Y SEGUIMIENTO A LAS FUENTES FIJAS EN EL DISTRITO CAPITAL.</t>
  </si>
  <si>
    <t>PRESTAR SUS SERVICIOS PERSONALES PARA REALIZAR EL PROCESO DE CLASIFICACIÓN MANEJO TRAMITE Y ADMINISTRACION DE LOS DOCUMENTOS GENERADOS DE LAS ACTUACIONES TÉCNICAS Y DEMAS ACTIVIDADES RELACIONADAS CON LOS TRÁMITES DEL GRUPO DE FUENTES FIJAS</t>
  </si>
  <si>
    <t>PRESTAR SUS SERVICIOS PROFESIONALES PARA APOYAR, ORIENTAR Y CONCEPTUAR JURÍDICAMENTE LOS TRAMITES Y ACTUACIONES ADMINISTRATIVAS DE IMPULSO PROCESAL</t>
  </si>
  <si>
    <t>PRESTAR SERVICIOS PROFESIONALES PARA REALIZAR ACTIVIDADES DE APOYO AL CONTROL Y SEGUIMIENTO A LAS EMISIONES ATMOSFÉRICAS EN EL DISTRITO CAPITAL.</t>
  </si>
  <si>
    <t>PRESTAR LOS SERVICIOS PROFESIONALES PARA APOYAR, ANALIZAR Y PROYECTAR JURÍDICAMENTE LAS ACTUACIONES DE EVALUACIÓN, CONTROL Y SEGUIMIENTO DE LAS ACTIVIDADES GENERADAS POR LAS FUENTES FIJAS DE EMISIONES ATMOSFERICAS EN LA CIUDAD DE BOGOTÁ D.C</t>
  </si>
  <si>
    <t>PRESTAR LOS SERVICIOS PROFESIONALES PARA  ANALIZAR Y PROYECTAR JURÍDICAMENTE LAS ACTUACIONES DE EVALUACIÓN, CONTROL Y SEGUIMIENTO DE FUENTES FIJAS DE EMISIONES ATMOSFERICAS.</t>
  </si>
  <si>
    <t>PRESTAR LOS SERVICIOS PROFESIONALES PARA ANALIZAR, PROYECTAR Y REVISAR JURÍDICAMENTE LAS ACTUACIONES DE EVALUACIÓN, CONTROL Y SEGUIMIENTO DE LAS ACTIVIDADES GENERADAS POR LAS FUENTES FIJAS DE EMISIONES ATMOSFERICAS</t>
  </si>
  <si>
    <t>PRESTAR SERVICIOS DE APOYO A LA GESTION PARA REALIZAR ACTIVIDADES DE APOYO AL CONTROL Y SEGUIMIENTO A LAS EMISIONES ATMOSFÉRICAS EN EL DISTRITO CAPITAL.</t>
  </si>
  <si>
    <t>CONTRATACION PASANTES</t>
  </si>
  <si>
    <t>Acreditación</t>
  </si>
  <si>
    <t>Mantenimiento</t>
  </si>
  <si>
    <t>Adquisión equipos</t>
  </si>
  <si>
    <t xml:space="preserve">Consumibles de equipos </t>
  </si>
  <si>
    <t>06- GASTOS OPERATIVOS</t>
  </si>
  <si>
    <t>0037-  GASTOS DE TRANSPORTE</t>
  </si>
  <si>
    <t>Transporte</t>
  </si>
  <si>
    <t>Elementos de Protección de Personal</t>
  </si>
  <si>
    <t>PAGO DE PASIVOS EXIGIBLES</t>
  </si>
  <si>
    <t>PRESTAR SUS SERVICIOS DE APOYO A LA GESTIÓN PARA DESARROLLAR LAS ACTIVIDADES DE APOYO TÉCNICO EN EL PROGRAMA DE CONTROL DE EMISIONES POR FUENTES MÓVILES</t>
  </si>
  <si>
    <t>PRESTAR SUS SERVICIOS PROFESIONALES PARA APOYAR TECNICAMENTE LAS ACTUACIONES DE EVALUACIÓN, CONTROL Y SEGUIMIENTO A LAS ACTIVIDADES  RELACIONADAS CON EL PROGRAMA DE EVALUACIÓN, CONTROL Y SEGUIMIENTO A FUENTES MÓVILES</t>
  </si>
  <si>
    <t>PRESTAR LOS SERVICIOS  PARA APOYAR  LA ADMINISTRACION Y SEGUIMIENTO DE LA INFORMACION Y DOCUMENTACION QUE SE GENERAN POR FUENTES MOVILES</t>
  </si>
  <si>
    <t>PRESTAR SUS SERVICIOS DE APOYO A LA GESTIÓN PARA DESARROLLAR TECNICAMENTE LAS ACTUACIONES DE EVALUACIÓN, CONTROL Y SEGUIMIENTO A LAS ACTIVIDADES  RELACIONADAS CON EL PROGRAMA DE EVALUACIÓN, CONTROL Y SEGUIMIENTO A FUENTES MÓVILES.</t>
  </si>
  <si>
    <t>PRESTAR SUS SERVICIOS DE APOYO A LA GESTIÓN PARA DESARROLLAR LAS ACTIVIDADES DE APOYO TÉCNICO EN EL PROGRAMA DE CONTROL DE EMISIONES POR FUENTES MÒVILES</t>
  </si>
  <si>
    <t>PRESTAR SUS SERVICIOS PARA APOYAR LAS ACTIVIDADES DE MANEJO, ADMINISTRACION CONTROL  Y SEGUIMIENTO DE LA DOCUMENTACION Y  LA INFORMACION DE LAS ACTUACIONES TECNICAS DERIVADAS DE LAS EMISIONES ATMOSFERICAS POR  FUENTES MOVILES</t>
  </si>
  <si>
    <t>PRESTAR SUS SERVICIOS DE APOYO A LA GESTIÓN PARA DESARROLLAR TECNICAMENTE LAS ACTUACIONES DE EVALUACIÓN, CONTROL Y SEGUIMIENTO A LAS ACTIVIDADES  RELACIONADAS CON EL PROGRAMA DE EVALUACIÓN, CONTROL Y SEGUIMIENTO A FUENTES MÓVILES</t>
  </si>
  <si>
    <t>PRESTAR LOS SERVICIOS PROFESIONALES PARA  APOYAR Y ANALIZAR TECNICAMENTE LAS ACTUACIONES DE EVALUACIÓN, CONTROL Y SEGUIMIENTO DEL PROGRAMA DE AUTORREGULACION AMBIENTAL</t>
  </si>
  <si>
    <t>PRESTAR SUS SERVICIOS DE APOYO A LA GESTIÓN PARA APOYAR TECNICAMENTE LAS ACTUACIONES DE EVALUACIÓN, CONTROL Y SEGUIMIENTO A LAS ACTIVIDADES  RELACIONADAS CON EL PROGRAMA DE EVALUACIÓN, CONTROL Y SEGUIMIENTO A FUENTES MÓVILES</t>
  </si>
  <si>
    <t>PRESTAR LOS SERVICIOS PROFESIONALES PARA ANALIZAR Y PROYECTAR JURÍDICAMENTE LAS ACTUACIONES DE EVALUACIÓN, CONTROL Y SEGUIMIENTO DE FUENTES MOVILES</t>
  </si>
  <si>
    <t>PRESTAR SUS SERVICIOS DE APOYO A LA GESTIÓN PARA APOYAR TECNICAMENTE LAS ACTUACIONES DE EVALUACIÓN, CONTROL Y SEGUIMIENTO A LAS ACTIVIDADES RELACIONADAS CON EL PROGRAMA DE EVALUACIÓN, CONTROL Y SEGUIMIENTO A FUENTES MÓVILES</t>
  </si>
  <si>
    <t>PRESTAR LOS SERVICIOS PROFESIONALES PARA ANALIZAR, PROYECTAR Y REVISAR JURÍDICAMENTE LAS ACTUACIONES DE EVALUACIÓN, CONTROL Y SEGUIMIENTO DE LAS ACTIVIDADES GENERADAS POR FUENTES MÓVILES.</t>
  </si>
  <si>
    <t>REALIZAR EL MANTENIMIENTO PREVENTIVO, CORRECTIVO Y SUMINISTRO DE CONSUMIBLES, REPUESTOS PARA LOS EQUIPOS DE MEDICION UTILIZADOS EN EL CONTROL A FUENTES MÓVILES</t>
  </si>
  <si>
    <t>SELECCIÓN ABREVIADA MENOR CUANTIA</t>
  </si>
  <si>
    <t>ARRENDAR UN INMUEBLE PARA DESARROLLAR LAS ACTIVIDADES RELACIONADAS CON EL MONITOREO Y CONTROL DE EMISIONES GENERADA POR FUENTES MOVILES</t>
  </si>
  <si>
    <t xml:space="preserve"> SUMINISTRAR MEZCLAS DE GASES DE REFERENCIA PARA LA CALIBRACION DE EQUIPOS, FLUJOMETROS Y PRESTAR EL SERVICIO DE PRUEBAS HIDROSTATICAS</t>
  </si>
  <si>
    <t>REALIZAR EL MANTENIMIENTO PREVENTIVO, CORRECTIVO Y SUMINISTRO DE CONSUMIBLES, REPUESTOS PARA LAS PLANTAS ELECTRICAS UTILIZADAS EN EL CONTROL A FUENTES MÓVILES</t>
  </si>
  <si>
    <t>SEGUIMIENTO DE AUTORIZACION POR PARTE DEL IDEAM</t>
  </si>
  <si>
    <t xml:space="preserve">AVANTELES </t>
  </si>
  <si>
    <t>PRESTAR SERVICIOS PROFESIONALES PARA REALIZAR LAS ACTIVIDADES RELACIONADAS CON LOS PROCESOS CONTRACTUALES Y SEGUIMIENTO A LOS MISMOS DEL GRUPO DE RUIDO</t>
  </si>
  <si>
    <t>PRESTAR SUS SERVICIOS DE APOYO PARA REALIZAR ACTIVIDADES ASOCIADAS AL MANEJO DE DOCUMENTOS EN EL TRAMITE DE LAS ACTUACIONES ADMINISTRATIVAS DEL GRUPO DE RUIDO</t>
  </si>
  <si>
    <t>PRESTAR SUS SERVICIOS PROFESIONALES PARA ANALIZAR TECNICAMENTE LAS ACTUACIONES DE EVALUACIÓN, CONTROL Y SEGUIMIENTO A LAS ACTIVIDADES RELACIONADAS CON LAS FUENTES FIJAS GENERADORAS DE RUIDO</t>
  </si>
  <si>
    <t>PRESTAR SUS SERVICIOS PROFESIONALES PARA ANALIZAR Y REVISAR  EL SEGUIMIENTO DE LAS ACTUACIONES TECNICAS SOBRE FUENTES FIJAS GENERADORAS DE RUIDO</t>
  </si>
  <si>
    <t>PRESTAR SUS SERVICIOS PROFESIONALES PARA ANALIZAR TECNICAMENTE Y REALIZAR LAS ACTUACIONES DE EVALUACIÓN, CONTROL Y SEGUIMIENTO A LAS ACTIVIDADES RELACIONADAS CON LAS FUENTES FIJAS GENERADORAS DE RUIDO</t>
  </si>
  <si>
    <t>PRESTAR SUS SERVICIOS PROFESIONALES PARA APOYAR Y ANALIZAR TECNICAMENTE LAS ACTUACIONES DE EVALUACIÓN, CONTROL Y SEGUIMIENTO A LAS ACTIVIDADES RELACIONADAS CON LA INFORMACIÓN SUMINISTRADA POR LA RED DE MONITOREO DE RUIDO PARA EL AEROPUERTO INTERNACIONAL EL DORADO</t>
  </si>
  <si>
    <t>PRESTAR LOS SERVICIOS PROFESIONALES PARA APOYAR, ANALIZAR  PROYECTAR  Y REVISAR JURIDICAMENTE LAS ACTUACIONES DE EVALUACION CONTROL Y SEGUIMIENTO DE LAS ACTIVIDADES DEL GRUPO DE RUIDO</t>
  </si>
  <si>
    <t>PRESTAR SUS SERVICIOS PROFESIONALES PARA APOYAR LA ATENCIÓN DE LAS ACTUACIONES TECNICAS SOBRE FUENTES FIJAS GENERADORAS DE RUIDO</t>
  </si>
  <si>
    <t>PRESTAR SUS SERVICIOS PROFESIONALES PARA APOYAR EL SEGUIMIENTO DE LAS ACTUACIONES TECNICAS SOBRE FUENTES FIJAS GENERADORAS DE RUIDO</t>
  </si>
  <si>
    <t>PRESTAR SUS SERVICIOS PROFESIONALES PARA APOYAR TÉCNICAMENTE LAS ACTIVIDADES DESARROLLADAS POR EL GRUPO DE RUIDO</t>
  </si>
  <si>
    <t>PRESTAR SUS SERVICIOS PROFESIONALES PARA APOYAR LA ASIGNACIÓN DE LAS ACTUACIONES TECNICAS SOBRE FUENTES FIJAS GENERADORAS DE RUIDO</t>
  </si>
  <si>
    <t>PRESTAR LOS SERVICIOS PROFESIONALES PARA ANALIZAR Y REVISAR JURÍDICAMENTE LAS ACTUACIONES DE EVALUACIÓN, CONTROL Y SEGUIMIENTO DE LAS FUENTES FIJAS GENERADORAS DE RUIDO</t>
  </si>
  <si>
    <t>PRESTAR LOS SERVICIOS PROFESIONALES PARA ANALIZAR Y PROYECTAR JURÍDICAMENTE LAS ACTUACIONES DE EVALUACIÓN, CONTROL Y SEGUIMIENTO DE LAS FUENTES FIJAS GENERADORAS DE RUIDO</t>
  </si>
  <si>
    <t>PRESTAR SUS SERVICIOS PROFESIONALES PARA APOYAR JURIDICAMENTE LAS ACTIVIDADES DESARROLLADAS POR EL GRUPO DE RUIDO</t>
  </si>
  <si>
    <t>PRESTAR SUS SERVICIOS PERSONALES PARA REALIZAR EL PROCESO DE CLASIFICACIÓN MANEJO TRAMITE Y ADMINISTRACION DE LOS DOCUMENTOS GENERADOS DE LAS ACTUACIONES TÉCNICAS Y DEMAS ACTIVIDADES RELACIONADAS CON LOS TRÁMITES DE RUIDO</t>
  </si>
  <si>
    <t>Tripodes</t>
  </si>
  <si>
    <t>Conversión de sonómetros en estaciones de monitoreo</t>
  </si>
  <si>
    <t>PRESTAR LOS SERVICIOS PROFESIONALES PARA APOYAR LAS ACTIVIDADES DE SEGUIMIENTO A LOS DOCUMENTOS TECNICOS, PROCESOS Y PROCEDIMIENTOS PARA EL ADECUADO CUMPLIMIENTO DE LAS METAS DE PUBLICIDAD EXTERIOR VISUAL</t>
  </si>
  <si>
    <t>PRESTAR SUS SERVICIOS PROFESIONALES PARA APOYAR LA EJECUCIÓN DE ACTIVIDADES RELACIONADAS CON LA EVALUACIÓN TÉCNICA Y AMBIENTAL DE LOS EXPEDIENTES DE CARÁCTER PERMISIVO Y SANCIONATORIO EN LOS PROCESOS RELACIONADOS CON EL GRUPO DE PUBLICIDAD EXTERIOR VISUAL</t>
  </si>
  <si>
    <t>PRESTAR LOS SERVICIOS PROFESIONALES PARA ANALIZAR Y REVISAR JURÍDICAMENTE LAS ACTUACIONES DE EVALUACIÓN, CONTROL Y SEGUIMIENTO DE LAS ACTIVIDADES EN MATERIA DE PUBLICIDAD EXTERIOR VISUAL</t>
  </si>
  <si>
    <t>PRESTAR SUS SERVICIOS DE APOYO A LA GESTION PARA REALIZAR EL PROCESO DE CLASIFICACIÓN, MANEJO Y ADMINISTRACIÓN DE LOS DOCUMENTOS GENERADOS DE LAS ACTUACIONES TÉCNICAS Y DEMAS ACTIVIDADES RELACIONADAS CON LOS TRÁMITES DE PUBLICIDAD EXTERIOR VISUAL</t>
  </si>
  <si>
    <t>PRESTAR SUS SERVICIOS PROFESIONALES PARA REALIZAR LAS ACTIVIDADES DE EVALUACIÓN TÉCNICA A LAS SOLICITUDES DE REGISTRO, CONTROL Y SEGUIMIENTO A LOS ELEMENTOS DE PUBLICIDAD EXTERIOR VISUAL</t>
  </si>
  <si>
    <t>PRESTAR SUS SERVICIOS PROFESIONALES PARA REVISAR, ANALIZAR Y CONCEPTUAR TÉCNICAMENTE TRÁMITES AMBIENTALES RELACIONADOS CON PUBLICIDAD EXTERIOR VISUAL</t>
  </si>
  <si>
    <t>PRESTAR SUS SERVICIOS PROFESIONALES PARA DAR SOPORTE A LOS PROCESOS QUE SE REQUIERAN DEL SIIPEV</t>
  </si>
  <si>
    <t>PRESTAR LOS SERVICIOS PROFESIONALES PARA ANALIZAR Y REVISAR TECNICAMENTE LOS TRAMITES DE REGISTRO, EVALUACIÓN, CONTROL Y SEGUIMIENTO (MANTENIMIENTO PREVENTIVO ESTRUCTURAL) DE LAS ACTIVIDADES EN MATERIA DE PUBLICIDAD EXTERIOR VISUAL</t>
  </si>
  <si>
    <t>PRESTAR LOS SERVICIOS PROFESIONALES PARA GEOREFERENCIAR, ANALIZAR Y REVISAR TECNICAMENTE LOS TRAMITES DE REGISTRO, EVALUACIÓN, CONTROL Y SEGUIMIENTO DE LAS ACTIVIDADES EN MATERIA DE PUBLICIDAD EXTERIOR VISUAL</t>
  </si>
  <si>
    <t>PRESTAR SUS SERVICIOS DE APOYO A LA GESTION PARA REALIZAR EL PROCESO DE CLASIFICACIÓN MANEJO TRAMITE Y ADMINISTRACION DE LOS DOCUMENTOS GENERADOS DEL GRUPO DE PUBLICIDAD EXTERIOR VISUAL</t>
  </si>
  <si>
    <t>PRESTAR SUS SERVICIOS DE APOYO A LAS ACTIVIDADES DE EVALUACIÓN TÉCNICA DE LAS SOLICITUDES DE REGISTRO, CONTROL Y SEGUIMIENTO A LOS ELEMENTOS DE PUBLICIDAD EXTERIOR VISUAL</t>
  </si>
  <si>
    <t>PRESTAR SUS SERVICIOS PROFESIONALES PARA REALIZAR LAS ACTIVIDADES DE EVALUACIÓN TÉCNICA EN EL CONTROL Y SEGUIMIENTO DE LOS ELEMENTOS DE PUBLICIDAD EXTERIOR VISUAL</t>
  </si>
  <si>
    <t>PRESTAR SUS SERVICIOS PROFESIONALES PARA REALIZAR LAS ACTIVIDADES DE EVALUACIÓN TÉCNICA EN EL CONTROL Y SEGUIMIENTO DE LOS ELEMENTOS DE PUBLICIDAD EXTERIOR VISUAL PARA VALLAS DE OBRA</t>
  </si>
  <si>
    <t>PRESTAR LOS SERVICIOS PROFESIONALES PARA ANALIZAR, PROYECTAR, REVISAR Y ORIENTAR JURÍDICAMENTE LAS ACTUACIONES DE EVALUACIÓN, CONTROL Y SEGUIMIENTO DE LAS ACTIVIDADES EN MATERIA DE PUBLICIDAD EXTERIOR VISUAL</t>
  </si>
  <si>
    <t>PRESTAR LOS SERVICIOS PROFESIONALES PARA ANALIZAR Y PROYECTAR JURÍDICAMENTE LAS ACTUACIONES DE EVALUACIÓN, CONTROL Y SEGUIMIENTO DE LAS ACTIVIDADES EN MATERIA DE PUBLICIDAD EXTERIOR VISUAL</t>
  </si>
  <si>
    <t>SIIPEV - SISTEMA INTEGRADO DE PUBLICIDAD EXTERIOR VISUAL   (MULTAS)</t>
  </si>
  <si>
    <t>ESTUDIO DE CARGA</t>
  </si>
  <si>
    <t>492 - MULTAS AMBIENTALES</t>
  </si>
  <si>
    <t>CONVENIO INTERADMINSITRATIVO</t>
  </si>
  <si>
    <t>TRANSPORTE</t>
  </si>
  <si>
    <t>N/A</t>
  </si>
  <si>
    <t>AUMENTAR EN VALOR REAL, LA COBERTURA VERDE EN EL ESPACIO PÚBLICO URBANO DE BOGOTÁ D.C. (ARBOLADO 7%, ZONAS VERDES EN 0,2% Y JARDINERÍA EN 20%) GARANTIZANDO EL MANTENIMIENTO DE LO GENERADO Y LO EXISTENTE, SIGUIENDO LOS PROCEDIMIENTOS TÉCNICOS Y ADMINISTRATIVOS REQUERIDOS.</t>
  </si>
  <si>
    <t>0253-PERSONAL CONTRATADO PARA EJECUTAR LAS ACTUACIONES DE EVALUACIÓN, CONTROL Y SEGUIMIENTO AMBIENTAL EN AMBIENTE URBANO</t>
  </si>
  <si>
    <t>PRESTAR LOS SERVICIOS PROFESIONALES PARA EJECUTAR LAS ACTIVIDADES DE EVALUACIÓN, CONTROL Y SEGUIMIENTO A LA GESTIÓN DE RESIDUOS HOSPITALARIOS Y VERTIMIENTOS  EN EL DISTRITO CAPITAL</t>
  </si>
  <si>
    <t>PRESTAR LOS SERVICIOS PROFESIONALES EN LA ORIENTACIÓN DE LAS ACTIVIDADES QUE GENERAN, ALMACENAN Y DISPONEN Y/O TRATAN RESIDUOS Y/O SUSTANCIAS PELIGROSAS EN EL SECTOR PÚBLICO DEL DISTRITO CAPITAL</t>
  </si>
  <si>
    <t>PRESTAR LOS  SERVICIOS PROFESIONALES PARA PROYECTAR Y/O REVISAR LAS ACTUACIONES ADMINISTRATIVAS Y LOS TRÁMITES SANCIONATORIOS ASIGNADOS PARA EL CONTROL Y SEGUIMIENTO A LAS ACTIVIDADES QUE GENERAN, ALMACENAN Y DISPONEN Y/O TRATAN RESIDUOS Y/O SUSTANCIAS PELIGROSAS EN EL SECTOR PÚBLICO DEL DISTRITO CAPITAL</t>
  </si>
  <si>
    <t>PRESTAR LOS SERVICIOS PROFESIONALES PARA REALIZAR LA EVALUACIÓN, CONTROL Y SEGUIMIENTO A LA IMPLEMENTACIÓN DE LOS PLANES INSTITUCIONALES DE GESTIÓN AMBIENTAL PIGA Y EL CUMPLIMIENTO NORMATIVO AMBIENTAL EN LAS ENTIDADES DISTRITALES</t>
  </si>
  <si>
    <t>PRESTAR LOS SERVICIOS PROFESIONALES PARA EJECUTAR LAS ACTIVIDADES DE EVALUACIÓN, CONTROL Y SEGUIMIENTO A LA GESTIÓN DE RESIDUOS HOSPITALARIOS EN EL DISTRITO CAPITAL</t>
  </si>
  <si>
    <t>PRESTAR LOS SERVICIOS DE APOYO PARA REALIZAR EVALUACIÓN, CONTROL Y SEGUIMIENTO A LAS ACTIVIDADES QUE GENERAN, ALMACENAN Y DISPONEN Y/O TRATAN RESIDUOS Y/O SUSTANCIAS PELIGROSAS EN EL SECTOR PÚBLICO DEL DISTRITO CAPITAL</t>
  </si>
  <si>
    <t>PRESTAR EL SERVICIO PÚBLICO DE TRANSPORTE AUTOMOTOR ESPECIAL EN VEHÍCULOS TIPO CAMIONETA DOBLE CABINA (4X4, 4X2), VAN (6 PX, 12PX), Y BUS DE (20 A 30 PX), CON EL FIN DE APOYAR LAS ACTIVIDADES QUE DESARROLLA LA SECRETARÍA DISTRITAL DE AMBIENTE</t>
  </si>
  <si>
    <t>LICITACIÓN</t>
  </si>
  <si>
    <t>ADQUIRIR ELEMENTOS DE  PROTECCIÓN PERSONAL COMO CONTROL OPERACIONAL DEL SISTEMA DE GESTIÓN EN SEGURIDAD Y SALUD EN EL TRABAJO DE LA SECRETARIA  DISTRITAL DE AMBIENTE, PARA DISMINUIR LOS PELIGROS Y RIESGOS HIGIÉNICOS Y DE SEGURIDAD DE LOS SERVIDORES EXPUESTOS EN EL DESARROLLO DE LAS ACTIVIDADES MISIONALES Y DE APOYO</t>
  </si>
  <si>
    <t>SELECCIÓN ABREVIADA POR SUBASTA INVERSA</t>
  </si>
  <si>
    <t xml:space="preserve">PRESTAR SUS SERVICIOS PROFESIONALES PARA  APOYAR EL MANEJO DE LA INFORMACION JURIDICA TANTO DE LOS PROCESOS SANCIONATORIO COMO DE LOS PERMISIVOS RELACIONADAS CON EL APROVECHAMIENTO, CONSERVACIÓN Y PROTECCIÓN DEL ARBOLADO URBANO </t>
  </si>
  <si>
    <t>CONTRATACION DIRECTA</t>
  </si>
  <si>
    <t xml:space="preserve">PRESTAR SUS SERVICIOS PROFESIONALES PARA APOYAR LAS ACTUACIONES DE CARÁCTER CONTRACTUAL RELACIONADAS CON EL APROVECHAMIENTO, CONSERVACIÓN Y PROTECCIÓN DEL ARBOLADO URBANO </t>
  </si>
  <si>
    <t>PRESTAR SUS SERVICIOS PROFESIONALES PARA APOYAR LAS ACTUACIONES LEGALES RELACIONADAS CON EL APROVECHAMIENTO, CONSERVACIÓN Y PROTECCIÓN DEL ARBOLADO URBANO</t>
  </si>
  <si>
    <t>PRESTAR SUS SERVICIOS PROFESIONALES PARA SANEAR Y DAR IMPULSO JURIDICO A LOS TRAMITES QUE SE ENCUENTRAN REPRESADOS Y QUE ESTAN RELACIONADOS CON EL APROVECHAMIENTO, CONSERVACIÓN Y PROTECCIÓN DEL ARBOLADO URBANO</t>
  </si>
  <si>
    <t>PRESTAR SUS SERVICIOS PROFESIONALES PARA ABSOLVER, PROYECTAR Y DAR TRAMITE A LAS SOLICITUDES, QUEJAS,    DERECHO DE PETICIÓN, REQUIRIMIENTOS  DE LOS ENTES DE CONTROL, RELACIONADOS CON LOS PROCESOS ADMINISTRATIVOS DE CARÁCTER SANCIONATORIO Y PERMISIVOS RESPECTO DEL APROVECHAMIENTO, CONSERVACIÓN Y PROTECCIÓN DEL ARBOLADO URBANO</t>
  </si>
  <si>
    <t>PRESTAR SUS SERVICIOS PROFESIONALES PARA DIRIGIR Y ORIENTAR TODAS LAS ACTIVIDADES RELACIONADAS CON LAS ACTUACIONES ADMINISTRATIVAS DE CARÁCTER LEGAL AMBIENTAL PARA EL APROVECHAMIENTO, CONSERVACIÓN Y PROTECCIÓN DEL ARBOLADO URBANO</t>
  </si>
  <si>
    <t>PRESTAR SUS SERVICIOS PARA APOYAR EL MANEJO DE LA INFORMACIÓN EN BASES DE DATOS Y ADELANTAR ACTIVIDADES DE GESTIÓN DOCUMENTAL</t>
  </si>
  <si>
    <t>PRESTAR SUS SERVICIOS PROFESIONALES PARA REALIZAR LAS ACTUACIONES JURÍDICAS EN LOS PROCESOS DE CARÁCTER SANCIONATORIO Y PERMISIVO QUE LE SEAN ASIGNADOS PARA EL APROVECHAMIENTO, CONSERVACIÓN Y PROTECCIÓN DEL ARBOLADO URBANO</t>
  </si>
  <si>
    <t>PRESTAR SUS SERVICIOS DE APOYO TECNICO A LA GESTIÓN EN LA REALIZACION DE ACCIONES DE EVALUACION, SEGUIMIENTO Y CONTROL A LOS RECURSOS FLORA, FAUNA SILVESTRE Y SILVICULTURA EN LA JURISDICCION DE LA SECRETARIA DISTRITAL DE AMBIENTE</t>
  </si>
  <si>
    <t>PRESTAR SUS SERVICIOS PROFESIONALES PARA REALIZAR LA EVALUACIÓN, CONTROL Y SEGUIMIENTO SILVICULTURAL A TRAVÉS DE LA GESTIÓN Y OPERACIÓN DE LAS BASES DE DATOS ESPACIALES DE LA SDA, IDECA Y SISTEMAS DE INFORMACIÓN SIA Y FOREST</t>
  </si>
  <si>
    <t>PRESTAR SUS SERVICIOS PROFESIONALES PARA EJECUTAR LAS ACCIONES TÉCNICAS DE EVALUACIÓN, CONTROL Y SEGUIMIENTO DEL MANEJO SILVICULTURAL, QUE PROPENDAN POR LA MITIGACIÓN DE LOS FACTORES CAUSANTES DEL DETERIORO DEL ARBOLADO URBANO</t>
  </si>
  <si>
    <t>PRESTAR SUS SERVICIOS PROFESIONALES PARA LIDERAR LAS ACCIONES TÉCNICAS ORIENTADAS HACIA LA PLANIFICACIÓN DE LAS ACTIVIDADES SILVICULTURALES QUE CONLLEVEN A MITIGAR LOS FACTORES DE DETERIORO DEL ARBOLADO URBANO, DENTRO DEL PROCEDIMIENTO DE EVALUACIÓN, CONTROL Y SEGUIMIENTO EN LA JURISDICCIÓN DE LA SECRETARÍA DISTRITAL DE AMBIENTE</t>
  </si>
  <si>
    <t>PRESTAR SUS SERVICIOS PROFESIONALES PARA REALIZAR EL SEGUIMIENTO Y LA ATENCION OPORTUNA A LOS REQUERIMIETNOS DERIVADOS DE LA EVALUACION, SEGUIMIENTO Y CONTROL DEL ARBOLADO URBANO</t>
  </si>
  <si>
    <t>0252 PERSONAL CONTRATADO PARA EJECUTAR LAS ACTUACIONES DE EVALUACIÓN, CONTROL, SEGUIMIENTO Y CONSERVACIÓN DE LA FLORA Y FAUNA SILVESTRE</t>
  </si>
  <si>
    <t>PRESTAR SUS SERVICIOS PROFESIONALES PARA DIRIGIR Y ORIENTAR TODAS LAS ACTIVIDADES RELACIONADAS CON LAS ACTUACIONES ADMINISTRATIVAS DE CARÁCTER LEGAL AMBIENTAL PARA EL  APROVECHAMIENTO, CONSERVACIÓN Y PROTECCIÓN  DE LA  FLORA Y FAUNA SILVESTRE</t>
  </si>
  <si>
    <t>PRESTAR SUS SERVICIOS PROFESIONALES PARA REALIZAR LAS ACTUACIONES JURÍDICAS EN LOS PROCESOS DE CARÁCTER SANCIONATORIO Y PERMISIVO QUE LE SEAN ASIGNADOS PARA EL APROVECHAMIENTO, CONSERVACIÓN Y PROTECCIÓN DE LA FLORA Y FAUNA SILVESTRE</t>
  </si>
  <si>
    <t>PRESTAR SUS SERVICIOS PROFESIONALES PARA REALIZAR LAS ACTIVIDADES DE MANEJO Y SEGUIMIENTO DOCUMENTAL DE LA INFORMACION RELACIONADA CON EL APROVECHAMIENTO, CONSERVACION Y PROTECCION DE LA FLORA Y FAUNA SILVESTRE</t>
  </si>
  <si>
    <t>PRESTAR LOS SERVICIOS PROFESIONALES PARA REALIZAR ACTIVIDADES DE APOYO A LA EJECUCIÓN CONTRACTUAL DERIVADA DE LAS ACTIVIDADES DE EVALUACIÓN CONTROL Y SEGUIMIENTO PARA EL APORVECHAMIENTO, CONSERVACIÓN Y PROTECCIÓN DE LA FLORA Y FAUNA SILVESTRE.</t>
  </si>
  <si>
    <t>CONTRATAR LA ADMINISTRACION Y OPERACION DEL CENTRO DE RECEPCION Y REHABILITACION DE FLORA Y FAUNA SILVESTRE DE LA SECRETARIA DISTRITAL DE AMBIENTE - SDA</t>
  </si>
  <si>
    <t>CONTRATAR LA CALIBRACION Y MANTENIMIENTO DE LOS EQUIPOS DEL CENTRO DE RECEPCION Y REHABILITACION DE FLORA Y FAUNA SILVESTRE DE LA SECRETARIA DISTRITAL DE AMBIENTE - SDA</t>
  </si>
  <si>
    <t>MINIMA CUANTIA</t>
  </si>
  <si>
    <t>CONTRATAR LA PRESTACIÓN DEL SERVICIO PÚBLICO DE TRANSPORTE TERRESTRE AUTOMOTOR ESPECIAL EN VEHÍCULOS TIPO CAMIONETA DOBLE CABINA, CON EL FIN DE APOYAR LAS ACTIVIDADES QUE DESARROLLA LA SECRETARIA DISTRITAL DE AMBIENTE DE ACUERDO CON LAS CARACTERÍSTICAS TÉCNICAS DEFINIDAS .</t>
  </si>
  <si>
    <t>PAGO  GASTOS REEMBOLSABLES DE LOS INMUEBLES QUE STAN A CARGO DE LA SECRETARIA BAJO LA FIGURA DE COMODATO- CONTRATO No 50 DEL 23 DE DICIEMBRE DE 2011, SUSCRITO ENTRE OTCA SAS Y LA SECRETARAIA DISTRITAL DE AMBIENTE</t>
  </si>
  <si>
    <t>COMPRA DE EQUIPOS E INSUMOS, PARA LA OPERACION DE LAS OFICINAS DE ENLACE DE LA SECRETARIA DISTRITAL DE AMBIENTE EN LOS TERMINALES TERRESTRES Y AEREO.</t>
  </si>
  <si>
    <t>PRESTAR EL SERVICIO INTEGRAL DE ASEO Y CAFETERÍA, PARA LA OPERACION DE LAS OFICINAS DE ENLACE DE LA SECRETARIA DISTRITAL DE AMBIENTE EN LOS TERMINALES TERRESTRES Y AEREO.</t>
  </si>
  <si>
    <t>PRESTAR SUS SERVICIOS PROFESIONALES PARA ADELANTAR LAS ACTIVIDADES DE EVALUACION, SEGUIMIENTO Y CONTROL A LOS FACTORES DE DETERIORO AMBIENTAL OCASIONADOS POR LOS PROCESOS PRODUCTIVOS QUE ADELANTAN LAS EMPRESAS FORESTALES UBICADAS EN LA JURISDICCION DE LA SECRETARIA DISTRITAL DE AMBIENTE.</t>
  </si>
  <si>
    <t>PRESTACION DE SERVICIOS DE APOYO TECNICO A LA GESTIÓN EN LA REALIZACION DE ACCIONES DE EVALUACION, SEGUIMIENTO Y CONTROL AL RECURSO FLORA EN LA JURISDICCION DE LA SECRETARIA DISTRITAL DE AMBIENTE</t>
  </si>
  <si>
    <t xml:space="preserve">PRESTAR SUS SERVICIOS PROFESIONALES PARA REALIZAR ACTUACIONES RELACIONADAS CON EL SEGUIMIENTO Y CONTROL AL TRAFICO DEL RECURSO FLORA EN LA JURISDICCION DE LA SECRETARIA DISTRITAL DE AMBIENTE </t>
  </si>
  <si>
    <t>PRESTAR SUS SERVICIOS PROFESIONALES PARA REALIZAR ACTUACIONES DE VERIFICACION Y CONTROL DE EXPORTACIONES E IMPORTACIONES DE ESPECIMENES PROVENIENTES DE LA FLORA SILVESTRE EN LA JURISDICCION DE LA SECRETARIA DISTRITAL DE AMBIENTE</t>
  </si>
  <si>
    <t>PRESTAR SUS SERVICIOS PROFESIONALES PARA REALIZAR ACTUACIONES DE EVALUACIÓN, SEGUIMIENTO Y CONTROL AL RECURSO FLORA, EN LAS INDUSTRIAS FORESTALES QUE ADELANTAN ACTIVIDADES EN LA JURISDICCIÓN DE LA SECRETARIA DISTRITAL DE AMBIENTE</t>
  </si>
  <si>
    <t>PRESTAR SUS SERVICIOS PROFESIONALES PARA REALIZAR ACTUACIONES DE SEGUIMIENTO, EVALUACION Y CONTROL A LA MOVILIZACION, TRANSFORMACION Y COMERCIALIZACION DE PRODUCTOS FORESTALES EN LA JURISDICCIÓN DE LA SECRETARIA DISTRITAL DE AMBIENTE</t>
  </si>
  <si>
    <t>PRESTAR SUS SERVICIOS PROFESIONALES PARA REALIZAR ACTUACIONES DE PREVENCIÓN, EVALUACIÓN, SEGUIMIENTO Y CONTROL A LA MOVILIZACIÓN, TRANSFORMACIÓN Y COMERCIALIZACIÓN DE ESPECIMENES DE LA FLORA EN LA JURISDICCIÓN DE LA SECRETARIA DISTRITAL DE AMBIENTE</t>
  </si>
  <si>
    <t>PRESTAR SUS SERVICIOS PROFESIONALES PARA APOYAR LA IMPLEMENTACIÓN DE LA ESTRATEGIA DE APROVECHAMIENTO LEGAL, EN PARTICULAR EL COMPONENTE DE SEGUIMIENTO DE PARTE AL APROVECHAMIENTO LEGAL DEL RECURSO FAUNA SILVESTRE EN JURISDICCIÓN DE LA SECRETARÍA DISTRITAL DE AMBIENTE (SDA).</t>
  </si>
  <si>
    <t>PRESTAR SUS SERVICIOS PROFESIONALES PARA APOYAR LA IMPLEMENTACIÓN DE LA ESTRATEGIA DE TRÁFICO ILEGAL, EN PARTICULAR EL COMPONENTE DE PREVENCIÓN AL TRÁFICO ILEGAL DE FAUNA SILVESTRE EN JURISDICCIÓN DE LA SECRETARÍA DISTRITAL DE AMBIENTE (SDA).</t>
  </si>
  <si>
    <t>PRESTAR SUS SERVICIOS PROFESIONALES PARA APOYAR LA IMPLEMENTACIÓN DE LA ESTRATEGIA DE GESTIÓN TÉCNICA DEL RECURSO FAUNA SILVESTRE, EN PARTICULAR EL COMPONENTE DE RESCATE Y MANEJO DE ESPECÍMENES DE LA FAUNA SILVESTRE RECUPERADOS POR LA SECRETARÍA DISTRITAL DE AMBIENTE (SDA).</t>
  </si>
  <si>
    <t xml:space="preserve">PRESTAR SUS SERVICIOS PROFESIONALES PARA APOYAR LAS ACTIVIDADES DE CONTROL, SEGUIMIENTO Y PREVENCIÓN AL TRÁFICO Y MOVILIZACIÓN ILEGAL DE FLORA EN LAS OFICINAS DE ENLACE DE LA SECRETARÍA DISTRITAL DE AMBIENTE UBICADAS EN EL TERMINAL DE TRANSPORTE TERRESTRE EL SALITRE, TERMINAL SATÉLITE DEL SUR Y AEROPUERTO INTERNACIONAL EL DORADO
</t>
  </si>
  <si>
    <t xml:space="preserve">PRESTAR SUS SERVICIOS PROFESIONALES PARA APOYAR LAS ACTIVIDADES DE CONTROL, SEGUIMIENTO Y PREVENCIÓN AL TRÁFICO Y MOVILIZACIÓN ILEGAL DE FAUNA SILVESTRE EN LAS OFICINAS DE ENLACE DE LA SECRETARÍA DISTRITAL DE AMBIENTE UBICADAS EN EL TERMINAL DE TRANSPORTE TERRESTRE EL SALITRE, TERMINAL SATÉLITE DEL SUR Y AEROPUERTO INTERNACIONAL EL DORADO
</t>
  </si>
  <si>
    <t xml:space="preserve">APOYAR LA GESTIÓN EN LAS LABORES LOGÍSTICAS Y OPERATIVAS DE LAS OFICINAS DE ENLACE DE LA SECRETARÍA DISTRITAL DE AMBIENTE EN EL TERMINAL DE TRANSPORTE TERRESTRE EL SALITRE, TERMINAL SATÉLITE DEL SUR Y AEROPUERTO
</t>
  </si>
  <si>
    <t xml:space="preserve">DIRIGIR Y ORIENTAR LAS ACTIVIDADES DE CONTROL AL TRÁFICO DE FAUNA SILVESTRE Y FLORA REALIZADAS POR LOS CONTRATISTAS DE LAS OFICINAS DE ENLACE DE LA SECRETARÍA DISTRITAL DE AMBIENTE EN EL TERMINAL DE TRANSPORTE TERRESTRE EL SALITRE, TERMINAL SATÉLITE DEL SUR Y AEROPUERTO INTERNACIONAL </t>
  </si>
  <si>
    <t>PRESTAR SUS SERVICIOS PROFESIONALES PARA LIDERAR LAS ACCIONES JURIDICAS ORIENTADAS HACIA LA PLANIFICACIÓN DE LAS ACTIVIDADES SILVICULTURALES QUE CONLLEVEN A MITIGAR LOS FACTORES DE DETERIORO DEL ARBOLADO URBANO, DENTRO DEL PROCEDIMIENTO DE EVALUACIÓN, CONTROL Y SEGUIMIENTO EN LA JURISDICCIÓN DE LA SECRETARÍA DISTRITAL DE AMBIENTE</t>
  </si>
  <si>
    <t>PRESTAR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</si>
  <si>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PRESTAR LOS SERVICIOS PROFESIONALES PARA GESTIONAR EL MANEJO, REVISIÓN Y SEGUIMIENTO A LOS PROCESO DE GESTIÓN DOCUMENTAL EN CUANTO AL MANEJO, CLASIFICACION Y ACTUALIZACION DE LA DOCUMENTACION CONTENIDA EN LOS EXPEDIENTES DE LA DIRECCIÓN DE CONTROL.</t>
  </si>
  <si>
    <t>PRESTAR LOS SERVICIOS DE APOYO PARA DESARROLLAR LA GESTIÓN DOCUMENTAL Y LAS ACTUACIONES ADMINISTRATIVAS EN EL MARCO DEL CUMPLIMIENTO DE LAS REGULACIONES EN MATERIA AMBIENTAL QUE SEA APLICABLES EN EL DISTRITO CAPITAL</t>
  </si>
  <si>
    <t>PRESTAR LOS SERVICIOS DE APOYO PARA DESARROLLAR LAS ACTUACIONES ADMINISTRATIVAS Y GESTIÓN DOCUMENTAL EN EL MARCO DEL CUMPLIMIENTO DE LAS REGULACIONES EN MATERIA AMBIENTAL QUE SEA APLICABLES EN EL DISTRITO CAPITAL</t>
  </si>
  <si>
    <t>CONTRATAR LA ADECUACIÓN DEL ESPACIO DESTINADO PARA LA SALA DE EXPEDIENTES Y MANEJO DE ESPEDIENTES</t>
  </si>
  <si>
    <t>LICITACION</t>
  </si>
  <si>
    <t>PRESTAR SUS SERVICIOS PROFESIONALES PARA APOYAR, COORDINAR, ANALIZAR Y PROYECTAR TECNICAMENTE LICENCIAS Y TASACIÓN DE MULTAS DE LOS PROCESOS REQUERIDOS PARA EL CUMPLIMIENTO DE LAS REGULACIONES QUE EN MATERIA DE CONTROL AMBIENTAL SEAN APLICABLES PARA EL DISTRITO CAPITAL.</t>
  </si>
  <si>
    <t>PASANTES</t>
  </si>
  <si>
    <t>INTERVENIR 27 HA. DE SUELO DEGRADADO O CONTAMINADO</t>
  </si>
  <si>
    <t>MANTENER LAS CONCENTRACIONES PROMEDIO ANUALES DE PM10 Y PM2,5 EN TODO EL TERRITORIO DISTRITAL POR DEBAJO DE LA NORMA *50 MG/M3 DE PM10 Y **25 MG/M3 DE PM2,5 </t>
  </si>
  <si>
    <t>MANTENER LIBRE DE AFICHES EL 20% DE LAS RUTAS TRADICIONALMENTE CUBIERTA. (LÍNEA BASE =18 RUTAS)</t>
  </si>
  <si>
    <t>REDUCIR EN 5% LOS NIVELES DE RUIDO EN LAS ZONAS CRÍTICAS DE LA CIUDAD (LÍNEA BASE = 73.1)</t>
  </si>
  <si>
    <t>ATENDER 1846 SOLICITUDES DE PERMISO DE VERTIMIENTOS EN EL PERÍMETRO URBANO</t>
  </si>
  <si>
    <t>EJECUTAR 100% EL PROGRAMA DE CONTROL Y SEGUIMIENTO A USUARIOS DEL RECURSO HÍDRICO Y DEL SUELO EN EL D.C.</t>
  </si>
  <si>
    <t>IMPULSAR 12.000 EXPEDIENTES SANCIONATORIOS MEDIANTE ACTOS ADMINISTRATIVOS</t>
  </si>
  <si>
    <t>EJECUTAR 100% EL PROGRAMA DE CONTROL AMBIENTAL A LOS PREDIOS DIAGNOSTICADOS CON POSIBLE AFECTACIÓN AL RECURSO SUELO Y AGUA SUBTERRÁNEA.</t>
  </si>
  <si>
    <t>REALIZAR SEGUIMIENTO Y CONTROL AMBIENTAL AL 100% DE LOS PUNTOS DE CAPTACIÓN DE AGUA SUBTERRÁNEA INVENTARIADOS POR LA SDA.</t>
  </si>
  <si>
    <t>ATENDER EL 100% DE LAS SOLICITUDES CONCEPTO DE DIAGNÓSTICO AMBIENTAL RELACIONADAS CON EL CAMBIO DE USO DE SUELO O CON SOSPECHA DE CONTAMINACIÓN DE LOS PREDIOS DEL ÁREA URBANA.</t>
  </si>
  <si>
    <t>EVALUAR EL 100% DE LAS SOLICITUDES DE INSTRUMENTOS AMBIENTALES  ASOCIADOS A LA PROTECCIÓN DE LA CONTAMINACIÓN DEL RECURSO HÍDRICO SUPERFICIAL, SUBTERRÁNEO Y SUELO DE USUARIOS ASOCIADOS A HIDROCARBUROS.</t>
  </si>
  <si>
    <t>INTERVENIR EL 100% DE LAS FUENTES FIJAS GENERADORAS DE MATERIAL PARTICULADO PRIORIZADAS.</t>
  </si>
  <si>
    <t>REVISAR 136.000 VEHICULOS PRIORIZANDO AQUELLOS QUE UTILICEN COMBUSTIBLE DIESEL QUE CIRCULEN POR LA CIUDAD</t>
  </si>
  <si>
    <t>DISMINIUR 2.1 DECIBELES EN 8 ZONAS CRÍTICAS</t>
  </si>
  <si>
    <t>DECIDIR DE FONDO 1600 PROCESOS SANCIONATORIOS</t>
  </si>
  <si>
    <t>DISMINUIR A 90 DÍAS EL TIEMPO DE ATENCIÓN A LOS PROCESOS DE NOTIFICACIÓN DE LOS TRÁMITES ADMINISTRATIVOS.</t>
  </si>
  <si>
    <t>BIENESTAR DE LA FAUNA EN EL DISTRITO CAPITAL</t>
  </si>
  <si>
    <t>CONSTRUIR  1 CASA ECOLOGICA ANIMAL</t>
  </si>
  <si>
    <t>03 RECURSO HUMANO</t>
  </si>
  <si>
    <t>04 GASTO DE PERSONAL OPERATIVO</t>
  </si>
  <si>
    <t>0342 PERSONAL CONTRATADO PARA EJECUTAR LAS ACTUACIONES DE EVALUACIÓN, CONTROL, SEGUIMIENTO AMBIENTAL A LA FAUNA DOMÉSTICA.</t>
  </si>
  <si>
    <t>PRESTAR SUS SERVICIOS PROFESIONALES PARA REALIZAR EL ACOMPAÑAMIENTO TECNICO EN LA  PLANEACION Y ESTRUCTURACION DE LA ETAPA PRECONTRACTUAL, DE LOS PROCESOS RELACIONADOS CON LAS OBRAS DE CONSTRUCCION DEL CENTRO DE RECEPCION Y REHABILITACION DE FLORA Y FAUNA SILVESTRE Y DE LA CASA ECOLOGICA DE LOS ANIMALES</t>
  </si>
  <si>
    <t>01-INFRAESTRUCTURA</t>
  </si>
  <si>
    <t>01-CONSTRUCCIÓN,ADECUACIÓN Y AMPLIACIÓN DE INFRAESTRUCTURA PROPIA DEL SECTOR</t>
  </si>
  <si>
    <t>0523- CONSTRUCCIÓN DE ÁREAS ADMINISTRATIVAS, DE INTERÉS AMBIENTAL Y DEMÁS ESPACIOS ADMINISTRADOS POR LA SDA. </t>
  </si>
  <si>
    <t xml:space="preserve"> CONSTRUCCION CENTRO DE RECEPCIÓN DE FAUNA DOMESTICA " CASA DE LOS ANIMALES "</t>
  </si>
  <si>
    <t>348- RECURSOS DEL BALANCE OTROS DISTRITO</t>
  </si>
  <si>
    <t>02 DOTACIÓN</t>
  </si>
  <si>
    <t>06-GASTOS OPERATIVOS</t>
  </si>
  <si>
    <t>0037 GASTOS DE TRANSPORTE</t>
  </si>
  <si>
    <t>CONSTRUIR Y DOTAR 1 CENTRO DE RECEPCIÓN Y REHABILITACIÓN DE FLORA Y FAUNA SILVESTRE</t>
  </si>
  <si>
    <t xml:space="preserve"> CONSTRUCCION CENTRO DE RECEPCIÓN Y REHABILITACION DE FLORA Y FAUNA SILVESTRE " CRRFFS "</t>
  </si>
  <si>
    <t xml:space="preserve">POLÍTICA PÚBLICA ANIMAL </t>
  </si>
  <si>
    <t xml:space="preserve">01 ADQUISICIÓN Y/O PRODUCCIÓN DE EQUIPOS, MATERIALES, SUMINISTROS Y SERVICIOS  PROPIOS DEL SECTOR </t>
  </si>
  <si>
    <t>0521 ADQUISICIÓN DE EQUIPOS, MATERIALES, SUMINISTROS, SERVICIOS Y/O PRODUCCIÓN DE MATERIAL TÉCNICO E INFORMACIÓN PARA LA GESTIÓN Y CONTROL AMBIENTAL</t>
  </si>
  <si>
    <t>PROCESO EN CURSO "CONTRATAR EL SUMINISTRO DE INSUMOS PARA REALIZAR PIEZAS IMPRESAS, EDITORIALES DIVULGATIVAS Y LA ADQUISICIÓN DE MATERIAL DE COMUNICACIÓN INSTITUCIONAL Y DE MERCHANDISING REQUERIDOS POR LA SECRETARIA DISTRITAL DE AMBIENTE"</t>
  </si>
  <si>
    <t xml:space="preserve">ADQUIRIR EL MATERIAL DIDÁCTICO Y LÚDICO PARA EL DESARROLLO DE LOS PROYECTOS DE PROTECCIÓN Y BIENESTAR ANIMAL. </t>
  </si>
  <si>
    <t>DESARROLLO Y OPERACIÓN DE EL SISTEMA DE INFORMACIÓN QUE APORTARÁ LA LÍNEA BASE DE LA FAUNA DOMÉSTICA</t>
  </si>
  <si>
    <t>ADQUIRIR 80 LECTORES DE MICROCHIPS</t>
  </si>
  <si>
    <t>AUNAR ESFUERZOS Y RECURSOS PARA FORTALECER Y DESARROLLAR ACTIVIDADES DIRIGIDAS A LA PROTECCION Y BIENESTAR ANIMAL.</t>
  </si>
  <si>
    <t>LOGRAR UN ALTO INDICE DE DESARROLLO INSTITUCIONAL.</t>
  </si>
  <si>
    <t xml:space="preserve">FORTALECIMIENTO INSTITUCIONAL </t>
  </si>
  <si>
    <t xml:space="preserve">EJECUTAR  EL 100% DE LAS ACTIVIDADES DE INTERVENCIÓN PARA EL MEJORAMIENTO DE LA INFRAESTRUCTURA FÍSICA Y DOTACIÓN DE LA SDA </t>
  </si>
  <si>
    <t xml:space="preserve">01 - INFRAESTRUCTURA </t>
  </si>
  <si>
    <t>03 - MEJORAMIENTO Y MANTENIMIENTO DE INFRAESTRUCTURA PROPIA DEL SECTOR</t>
  </si>
  <si>
    <t>0106 - ADECUACIÓN DE ÁREAS ADMINISTRATIVAS,  DE ÁREAS DE INTERÉS AMBIENTAL Y DEMÁS ESPACIOS ADMINISTRADOS POR LA SDA</t>
  </si>
  <si>
    <t>CONTRATO DE OBRA PARA LA MODIFICACION DEL SEMISOTANO DE LA SDA - A TODO COSTO POR VALOR UNITARIO.</t>
  </si>
  <si>
    <t>LICITACION PUBLICA</t>
  </si>
  <si>
    <t xml:space="preserve">02 - DOTACIÓN </t>
  </si>
  <si>
    <t>01 - ADQUISICIÓN Y/O PRODUCCIÓN DE EQUIPOS, MATERIALES,
SUMINISTROS Y SERVICIOS PROPIOS DEL SECTOR</t>
  </si>
  <si>
    <t>0696 - ADQUISICIÓN DE EQUIPOS, MATERIALES, SUMINISTROS Y SERVICIOS PARA EL FORTALECIMIENTO DE LA GESTIÓN INSTITUCIONAL</t>
  </si>
  <si>
    <t>ADQUISICION DE LA LICENCIA DE MODIFICACION DEL  SEMISOTANO DE LA SDA.</t>
  </si>
  <si>
    <t xml:space="preserve">CONTRATACION DIRECTA </t>
  </si>
  <si>
    <t xml:space="preserve">EJECUTAR 5 ACCIONES PARA EL SOSTENIMIENTO Y MEJORA DEL PIGA DE LA SDA </t>
  </si>
  <si>
    <t xml:space="preserve">05 - ADMINISTRACIÓN INSTITUCIONAL </t>
  </si>
  <si>
    <t>02 - ADMINISTRACIÓN, CONTROL Y ORGANIZACIÓN INSTITUCIONAL PARA
APOYO A LA GESTIÓN DEL DISTRITO</t>
  </si>
  <si>
    <t>0020 -  PERSONAL CONTRATADO PARA LAS ACTIVIDADES PROPIAS DE LOS PROCESOS DE MEJORAMIENTO DE GESTIÓN DE LA ENTIDAD</t>
  </si>
  <si>
    <t xml:space="preserve">PRESTAR LOS SERVICIOS PROFESIONALES PARA REALIZAR EL SEGUIMIENTO, REPORTE Y TRAMITE A LAS ACTIVIDADES ADMINISTRATIVAS QUE SE DERIVAN EN EL MARCO DEL FORTALECIMIENTO INSTITUCIONAL </t>
  </si>
  <si>
    <t xml:space="preserve">REALIZAR LA ENTREGA PARA LA DISPOSICIÓN ADECUADA DE LOS RESPEL QUE GENERE LA ENTIDAD CON LOS GESTORES AUTORIZADOS </t>
  </si>
  <si>
    <t>ADQUIRIR MATERIALES NECESARIOS PARA EL ACONDICIONAMIENTO DE LOS PUNTOS ECOLÓGICOS DE LA SDA</t>
  </si>
  <si>
    <t>ACONDICIONAMIENTO DE JARDINES INTERNOS DE LA SEDE PRINCIPAL DE LA SDA</t>
  </si>
  <si>
    <t>COMPRA DE KIT PARA MANEJO DE RESIDUOS PELIGROSOS SEDES CONTROL OPERACIONAL (PROTOCOLOS DE EMERGENCIAS</t>
  </si>
  <si>
    <t>SIMULACIONES EN ECO-CONDUCCIÓN A LOS CONDUCTORES DE LA SDA</t>
  </si>
  <si>
    <t>COMPRA DE BICICLETEROS PARA LA SEDE ADMINISTRATIVA DE LA SDA</t>
  </si>
  <si>
    <t>MENOR CUANTIA</t>
  </si>
  <si>
    <t>EJECUTAR 25 ACTIVIDADES ORIENTADAS AL FORTALECIMIENTO DEL CLIMA ORGANIZACIONAL DE LA SDA</t>
  </si>
  <si>
    <t xml:space="preserve">CONTRATAR LOS SERVICIOS DE CAPACITACION O TALLERES EN TEMAS RELACIONADOS CON LIDERAZGO, TRABAJO EN EQUIPO, SOLUCION DE CONFLICTOS Y COMUNICACIÓN ASERTIVA </t>
  </si>
  <si>
    <t xml:space="preserve">CONTRATAR LOS SERVICIOS ADMINISTRATIVOS Y OPERATIVOS NECESARIOS PARA LA EJECUCION DE LAS ACTIVIDADES ENMARCADAS EN LOS PROGRAMAS DE BIENESTAR E INCENTIVOS DE LA SDA </t>
  </si>
  <si>
    <t>CONTRATAR LOS SERVICIOS DE CAPACITACION PARA LOS SERVIDORES DE LA SDA</t>
  </si>
  <si>
    <t xml:space="preserve">CONTRATAR LOS SERVICIOS PARA REALIZAR EL DIAGNOSTICO DE RIESGO PSICOSOCIAL A LOS SERVIDORES DE LA SDA </t>
  </si>
  <si>
    <t>CONTRATAR LOS SERVICIOS PARA REALIZAR LA MEDICION DEL CLIMA ORGANIZACIONAL EN LA SDA</t>
  </si>
  <si>
    <t>GESTIÓN DOCUMENTAL</t>
  </si>
  <si>
    <t>IMPLEMENTAR 10 PROCESOS QUE INTEGRAN EL PROGRAMA DE GESTIÓN DOCUMENTAL</t>
  </si>
  <si>
    <t>PRESTAR SUS SERVICIOS TECNICOS PARA EL DESARROLLO DE ACTIVIDADES CONTEMPLADAS EN EL MARCO DEL PROGRAMA DE GESTIÓN DOCUMENTAL</t>
  </si>
  <si>
    <t xml:space="preserve">REALIZAR ACTIVIDADES DE APOYO EN LAS LABORES DERIVADAS DEL PROGRAMA DE GESTION DOCUMENTAL </t>
  </si>
  <si>
    <t>ADQUIRIR MATERIALES Y SUMINISTROS PARA LA EJECUCION DE LAS ACTIVIDADES DEL PROGRAMA DE GESTION DOCUMENTAL</t>
  </si>
  <si>
    <t xml:space="preserve">ADQUIRIR SCANNER INDUSTRIAL DE ALTA VELOCIDAD KODAK I5250 DE 150 PAGINAS POR MINUTO </t>
  </si>
  <si>
    <t>LOGRAR UNA PERCEPCIÓN FAVORABLE DE LA COORDINACIÓN JURÍDICA DISTRITAL SUPERIOR AL 88%, A TRAVÉS DE LA EMISIÓN DE CONCEPTOS JURÍDICOS, EVENTOS DE ORIENTACIÓN Y REALIZACIÓN ESTUDIOS TEMAS DE ALTO IMPACTO EN EL DISTRITO CAPITAL</t>
  </si>
  <si>
    <t>DIRECCIONAMIENTO JURÍDICO INTEGRAL</t>
  </si>
  <si>
    <t>AUMENTAR  AL 90% DIRECCIONAMIENTO JURÍDICO INTEGRAL DE LA SDA</t>
  </si>
  <si>
    <t xml:space="preserve">"PRESTAR LOS SERVICIOS PROFESIONALES PARA APOYAR  LA COORDINACION DEL AREA DE CONCEPTOS Y REGULACION NORMATIVA, Y PRESTAR SOPORTE JURIDICO EN LOS ASUNTOS QUE LE SEAN REQUERIDOS" </t>
  </si>
  <si>
    <t xml:space="preserve">MANTENER EN EL 82% EL EXITO PROCESAL EN FALLOS FAVORABLES EN REPRESENTACIÓN DE LA SDA </t>
  </si>
  <si>
    <t>"PRESTAR LOS SERVICIOS PROFESIONALES PARA EJERCER LA REPRESENTACIÓN DE LA SECRETARÍA DISTRITAL DE AMBIENTE EN LOS ASUNTOS JUDICIALES Y EXTRAJUDICIALES, DE LOS PROCESOS DE ALTO IMPACTO QUE SE ASIGNEN Y DEMÁS ACTIVIDADES CONEXAS, EN PROCURA DEL CUMPLIMIENTO DE LAS METAS DE ÉXITO PROCESAL Y ÉFICIENCIA FISCAL DEL DISTRITO CAPITAL ".</t>
  </si>
  <si>
    <t xml:space="preserve">"PRESTAR LOS SERVICIOS PROFESIONALES PARA EJERCER LA REPRESENTACIÓN DE LA SECRETARÍA DISTRITAL DE AMBIENTE EN LOS PROCESOS PENALES, EN PROCURA DEL CUMPLIMIENTO DE LA META DE ÉXITO PROCESAL DEL DISTRITO CAPITAL ". </t>
  </si>
  <si>
    <t>"PRESTAR SUS SERVICIOS PROFESIONALES PARA APOYAR A LA DIRECCIÓN LEGAL AMBIENTAL EN EL EJERCICIO DE LA SECRETARÍA TÉCNICA DEL COMITE DE CONCILIACION, GESTIONAR REPORTES DE TRÁMITES Y TÉRMINOS INHERENTES A LA DEFENSA JUDICIAL Y EXTRAJUDICIAL DE LA SDA Y EFECTUAR SEGUIMIENTO A SU CUMPLIMIENTO, EN PROCURA DEL CUMPLIMIENTO DE LAS METAS DEL DISTRITO CAPITAL INHERENTES AL DIRECCIONAMIENTO JURÍDICO INTEGRAL."</t>
  </si>
  <si>
    <t>"PRESTAR SERVICIOS PROFESIONALES COMO ABOGADO PARA EJERCER LA DEFENSA JUDICIAL Y ADMINISTRATIVA DE LA SECRETARÍA DISTRITAL DE AMBIENTE, ASÍ COMO  LA GENERACIÓN DE ESTRATEGIAS JURÍDICAS PARA EVITAR LA IMPOSICIÓN DE INCIDENTES POR DESACATO, RESPECTO DE LAS ACCIONES POPULARES REFERENTES AL RIO BOGOTÁ Y LOS CERROS ORIENTALES, EN PROCURA DEL CUMPLIMIENTO DE LAS METAS DEL DISTRITO CAPITAL INHERENTES AL DIRECCIONAMIENTO JURÍDICO INTEGRAL".</t>
  </si>
  <si>
    <t xml:space="preserve"> "LIDERAR LAS ACCIONES INHERENTES AL GRUPO DE DEFENSA JUDICIAL DE LA ENTIDAD, EN PROCURA DEL CUMPLIMIENTO DE LAS METAS DE ÉXITO PROCESAL Y EFICIENCIA FISCAL DEL DISTRITO CAPITAL DENTRO DEL  DIRECCIONAMIENTO JURIDICO INTEGRAL"</t>
  </si>
  <si>
    <t xml:space="preserve"> "PRESTAR LOS SERVICOS PROFESIONALES  QUE REQUIERA LA DIRECCION LEGAL  AMBIENTAL  PARA EJERCER LA REPRESENTACIÓN JUDICIAL Y EXTRAJUDICIAL DE LA ENTIDAD  Y DAR EL IMPULSO JURIDICO A LOS TRAMITES QUE LE SEAN ASIGNADOS, EN PROCURA DEL CUMPLIMIENTO DE LAS METAS DE ÉXITO PROCESAL Y EFICIENCIA FISCAL DEL DISTRITO CAPITAL ".</t>
  </si>
  <si>
    <t>"PRESTAR LOS SERVICIOS PROFESIONALES EN LOS ASUNTOS JUDICIALES Y EXTRAJUDICIALES EN REPRESENTACIÓN DE LA SECRETARÍA DISTRITAL DE AMBIENTE,  EN PROCURA DEL CUMPLIMIENTO DE LAS METAS DE ÉXITO PROCESAL Y EFICIENCIA FISCAL DEL DISTRITO CAPITAL DENTRO DEL  DIRECCIONAMIENTO JURIDICO INTEGRAL, Y APOYAR EN EL MARCO DE LAS COMPETENCIAS DE LA DIRECCIÓN LEGAL AMBIENTAL, LOS PROCESOS DE ADQUISICIÓN PREDIAL ADELANTADOS POR LA ENTIDAD".</t>
  </si>
  <si>
    <t>"PRESTAR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t>
  </si>
  <si>
    <t>DECLARAR 100 NUEVAS HAS DE ÁREAS PROTEGIDAS DE ECOSISTEMAS  DE PARAMO Y ALTO ANDINO EN EL DISTRITO CAPITAL </t>
  </si>
  <si>
    <t>MEJORAR LA CONFIGURACIÓN DE LA ESTRUCTURA ECOLÓGICA PRINCIPAL - EEP</t>
  </si>
  <si>
    <t xml:space="preserve">03-GASTOS DE PERSONAL </t>
  </si>
  <si>
    <t>090-PERSONAL CONTRATADO PARA LA RESTAURACIÓN, CONSERVACIÓN, MANEJO Y USO SOSTENIBLE DE LOS ECOSISTEMAS URBANOS, DE LAS ÁREAS RURALES Y PARA LA GESTIÓN DEL RIESGO EN EL DISTRITO CAPITAL.</t>
  </si>
  <si>
    <t>PRESTAR SUS SERVICIOS PROFESIONALES PARA GENERAR INSUMOS TÉCNICOS DESDE EL COMPONENTE HIDRÁULICO E HIDROLÓGICO PARA EVALUAR TÉCNICAMENTE EL 100 POR CIENTO DE SECTORES DEFINIDOS (100 HA) PARA LA GESTIÓN DE DECLARATORIA COMO ÁREA PROTEGIDA Y ELEMENTOS CONECTORES DE LA EEP</t>
  </si>
  <si>
    <t>493- TASAS POR USO DE AGUAS SUBTERRÁNEAS</t>
  </si>
  <si>
    <t>EDUARDO ANTONIO GUERRERO FORERO
eduardo.guerrero@ambientebogota.gov.co
tel 3778914</t>
  </si>
  <si>
    <t>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t>
  </si>
  <si>
    <t>PRESTAR LOS SERVICIOS PROFESIONALES PARA APOYAR DESDE EL COMPONENTE HIDROLÓGICO E HIDRÁULICO, LAS ACCIONES RELACIONADAS CON ALINDERACIÓN, PROTECCIÓN Y MANEJO DE LA ESTRUCTURA ECOLÓGICA PRINCIPAL DEL DISTRITO CAPITAL, CON ÉNFASIS EN LOS ECOSISTEMAS DE PARAMO, ALTO ANDINO Y CORREDORES ECOLÓGICO DE RONDA</t>
  </si>
  <si>
    <t>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t>
  </si>
  <si>
    <t>PRESTAR LOS SERVICIOS PROFESIONALES EN LA VALORACIÓN DE ATRIBUTOS ECOLÓGICOS, FUNCIONALIDAD ECOSISTÉMICA Y EVALUACIÓN AMBIENTAL EN LA ESTRUCTURA ECOLÓGICA PRINCIPAL DEL DISTRITO CAPITAL, CON ÉNFASIS EN LOS ECOSISTEMAS DE PARAMO, ALTO ANDINO Y CORREDORES ECOLÓGICO DE RONDA</t>
  </si>
  <si>
    <t>27- CTA DE FINANCIACIÓN PGA</t>
  </si>
  <si>
    <t>PRESTAR LOS SERVICIOS PROFESIONALES PARA IDENTIFICAR Y ANALIZAR LAS PROBLEMÁTICAS RELACIONADAS CON IMPACTOS AMBIENTALES QUE AFECTEN LOS PROCESOS PARA LA DECLARATORIA DE NUEVAS ÁREAS, ESPECIALMENTE CORREDORES ECOLÓGICOS DE RONDA Y ECOSISTEMAS DE PARAMO Y ALTO ANDINO EN EL DISTRITO CAPITAL CONTRIBUYENDO A LA CONSOLIDACIÓN DE LA ESTRUCTURA ECOLÓGICA PRINCIPAL – EEP</t>
  </si>
  <si>
    <t>PRESTAR SERVICIOS PROFESIONALES PARA LA EVALUACIÓN DE ASPECTOS FÍSICOS CON ÉNFASIS EN GEOLOGÍA  PARA LA GESTIÓN DE DECLARATORIA COMO ÁREA PROTEGIDA Y ELEMENTOS CONECTORES DE LA EEP</t>
  </si>
  <si>
    <t>PRESTAR LOS SERVICIOS PROFESIONALES EN LA VALORACIÓN DE ATRIBUTOS ECOLÓGICOS, FUNCIONALIDAD ECOSISTÉMICA Y EVALUACIÓN AMBIENTAL EN LA DECLARATORIA DE NUEVAS ÁREAS, ESPECIALMENTE CORREDORES ECOLÓGICOS DE RONDA, ECOSISTEMAS DE PARAMO Y ALTO ANDINO EN EL DISTRITO CAPITAL CONTRIBUYENDO A LA CONSOLIDACIÓN DE LA ESTRUCTURA ECOLÓGICA PRINCIPAL – EEP</t>
  </si>
  <si>
    <t>PRESTAR LOS SERVICIOS PROFESIONALES PARA REALIZAR LOS ANÁLISIS ESTRUCTURALES REQUERIDOS PARA LOS PROYECTOS DE DECLARATORIA DE NUEVAS ÁREAS, ESPECIALMENTE CORREDORES ECOLÓGICOS DE RONDA, ECOSISTEMAS DE PARAMO Y ALTO ANDINO EN EL DISTRITO CAPITAL CONTRIBUYENDO A LA CONSOLIDACIÓN DE LA ESTRUCTURA ECOLÓGICA PRINCIPAL – EEP</t>
  </si>
  <si>
    <t>PRESTAR LOS SERVICIOS PROFESIONALES PARA LA IDENTIFICACIÓN Y ANÁLISIS DE LOS ASPECTOS GEOTÉCNICOS Y FÍSICOS REQUERIDOS PARA DECLARATORIA DE NUEVAS ÁREAS, ESPECIALMENTE CORREDORES ECOLÓGICOS DE RONDA, ECOSISTEMAS DE PARAMO Y ALTO ANDINO EN EL DISTRITO CAPITAL CONTRIBUYENDO A LA CONSOLIDACIÓN DE LA ESTRUCTURA ECOLÓGICA PRINCIPAL – EEP</t>
  </si>
  <si>
    <t>PRESTAR SUS SERVICIOS PARA REALIZAR LOS LEVANTAMIENTOS TOPOGRÁFICOS REQUERIDOS PARA LA DECLARATORIA DE NUEVAS ÁREAS, ESPECIALMENTE CORREDORES ECOLÓGICOS DE RONDA, ECOSISTEMAS DE PARAMO Y ALTO ANDINO EN EL DISTRITO CAPITAL</t>
  </si>
  <si>
    <t>APOYAR LAS ACCIONES OPERATIVAS PARA EL DESARROLLO DE LEVANTAMIENTOS TOPOGRÁFICOS</t>
  </si>
  <si>
    <t>PRESTAR SUS SERVICIOS PROFESIONALES PARA LA CONSOLIDACIÓN DE INFORMACIÓN GEOGRAFICA Y EL ANALISIS DE MODELACIÓN ESPACIAL REQUERIDA EN LA GESTIÓN DE DECLARATORIA DE ÁREAS PROTEGIDAS</t>
  </si>
  <si>
    <t>12- OTROS DISTRITO</t>
  </si>
  <si>
    <t>PRESTAR LOS SERVICIOS PROFESIONALES PARA EVALUAR Y CONCEPTUAR DESDE EL COMPONENTE JURIDICO LAS GESTIONES QUE SE ADELANTEN EN EL MARCO DE LA DECLARATORIA DE ÁREAS PROTEGIDAS Y OTRAS ÁREAS DE INTERÉS AMBIENTAL</t>
  </si>
  <si>
    <t>PRESTAR LOS SERVICIOS PROFESIONALES EN LA ORIENTACIÓN DE LA PLANEACIÓN, GESTIÓN, SEGUIMIENTO Y EVALUACIÓN DE LAS ACCIONES NECESARIAS PARA LA PROTECCIÓN DE LA ESTRUCTURA ECOLÓGICA PRINCIPAL DEL DISTRITO CAPITAL, CON ÉNFASIS EN LOS ECOSISTEMAS DE PARAMO, ALTO ANDINO Y CORREDORES ECOLÓGICOS DE RONDA</t>
  </si>
  <si>
    <t>PRESTAR LOS SERVICIOS PROFESIONALES DE ACOMPAÑAMIENTO, APOYO Y CONSOLIDACIÓN DESDE EL COMPONENTE JURIDICO EN LOS PROCESOS DE RESPUESTA A REQUERIMIENTOS DE ENTES DE CONTROL Y CIUDADANÍA</t>
  </si>
  <si>
    <t>01-ADQUISICIÓN Y/O PRODUCCIÓN DE EQUIPOS, MATERIALES, SUMINISTROS Y SERVICIOS PROPIOS DEL SECTOR</t>
  </si>
  <si>
    <t xml:space="preserve">0508-ADQUISICIÓN DE EQUIPOS, MATERIALES, SUMINISTROS Y SERVICIOS DE  SOPORTE PARA LA ORDENACION, MANEJO Y REGULACIÓN DE ECOSISTEMAS Y ÁREAS PROTEGIDAS Y /O PRODUCCIÓN DE INFORMACION BÁSICA AMBIENTAL
</t>
  </si>
  <si>
    <t>SERVICIO DE TOMA Y PROCESAMIENTO DE MUESTRAS DE LABORATORIO DE PARÁMETROS FISICOQUÍMICOS DE AGUA</t>
  </si>
  <si>
    <t xml:space="preserve">SELECCIÓN ABREVIADA </t>
  </si>
  <si>
    <t>0037 - GASTOS DE TRANSPORTE</t>
  </si>
  <si>
    <t>CONTRATAR EL SERVICIO DE TRANSPORTE PARA APOYAR LAS ACCIONES DE GESTIÓN AMBIENTALES</t>
  </si>
  <si>
    <t>LICITACIÓN PÚBLICA</t>
  </si>
  <si>
    <t>31151500
31152000
70111500
11111500
30102900</t>
  </si>
  <si>
    <t>SUBASTA INVERSA</t>
  </si>
  <si>
    <t>INTERVENIR EL 100% DE LOS HUMEDALES DECLARADOS EN EL DISTRITO</t>
  </si>
  <si>
    <t>CONSOLIDACIÓN DE ÁREAS PROTEGIDAS Y OTRAS DE INTERÉS AMBIENTAL PARA EL DISFRUTE CIUDADANO</t>
  </si>
  <si>
    <t>PRESTAR LOS SERVICIOS PROFESIONALES PARA ORIENTAR LAS ESTRATEGIAS DE COORDINACIÓN Y PLANIFICACIÓN DE LAS ACCIONES DE ADMINISTRACIÓN, MANEJO Y USO SOSTENIBLE EN LOS PARQUES ECOLÓGICOS DISTRITAES DE HUMEDAL Y OTROS CUERPOS DE AGUA</t>
  </si>
  <si>
    <t>APOYAR A LA COORDINACIÓN EN LA GESTIÓN, MANEJO E INTERVENCIÓN PARA LA RECUPERACIÓN Y CONSERVACIÓN DE PARQUES ECOLÓGICOS DISTRITALES DE HUMEDAL-PEDH..</t>
  </si>
  <si>
    <t>03-MEJORAMIENTO Y MANTENIMIENTO DE INFRAESTRUCTURA PROPIA DEL SECTOR</t>
  </si>
  <si>
    <t>0091 - RESTAURACIÓN, REHABILITACIÓN, RECUPERACIÓN Y REFORESTACIÓN ECOLÓGICA  DE LA ESTRUCTURA ECOLÓGICA PRINCIPAL, LAS ÁREAS PROTEGIDAS,  EL SISTEMA HÍDRICO DISTRITAL,  ZONAS DE RIESGO NO MITIGABLE, Y/O OTRAS ÁREAS.</t>
  </si>
  <si>
    <t>CONTRATAR EL DISEÑO O AJUSTES PARA LA REHABILITACIÓN O ADECUACIÓN DE ÁREAS DE HUMEDALES</t>
  </si>
  <si>
    <t>CONCURSO DE MÉRITOS</t>
  </si>
  <si>
    <t>492- MULTAS AMBIENTALES</t>
  </si>
  <si>
    <t>DESARROLLAR ACCIONES DE ADMINISTRACIÓN Y MANTENIMIENTO DE LOS QUINCE (15) PEDH</t>
  </si>
  <si>
    <t>PRESTAR LOS SERVICIOS PROFESIONALES PARA ORIENTAR Y GESTIONAR LA EJECUCIÓN ARTICULADA DE ACCIONES DE ADMINISTRACIÓN, MANEJO, CONSERVACIÓN  Y SEGUIMIENTO A LA ADECUACIÓN FÍSICA DEL (LOS) PARQUE (S) ECOLÓGICOS DISTRITALES DE HUMEDAL ASIGNADO (S).</t>
  </si>
  <si>
    <t xml:space="preserve">PRESTAR LOS SERVICIOS PROFESIONALES  ORIENTAR EL MANEJO INTEGRAL, LA CONSERVACIÓN Y EJECUCIÓN DE LAS ACCIONES DE ADMINISTRACIÓN EN EL PARQUE ECOLÓGICO DISTRITAL HUMEDAL SANTA MARÍA DEL LAGO. </t>
  </si>
  <si>
    <t>ORIENTAR Y GESTIONAR LA EJECUCIÓN ARTICULADA DE ACCIONES DE ADMINISTRACIÓN, MANEJO, CONSERVACIÓN, Y USO SOSTENIBLE DEL (LOS) PARQUE (S) ECOLÓGICOS DISTRITALES DE HUMEDAL.</t>
  </si>
  <si>
    <t xml:space="preserve"> ORIENTAR Y GESTIONAR LA EJECUCIÓN ARTICULADA DE ACCIONES DE ADMINISTRACIÓN, MANEJO, CONSERVACIÓN, Y USO SOSTENIBLE DEL (LOS) PARQUE (S) ECOLÓGICOS DISTRITALES DE HUMEDAL.</t>
  </si>
  <si>
    <t xml:space="preserve"> ORIENTAR Y GESTIONAR LA EJECUCIÓN ARTICULADA DE ACCIONES DE MANEJO, CONSERVACIÓN, Y USO SOSTENIBLE DE HUMEDALES ASIGNADOS, LOCALIZADOS EN ÁREA URBANA Y/O RURAL DEL DISTRITO CAPITAL.</t>
  </si>
  <si>
    <t>PRESTAR SERVICIOS PROFESIONALES PARA APOYAR LA FORMULACIÓN Y SEGUIMIENTO A LA IMPLEMENTACIÓN DE PROGRAMAS, PLANES, PROYECTOS, ACCIONES Y DEMÁS INSTRUMENTOS DE GESTIÓN, ORIENTADOS A LA RECUPERACIÓN, CONSERVACIÓN Y MANEJO INTEGRAL DE HUMEDALES DEL DISTRITO CAPITAL ESTRATÉGICOS Y EL APOYO A LA GESTIÓN PARA SU RECUPERACIÓN Y CONSERVACIÓN</t>
  </si>
  <si>
    <t>ORIENTAR Y LIDERAR LA ESTRATEGIA DE CORRESPONSABILIDAD Y GESTIÓN SOCIAL PARA FORTALECER LOS PROCESOS DE PROTECCIÓN, CONSERVACIÓN Y MANEJO DE LOS HUMEDALES</t>
  </si>
  <si>
    <t xml:space="preserve"> EJECUTAR Y HACER SEGUIMIENTO A LA ESTRATEGIA DE CORRESPONSABILIDAD Y GESTIÓN SOCIAL PARA FORTALECER LOS PROCESOS DE PROTECCIÓN, CONSERVACIÓN Y MANEJO DE LOS HUMEDALES</t>
  </si>
  <si>
    <t xml:space="preserve"> EJECUTAR  LA ESTRATEGIA DE CORRESPONSABILIDAD Y GESTIÓN SOCIAL PARA FORTALECER LOS PROCESOS DE PROTECCIÓN, CONSERVACIÓN Y MANEJO DE LOS HUMEDALES</t>
  </si>
  <si>
    <t xml:space="preserve"> EJECUTAR Y  LA ESTRATEGIA DE CORRESPONSABILIDAD Y GESTIÓN SOCIAL PARA FORTALECER LOS PROCESOS DE PROTECCIÓN, CONSERVACIÓN Y MANEJO DE LOS HUMEDALES</t>
  </si>
  <si>
    <t>PRESTAR LOS SERVICIOS PROFESIONALES PARA REALIZAR ANÁLISIS, SEGUIMIENTO Y REPORTE DE LOS PROCESOS DE PLANEACIÓN EN LOS COMPONENTES FÍSICOS Y PRESUPUESTALES QUE SE REQUIERAN PARA EL MANEJO DE 15 HUMEDALES MEDIANTE EL DESARROLLO DE ACCIONES DE ADMINISTRACIÓN</t>
  </si>
  <si>
    <t>PRESTAR EL SERVICIO DE COMUNICACIÓN INMEDIATA Y TELEFONIA CON TECNOLOGIA IDEN, PARA DESARROLLAR ACCIONES COMPETENCIA DE LA SECRETARIA DISTRITAL DE AMBIENTE SDA.</t>
  </si>
  <si>
    <t>ADQUISICIÓN DE ELEMENTOS DE PROTECCIÓN PERSONAL</t>
  </si>
  <si>
    <t>MANEJAR INTEGRALMENTE 800 HAS DE PARQUE ECOLÓGICO DISTRITAL DE MONTAÑA Y ÁREAS DE INTERÉS AMBIENTAL</t>
  </si>
  <si>
    <t>PRESTAR LOS SERVICIOS PROFESIONALES PARA EL ACOMPAÑAMIENTO TÉCNICO Y ADMINISTRATIVO DE PROYECTOS CON COMPONENTES DE DISEÑO Y/O CONSTRUCCIÓN DE OBRA CIVIL A DESARROLLAR EN LAS ÁREAS PROTEGIDAS Y DE INTERÉS AMBIENTAL A CARGO DE LA SDA</t>
  </si>
  <si>
    <t>PRESTAR LOS SERVICIOS PROFESIONALES PARA REALIZAR EL ACOMPAÑAMIENTO TÉCNICO Y ADMINISTRATIVO DE PROYECTOS CON COMPONENTES DE DISEÑO Y/O CONSTRUCCIÓN DE OBRA ARQUITECTÓNICA A DESARROLLAR EN LAS ÁREAS PROTEGIDAS Y DE INTERÉS AMBIENTAL A CARGO DE LA SDA</t>
  </si>
  <si>
    <t>81151804
80101600</t>
  </si>
  <si>
    <t>CONTRATAR LA ELABORACIÓN DE ESTUDIOS HIDROGEOMORFOLÓGICOS Y DISEÑOS DE OBRAS EN LA QUEBRADA HOYA DEL RAMO EN ENTRENUBES</t>
  </si>
  <si>
    <t>80101600
77101707</t>
  </si>
  <si>
    <t>CONTRATAR LA INTERVENTORÍA DE LOS ESTUDIOS HIDROGEOMORFOLÓGICOS DE LA QUEBRADA HOYA DEL RAMO EN ENTRENUBES</t>
  </si>
  <si>
    <t>MÍNIMA CUANTÍA</t>
  </si>
  <si>
    <t>PRESTAR LOS SERVICIOS PROFESIONALES PARA REALIZAR ACTIVIDADES RELACIONADAS CON LOS PROCESOS DE  ADQUISICIÓN DE PREDIOS UBICADOS EN 60 HECTÁREAS DE ADQUISICIÓN PREDIAL EN ÁREAS PROTEGIDAS Y ÁREAS DE INTERÉS AMBIENTAL</t>
  </si>
  <si>
    <t xml:space="preserve">270- RECURSOS DEL BCE REAFORO PLUSVALÍA </t>
  </si>
  <si>
    <t>APOYAR TÉCNICAMENTE LOS PROCESOS DE ADQUISICIÓN DE PREDIOS UBICADOS EN ÁREAS PROTEGIDAS DEL DISTRITO CAPITAL</t>
  </si>
  <si>
    <t xml:space="preserve"> APOYAR JURÍDICA Y ADMINISTRATIVAMENTE LOS TRÁMITES Y PROCESOS QUE SE REQUIERAN DE LA ACTIVIDAD PREDIAL, EN ÁREAS PROTEGIDAS Y OTRAS ÁREAS DE INTERÉS AMBIENTAL.</t>
  </si>
  <si>
    <t>41- PLUSVALÍA</t>
  </si>
  <si>
    <t xml:space="preserve">APOYAR EN LA GESTIÓN SOCIAL EN ÁREAS PROTEGIDAS Y OTRAS ÁREAS DE INTERES AMBIENTAL, QUE SE REQUIERAN PARA LA ADQUISICIÓN PREDIAL </t>
  </si>
  <si>
    <t>265- RECURSOS DEL BCE PLUSVALIA</t>
  </si>
  <si>
    <t>REALIZAR EL SEGUIMIENTO, TRÁMITES OPERATIVOS, CONSULTA, SOLICITUDES Y MANEJO DOCUMENTAL REQUERIDOS EN EL DESARROLLO DE LOS PROCESOS DE ADQUISICIÓN DE PREDIOS UBICADOS EN ÁREAS PROTEGIDAS DEL DISTRITO CAPITAL POR PARTE DE LA SDA</t>
  </si>
  <si>
    <t>REALIZAR DIAGNOSTICO TÉCNICO CON INFORMACIÓN CATASTRAL QUE PERMITA DIMENSIONAR ÁREAS, NUMERO DE PREDIOS, TIPO PROPIEDAD Y PRIORIZACIÓN PRELIMINAR</t>
  </si>
  <si>
    <t>REALIZAR EL LEVANTAMIENTO TOPOGRÁFICO Y ESTUDIOS DE TÍTULOS PARA ADELANTAR LOS PROCESOS DE GESTIÓN DE SUELO Y ADQUISICIÓN DE PREDIOS POR MOTIVOS DE UTILIDAD PÚBLICA E INTERÉS GENERAL</t>
  </si>
  <si>
    <t>ADQUISICIÓN PREDIAL (ENAJENACIÓN  O EXPROPIACIÓN)</t>
  </si>
  <si>
    <t xml:space="preserve">PRESTAR LOS SERVICIOS PROFESIONALES PARA ORIENTAR LAS ESTRATEGIAS DE COORDINACIÓN Y PLANIFICACIÓN DE LAS ACCIONES DE ADMINISTRACIÓN, MANEJO Y USO SOSTENIBLE EN LOS PARQUES ECOLÓGICOS DISTRITALES DE MONTAÑA Y ÁREAS DE INTERÉS AMBIENTAL A CARGO DE LA SDA </t>
  </si>
  <si>
    <t xml:space="preserve">PRESTAR LOS SERVICIOS PROFESIONALES PARA DESARROLLAR LA GESTIÓN INTERINSTITUCIONAL A NIVEL ADMINISTRATIVO Y OPERATIVO PARA LA EJECUCIÓN DE PROYECTOS EN  LOS PARQUES ECOLÓGICOS DISTRITALES DE MONTAÑA Y ÁREAS DE INTERÉS AMBIENTAL A CARGO DE LA SDA </t>
  </si>
  <si>
    <t>PRESTAR LOS SERVICIOS PROFESIONALES PARA DESARROLLAR LA PLANIFICACIÓN, SEGUIMIENTO Y EVALUACIÓN DE LA GESTIÓN AMBIENTAL DESARROLLADA EN LOS PARQUES ECOLÓGICOS DISTRITALES DE MONTAÑA Y ÁREAS DE INTERÉS AMBIENTAL DEL DISTRITO CAPITAL, ADMINISTRADAS POR LA SDA.</t>
  </si>
  <si>
    <t>PRESTAR LOS SERVICIOS DE APOYO A LA GESTIÓN PARA EL SEGUIMIENTO OPERATIVO A LOS CONTRATOS DE SERVICIOS DESARROLLADOS EN LOS PARQUES ECOLÓGICOS DISTRITALES DE MONTAÑA Y ÁREAS DE INTERÉS AMBIENTAL, ADMINISTRADOS POR LA SECRETARIA DISTRITAL DE AMBIENTE.</t>
  </si>
  <si>
    <t>PRESTAR LOS SERVICIOS PROFESIONALES PARA EJECUTAR LA ADMINISTRACIÓN, MANEJO, CONSERVACIÓN Y USO SOSTENIBLE DEL PARQUE ECOLÓGICO DISTRITAL DE MONTAÑA ENTRENUBES.</t>
  </si>
  <si>
    <t>PRESTAR LOS SERVICIOS PROFESIONALES PARA APOYAR DESDE EL COMPONENTE TÉCNICO Y SOCIAL LAS ACCIONES DE ADMINISTRACIÓN, MANEJO, CONSERVACIÓN Y USO SOSTENIBLE DEL PARQUE ECOLÓGICO DISTRITAL DE MONTAÑA ENTRENUBES</t>
  </si>
  <si>
    <t>PRESTAR LOS SERVICIOS DE APOYO PARA LA ADMINISTRACIÓN DEL PUNTO VIVE DIGITAL INSTALADO EN EL PARQUE ECOLÓGICO DISTRITAL DE MONTAÑA ENTRENUBES, FORTALECIENDO EL USO ADECUADO DE LAS NUEVAS TECNOLOGÍAS EN UN CONTEXTO ECO AMBIENTAL</t>
  </si>
  <si>
    <t>PRESTAR LOS SERVICIOS PROFESIONALES PARA EJECUTAR LA ADMINISTRACIÓN, MANEJO, CONSERVACIÓN Y USO SOSTENIBLE DEL ÁREA DE INTERÉS AMBIENTAL MIRADOR DE LOS NEVADOS.</t>
  </si>
  <si>
    <t>PRESTAR LOS SERVICIOS PROFESIONALES PARA EJECUTAR LA ADMINISTRACIÓN, MANEJO, CONSERVACIÓN Y USO SOSTENIBLE DEL ÁREA DE INTERÉS AMBIENTAL SORATAMA.</t>
  </si>
  <si>
    <t>PRESTAR LOS SERVICIOS PARA APOYAR LAS LABORES DE MANTENIMIENTO DE LA INFRAESTRUCTURA EXISTENTE EN LOS PARQUES ECOLÓGICOS DISTRITALES DE MONTAÑA Y ÁREAS DE INTERÉS AMBIENTAL, ADMINISTRADAS POR LA SDA.</t>
  </si>
  <si>
    <t>PRESTAR SUS SERVICIOS PROFESIONALES DE ACOMPAÑAMIENTO, APOYO JURÍDICO Y ADMINISTRATIVO EN EL PROCESO CONTRACTUAL EN EL DESARROLLO DE LA CONSOLIDACIÓN DE ÁREAS PROTEGIDAS Y OTRAS DE INTERÉS AMBIENTAL PARA EL DISFRUTE CIUDADANO</t>
  </si>
  <si>
    <t xml:space="preserve">PROVISIÓN PAGO PASIVOS </t>
  </si>
  <si>
    <t>CONTRATAR LOS ARREGLOS LOCATIVOS E INFRAESTRUCTURA DE LOS PARQUES ECOLÓGICOS DISTRITALES DE MONTAÑA (PEDM) Y ÁREAS DE INTERÉS AMBIENTAL</t>
  </si>
  <si>
    <t>CONTRATAR LOS SERVICIOS DE VIGILANCIA PARA LOS PARQUES ECOLÓGICOS AMBIENTALES Y ÁREAS DE INTERÉS AMBIENTAL</t>
  </si>
  <si>
    <t>RECUPERAR 115 HAS DE SUELO DE PROTECCIÓN EN RIESGO NO MITIGABLE Y VIABILIZARLAS COMO ESPACIO PÚBLICO EFECTIVO DE LA CIUDAD.</t>
  </si>
  <si>
    <t>PRESTAR LOS SERVICIOS PROFESIONALES PARA APOYAR Y ORIENTAR TÉCNICAMENTE EL DESARROLLO DE ACCIONES DIRIGIDAS A LA RECUPERACIÓN DE ZONAS DEL SUELO DE PROTECCIÓN POR RIESGO EN EL ÁREA URBANA DE BOGOTÁ D.C.</t>
  </si>
  <si>
    <t>PRESTAR LOS SERVICIOS PROFESIONALES PARA REALIZAR ACCIONES ORIENTADAS A RECUPERAR Y MANEJAR AMBIENTALMENTE ZONAS DEL SUELO DE PROTECCIÓN POR RIESGO EN EL ÁREA URBANA DE BOGOTÁ D.C.</t>
  </si>
  <si>
    <t>APOYAR EL PROCESO DE SEGUIMIENTO, SANEAMIENTO Y GESTIÓN FINANCIERA A LOS CONTRATOS EXISTENTES DESARROLLADOS EN EL MARCO DE LA RECUPERACIÓN Y VISIBILIZACIÓN DE 115 HECTÁREAS DE SUELO DE PROTECCIÓN EN RIESGO NO MITIGABLE</t>
  </si>
  <si>
    <t xml:space="preserve">ADELANTAR ACCIONES SOCIOAMBIENTALES PARA LA RECUPERACIÓN DE ZONAS DEL SUELO DE PROTECCIÓN POR RIESGO. </t>
  </si>
  <si>
    <t>501- PCC - RECURSOS DEL BCD PGA</t>
  </si>
  <si>
    <t xml:space="preserve">IMPLEMENTAR ACCIONES DEL PLAN DE MANEJO AMBIENTAL DE ALTOS DE LA ESTANCIA PARA LA HABILITACIÓN DE ESTA ZONA COMO ESPACIO PÚBLICO. </t>
  </si>
  <si>
    <t>MANTENER 400 HECTÁREAS DE SUELO CON PROCESOS YA INICIADOS.</t>
  </si>
  <si>
    <t>REALIZAR ACTIVIDADES RELACIONADAS CON EL MONITOREO, MANTENIMIENTO  Y SEGUIMIENTO DE PROCESOS  DE REHABILITACIÓN, RESTAURACIÓN Y/O CONSERVACIÓN DE ECOSISTEMAS.</t>
  </si>
  <si>
    <t xml:space="preserve">APOYAR LA FORMULACIÓN CONCEPTUAL Y METODOLÓGICA DE LOS TRATAMIENTOS PARA EL CUMPLIMIENTO DE LAS ACCIONES DE RESTAURACIÓN ECOLÓGICA, DE RECUPERACIÓN Y/O CONSERVACIÓN DE ECOSISTEMAS </t>
  </si>
  <si>
    <t>EFECTUAR EL APOYO TÉCNICO Y SEGUIMIENTO A LA PROPAGACIÓN, PRODUCCIÓN Y MANTENIMIENTO DE MATERIAL VEGETAL E INFRAESTRUCTURA EN LOS VIVEROS ADMINISTRADOS POR LA SDA.</t>
  </si>
  <si>
    <t>PRESTAR LOS SERVICIOS DE APOYO OPERATIVO PARA LA PROPAGACIÓN, PRODUCCIÓN Y MANTENIMIENTO DE MATERIAL VEGETAL E INFRAESTRUCTURA EN LOS VIVEROS ADMINISTRADOS POR LA SDA.</t>
  </si>
  <si>
    <t xml:space="preserve"> APOYAR LA GESTIÓN CONTRACTUAL Y PRESUPUESTAL PARA EL CUMPLIMIENTO DE LA META DEMANTENIMIENTO Y SOSTENIBILIDAD ECOLÓGICA DE PROCESOS DE RESTAURACIÓN EN EJECUCIÓN. </t>
  </si>
  <si>
    <t xml:space="preserve">CONTRATAR LOS SERVICIOS DE MANTENIMIENTO DE RESTAURACIÓN ECOLÓGICA EN ÁREAS DE LA ESTRUCTURA ECOLÓGICA PRINCIPAL Y OTRAS ÁREAS DE INTERÉS AMBIENTAL. </t>
  </si>
  <si>
    <t>70111507
70151509
72102900</t>
  </si>
  <si>
    <t>PRESTAR LOS SERVICIOS PROFESIONALES PARA EL DESARROLLO DE ACCIONES DE EVALUACIÓN, SEGUIMIENTO Y MONITOREO  EN ELEMENTOS PRIORIZADOS DE LA ESTRUCTURA ECOLÓGICA PRINCIPAL.</t>
  </si>
  <si>
    <t>ORIENTAR LOS PROGRAMAS DE EVALUACIÓN, SEGUIMIENTO Y MONITOREO EN ELEMENTOS PRIORIZADOS DE LA ESTRUCTURA ECOLÓGICA PRINCIPAL.</t>
  </si>
  <si>
    <t>PRESTAR LOS SERVICIOS PROFESIONALES PARA APOYAR LA IMPLEMENTACIÓN DE LOS PROGRAMAS DE EVALUACIÓN, SEGUIMIENTO Y MONITOREO  EN ELEMENTOS PRIORIZADOS DE LA ESTRUCTURA ECOLÓGICA PRINCIPAL.</t>
  </si>
  <si>
    <t>PRESTAR LOS SERVICIOS PROFESIONALES PARA APOYAR LA GESTIÓN ADMINISTRATIVA DE LOS PROCESOS CONTRACTUALES QUE SE DERIVEN DE LAS ACCIONES DE LA ESTRUCTURA ECOLÓGICA PRINCIPAL</t>
  </si>
  <si>
    <t xml:space="preserve">PAGO DE ARL PASANTES DE LOS CONVENIOS VIGENTES </t>
  </si>
  <si>
    <t>70111500
11111500</t>
  </si>
  <si>
    <t xml:space="preserve">CONTRATAR EL SUMINISTRO DE INSUMOS Y EQUIPOS DE MONITOREO. </t>
  </si>
  <si>
    <t>RESTAURAR 200 HECTÁREAS NUEVAS EN CERROS ORIENTALES, RÍOS Y QUEBRADAS Y/O ZONAS DE RIESGO NO MITIGABLE QUE APORTAN A LA CONECTIVIDAD ECOLÓGICA DE LA REGIÓN.</t>
  </si>
  <si>
    <t>PRESTAR LOS SERVICIOS PROFESIONALES DE DIRECCIONAMIENTO Y ESTRUCTURACIÓN DE ESTRATEGIAS PARA LA CONSOLIDACION DE LA ESTRUCTURA ECOLÓGICA PRINCIPAL PARA EL ADECUADO CUMPLIMIENTO DE LAS METAS ESTABLECIDAS</t>
  </si>
  <si>
    <t>PRESTAR LOS SERVICIOS PROFESIONALES EN LA PLANEACIÓN, GESTIÓN, SEGUIMIENTO Y EVALUACIÓN DE LOS PROCESOS DE RECUPERACIÓN, REHABILITACIÓN, RESTAURACIÓN Y PROTECCIÓN DE ECOSISTEMAS EN EL DISTRITO CAPITAL</t>
  </si>
  <si>
    <t xml:space="preserve">APOYAR TÉCNICA Y ADMINISTRATIVAMENTE LOS PROCESOS DE RESTAURACIÓN, REHABILITACIÓN, RECUPERACIÓN Y MANEJO DE LA ESTRUCTURA ECOLÓGICA PRINCIPAL EN  200 HECTÁREAS NUEVAS </t>
  </si>
  <si>
    <t xml:space="preserve"> ADELANTAR ACTIVIDADES DE DIAGNÓSTICO, DISEÑO Y SEGUIMIENTO TÉCNICO A LOS PROCESOS DE RESTAURACIÓN ECOLÓGICA, REHABILITACION, RECUPERACIÓN Y MANEJO DE LA ESTRUCTURA ECOLÓGICA PRINCIPAL EN 200 HA NUEVAS, APOYADO EN HERRAMIENTAS SIG EN LA ZONA URBANA Y RURAL DE BOGOTÁ</t>
  </si>
  <si>
    <t xml:space="preserve">APOYAR EL SEGUIMIENTO A LOS PROCESOS DE RESTAURACIÓN, REHABILITACIÓN, RECUPERACIÓN Y MANEJO DE LA ESTRUCTURA ECOLÓGICA PRINCIPAL EN  200 HECTÁREAS NUEVAS </t>
  </si>
  <si>
    <t xml:space="preserve">ADELANTAR LA GESTIÓN SOCIOAMBIENTAL PARA FACILITAR LA RESTAURACIÓN, REHABILITACIÓN, RECUPERACIÓN Y MANEJO DE LA ESTRUCTURA ECOLÓGICA PRINCIPAL EN 200 HECTÁREAS NUEVAS </t>
  </si>
  <si>
    <t>AUMENTAR A 200 HECTÁREAS EN PROCESO DE RESTAURACIÓN Y/O CONSERVACIÓN DE ECOSISTEMAS RELACIONADOS CON EL AGUA INCLUYENDO MONTAÑAS, BOSQUES, HUMEDALES, RÍOS, NACIMIENTOS RESERVORIOS Y LAGOS</t>
  </si>
  <si>
    <t>MEJORAMIENTO DE LA CALIDAD AMBIENTAL DEL TERRITORIO RURAL</t>
  </si>
  <si>
    <t>ORIENTAR LA PLANEACIÓN, SEGUIMIENTO Y EVALUACIÓN DE LAS ACCIONES DESARROLLADAS PARA LA RESTAURACIÓN RESTAURACIÓN ECOLÓGICA PARTICIPATIVA O CONSERVACIÓN Y/O MANTENIMIENTO EN LA RURALIDAD BOGOTANA.</t>
  </si>
  <si>
    <t>APOYAR LA GESTIÓN AMBIENTAL PARA AUMENTAR LAS ÁREAS CON PROCESOS DE  RESTAURACIÓN ECOLÓGICA PARTICIPATIVA O CONSERVACIÓN Y/O MANTENIMIENTO EN LA RURALIDAD BOGOTANA.</t>
  </si>
  <si>
    <t>PRESTAR LOS SERVICIOS DE APOYO OPERATIVO  EN LA GESTIÓN AMBIENTAL PARA AUMENTAR LAS ÁREAS CON PROCESOS DE  RESTAURACIÓN ECOLÓGICA PARTICIPATIVA O CONSERVACIÓN Y/O MANTENIMIENTO EN LA RURALIDAD BOGOTANA.</t>
  </si>
  <si>
    <t>EFECTUAR EL APOYO  ADMINISTRATIVO PARA EL TRÁMITE Y SEGUIMIENTO A LA GESTIÓN DOCUMENTAL SOPORTE DE LOS CONTRATOS Y/O CONVENIOS RELACIONADOS CON RESTAURACIÓN ECOLÓGICA PARTICIPATIVA O CONSERVACIÓN Y/O MANTENIMIENTO EN LA RURALIDAD BOGOTANA.</t>
  </si>
  <si>
    <t>DUPLICAR EL NÚMERO DE PREDIOS CON ADOPCIÓN DE BUENAS PRÁCTICAS PRODUCTIVAS QUE CONTRIBUYAN A LA ADAPTACIÓN Y REDUCCIÓN DE LA VULNERABILIDAD FRENTE AL CAMBIO CLIMÁTICO Y LA PROMOCIÓN DEL DESARROLLO SOSTENIBLE.</t>
  </si>
  <si>
    <t>ADAPTACIÓN AL CAMBIO CLIMÁTICO EN EL DISTRITO CAPITAL Y LA REGIÓN</t>
  </si>
  <si>
    <t>PRESTAR LOS SERVICIOS PROFESIONALES PARA LA VINCULACIÓN DE PREDIOS EN LA CUENCA DEL RÍO SUMAPAZ EN PROCESOS DE PROMOCIÓN DE BUENAS PRÁCTICAS PRODUCTIVAS, DESDE EL COMPONENTE AGROAMBIENTAL.</t>
  </si>
  <si>
    <t>PRESTAR LOS SERVICIOS PROFESIONALES PARA LA VINCULACIÓN DE PREDIOS EN LA CUENCA DEL RÍO SUMAPAZ EN PROCESOS DE PROMOCIÓN DE BUENAS PRÁCTICAS PRODUCTIVAS, DESDE EL COMPONENTE PECUARIO.</t>
  </si>
  <si>
    <t>PRESTAR LOS SERVICIOS PROFESIONALES PARA LA VINCULACIÓN DE PREDIOS EN LA CUENCA DEL RÍO BLANCO  EN PROCESOS DE PROMOCIÓN DE BUENAS PRÁCTICAS PRODUCTIVAS, DESDE EL COMPONENTE AGROAMBIENTAL.</t>
  </si>
  <si>
    <t>PRESTAR LOS SERVICIOS PROFESIONALES PARA LA VINCULACIÓN DE PREDIOS EN LA CUENCA DEL RÍO BLANCO EN PROCESOS DE PROMOCIÓN DE BUENAS PRÁCTICAS PRODUCTIVAS, DESDE EL COMPONENTE PECUARIO.</t>
  </si>
  <si>
    <t>PRESTAR LOS SERVICIOS PROFESIONALES PARA LA VINCULACIÓN DE PREDIOS EN LA CUENCA DEL RÍO TUNJUELO EN PROCESOS DE PROMOCIÓN DE BUENAS PRÁCTICAS PRODUCTIVAS, DESDE EL COMPONENTE AGRÍCOLA.</t>
  </si>
  <si>
    <t>PRESTAR LOS SERVICIOS PROFESIONALES PARA LA VINCULACIÓN DE PREDIOS EN LA CUENCA DEL RÍO TUNJUELO EN PROCESOS DE PROMOCIÓN DE BUENAS PRÁCTICAS PRODUCTIVAS, DESDE EL COMPONENTE AMBIENTAL.</t>
  </si>
  <si>
    <t>PRESTAR LOS SERVICIOS PROFESIONALES PARA LA VINCULACIÓN DE PREDIOS EN LA CUENCA DEL RÍO TUNJUELO EN PROCESOS DE PROMOCIÓN DE BUENAS PRÁCTICAS PRODUCTIVAS, DESDE EL COMPONENTE PECUARIO</t>
  </si>
  <si>
    <t>PRESTAR LOS SERVICIOS PROFESIONALES PARA LA VINCULACIÓN DE PREDIOS EN PREDIOS RURALES UBICADOS EN CERROS ORIENTALES Y/O ZONA RURAL DE SUBA EN PROCESOS DE PROMOCIÓN DE BUENAS PRÁCTICAS PRODUCTIVAS, DESDE EL COMPONENTE AGROAMBIENTAL</t>
  </si>
  <si>
    <t>PRESTAR LOS SERVICIOS PROFESIONALES PARA LA VINCULACIÓN DE PREDIOS RURALES UBICADOS EN CERROS ORIENTALES Y/O ZONA RURAL DE SUBA EN PROCESOS DE PROMOCIÓN DE BUENAS PRÁCTICAS PRODUCTIVAS, DESDE EL COMPONENTE PECUARIO.</t>
  </si>
  <si>
    <t>PRESTAR DE APOYO OPERATIVO EN PREDIOS DE CERROS ORIENTALES Y/O SUBA EN PROCESOS DE PROMOCIÓN DE BUENAS PRÁCTICAS PRODUCTIVAS.</t>
  </si>
  <si>
    <t>ORIENTAR LA PLANEACIÓN, SEGUIMIENTO Y EVALUACIÓN  DE ACCIONES PARA EL DESARROLLO DE BUENAS PRÁCTICAS AMBIENTALES EN SISTEMAS DE PRODUCCIÓN AGROPECUARIA</t>
  </si>
  <si>
    <t>IMPLEMENTAR 2 PROYECTOS PILOTO, PARA LA ADAPTACIÓN AL CAMBIO CLIMÁTICO BASADA EN ECOSISTEMAS, EN LA RURALIDAD Y EN EL PERÍMETRO URBANO</t>
  </si>
  <si>
    <t>ORIENTAR Y LIDERAR LA FORMULACIÓN DE PROYECTOS DE ADAPTACIÓN AL CAMBIO CLIMÁTICO Y LA IMPLEMENTACIÓN DE INSTRUMENTOS DE GESTIÓN AMBIENTAL</t>
  </si>
  <si>
    <t>APOYAR LA FORMULACIÓN DE PROYECTOS DE ADAPTACIÓN AL CAMBIO CLIMÁTICO Y LA IMPLEMENTACIÓN DE INSTRUMENTOS DE GESTIÓN AMBIENTAL</t>
  </si>
  <si>
    <t>APOYAR LA EJECUCIÓN DE ACCIONES SOCIOAMBIENTALES  PARA LA FORMULACIÓN DE PROYECTOS DE ADAPTACIÓN AL CAMBIO CLIMÁTICO BASADO EN ECOSISTEMAS</t>
  </si>
  <si>
    <t xml:space="preserve"> APOYAR LA CARACTERIZACIÓN DE LOS ASPECTOS BIOLÓGICOS Y ECOLÓGICOS RELACIONADOS CON LA FORMULACIÓN DE LOS PROYECTOS DE ADAPTACIÓN AL CAMBIO CLIMÁTICO BASADO EN ECOSISTEMAS</t>
  </si>
  <si>
    <t>PRESTAR SERVICIOS PROFESIONALES PARA ORIENTAR LAS ACCIONES PARA EL ACOMPAÑAMIENTO EN LA IMPLEMENTACIÓN DE LOS INSTRUMENTOS INSTITUCIONALES DE GESTIÓN AMBIENTAL PIGA Y PACA</t>
  </si>
  <si>
    <t>PRESTAR SERVICIOS PROFESIONALES EN EL DESARROLLO DE ACCIONES DE ACOMPAÑAMIENTO Y ORIENTACIÓN; CON EL FIN DE OPTIMIZAR EL DESEMPEÑO AMBIENTAL DE LAS ENTIDADES PÚBLICAS QUE OPERAN EN LA JURISDICCIÓN DEL DISTRITO CAPITAL</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</si>
  <si>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</si>
  <si>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PARA LA EVALUACIÓN TÉCNICA DE SOPORTE, PARA LA EXPEDICIÓN DEL CERTIFICADO DE ESTADO DE CONSERVACIÓN AMBIENTAL (CECA)</t>
  </si>
  <si>
    <t>PRESTAR LOS SERVICIOS PARA LA ACTIVACIÓN DE LA SECRETARÍA DISTRITAL DE AMBIENTE FRENTE A LAS EMERGENCIAS, EN EL MARCO DEL PIRE.</t>
  </si>
  <si>
    <t>PRESTAR LOS SERVICIOS PROFESIONALES PARA REALIZAR ACCIONES DIRIGIDAS A ORIENTAR EL ADECUADO FUNCIONAMIENTO DEL PLAN INSTITUCIONAL DE RESPUESTA A EMERGENCIAS – PIRE DE LA SECRETARÍA DISTRITAL DE AMBIENTE.</t>
  </si>
  <si>
    <t>82101600
82101800</t>
  </si>
  <si>
    <t>CONTRATAR EL SUMINISTRO DE INSUMOS PARA REALIZAR PIEZAS IMPRESAS, EDITORIALES DIVULGATIVAS Y LA ADQUISICIÓN DE MATERIAL DE COMUNICACIÓN INSTITUCIONAL Y DE MERCHANDISING REQUERIDOS POR LA SECRETARIA DISTRITAL DE AMBIENTE.</t>
  </si>
  <si>
    <t>EVALUAR TÉCNICAMENTE EL 100 POR CIENTO DE SECTORES DEFINIDOS (100 HA) PARA LA GESTIÓN DE DECLARATORIA COMO ÁREA PROTEGIDA Y ELEMENTOS CONECTORES DE LA EEP</t>
  </si>
  <si>
    <t>EJECUTAR EL 100 POR CIENTO EL PLAN DE MANTENIMIENTO Y SOSTENIBILIDAD ECOLÓGICA EN 400 HA INTERVENIDAS CON PROCESOS DE RESTAURACIÓN</t>
  </si>
  <si>
    <t xml:space="preserve">IMPLEMENTAR 4 PROGRAMAS DE MONITOREO ASOCIADOS A ELEMENTOS DE LA ESTRUCTURA ECOLÓGICA PRINCIPAL  </t>
  </si>
  <si>
    <t>AUMENTAR A 200 HECTÁREAS LAS ÁREAS CON PROCESOS DE RESTAURACIÓN ECOLÓGICA PARTICIPATIVA O CONSERVACIÓN Y/O MANTENIMIENTO EN LA RURALIDAD DE BOGOTANA.</t>
  </si>
  <si>
    <t xml:space="preserve">IMPLEMENTAR EN  500 PREDIOS ACCIONES DE BUENAS PRÁCTICAS AMBIENTALES EN SISTEMAS DE PRODUCCIÓN AGROPECUARIA
</t>
  </si>
  <si>
    <t>IMPLEMENTAR 2 PROYECTOS PILOTO DE ADAPTACIÓN AL CAMBIO CLIMÁTICO BASADO EN ECOSISTEMAS.</t>
  </si>
  <si>
    <t>EJECUTAR 4 INSTRUMENTOS IINSTITUCIONALES CON ENFOQUE DE ADAPTACIÓN AL CAMBIO CLIMÁTICO</t>
  </si>
  <si>
    <t>EJECUTAR 100 % DEL PLAN DE INTERVENCIÓN EN PARQUES ECOLÓGICOS DISTRITALES DE HUMEDAL DECLARADOS</t>
  </si>
  <si>
    <t xml:space="preserve">MANEJAR 15 HUMEDALES  MEDIANTE EL DESARROLLO DE ACCIONES DE ADMINISTRACIÓN </t>
  </si>
  <si>
    <t>HABILITAR 1 ESPACIO PÚBLICO DE INFRAESTRUCTURA PARA EL DISFRUTE CIUDADANO Y GESTIONAR EN OTRAS ÁREAS DE INTERÉS AMBIENTAL.</t>
  </si>
  <si>
    <t>ADQUIRIR 60 HECTÁREAS EN ÁREAS PROTEGIDAS Y ÁREAS DE INTERÉS AMBIENTAL.</t>
  </si>
  <si>
    <t>ADMINISTRAR Y MANEJAR 800 HECTÁREAS  DE PARQUES ECOLÓGICOS DISTRITALES DE MONTAÑA Y ÁREAS DE INTERÉS AMBIENTAL</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</si>
  <si>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</si>
  <si>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</si>
  <si>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800 DE PROYECTOS EN LA ETAPA DE DISEÑO U OPERACIÓN QUE CONTENGAN CRITERIOS DE SOSTENIBILIDAD AMBIENTAL</t>
  </si>
  <si>
    <t xml:space="preserve">INCLUIR EN 800 PROYECTOS CRITERIOS DE SOSTENIBILIDAD AMBIENTAL </t>
  </si>
  <si>
    <t>03- GASTOS DE PERSONAL</t>
  </si>
  <si>
    <t xml:space="preserve"> 0253-PERSONAL CONTRATADO PARA EJECUTAR LAS ACTUACIONES DE EVALUACIÓN. CONTROL Y SEGUIMIENTO AMBIENTAL EN AMBIENTE URBANO </t>
  </si>
  <si>
    <t>PRESTAR LOS SERVICIOS PROFESIONALES PARA LA CONSTRUCCIÓN DE CRITERIOS DE ECOURBANISMO Y CONSTRUCCIÓN SOSTENIBLE EN PROYECTOS URBANOS Y ARQUITECTÓNICOS.</t>
  </si>
  <si>
    <t>PRESTAR LOS SERVICIOS PROFESIONALES EN EL APOYO TÉCNICO DEL PROGRAMA BOGOTÁ CONSTRUCCIÓN SOSTENIBLE INCORPORANDO CRITERIOS DE SOSTENIBILIDAD AMBIENTAL  A LOS PROYECTOS INSCRITOS.</t>
  </si>
  <si>
    <t>20.000 M2 IMPLEMENTADOS DE TECHOS VERDES Y JARDINES VERTICALES, EN ESPACIO PÚBLICO Y PRIVADO.</t>
  </si>
  <si>
    <t>PROMOVER LA IMPLEMENTACIÓN DE 20000 M2 DE TECHOS VERDES Y JARDINES VERTICALES, EN ESPACIO PÚBLICO Y PRIVADO.</t>
  </si>
  <si>
    <t>PRESTAR LOS SERVICIOS PROFESIONALES PARA LA PROMOCIÓN DE TECHOS VERDES Y JARDINES VERTICALES EN EL DISTRITO CAPITAL.</t>
  </si>
  <si>
    <t>PRESTAR LOS SERVICIOS PROFESIONALES EN EL COMPONENTE ARQUITECTÓNICO Y PAISAJÍSTICO DE PROYECTOS URBANOS, INCORPORANDO CRITERIOS DE SOSTENIBILIDAD AMBIENTAL.</t>
  </si>
  <si>
    <t xml:space="preserve">02-DOTACIÓN </t>
  </si>
  <si>
    <t>IMPRESIÓN MATERIAL IMPRESO Y PUBLICITARIO DEL PROGRAMA BOGOTÁ COSTRUCCIÓN SOSTENIBLE</t>
  </si>
  <si>
    <t>06-  GASTOS OPERATIVOS</t>
  </si>
  <si>
    <t>CONTRATAR LA PRESTACIÓN DEL SERVICIO DE TRANSPORTE TERRESTRE AUTOMOTOR ESPECIAL EN VEHÍCULOS TIPO CAMIONETA, DOBLE CABINA Y VANS, CON EL FIN DE APOYAR LAS ACTIVIDADES QUE DESARROLLA LA SECRETARIA DISTRITAL DE AMBIENTE DE ACUERDO CON LAS CARACTERÍSTICAS TÉCNICAS DEFINIDAS POR LA SECRETARIA.</t>
  </si>
  <si>
    <t>DISPONER ADECUADAMENTE 15000 TONELADAS DE RESIDUOS PELIGROSOS Y ESPECIALES (POSCONSUMO, DE RECOLECCIÓN SELECTIVA, VOLUNTARIOS, ACEITES VEGETALES USADOS, ETC)</t>
  </si>
  <si>
    <t>PROMOVER LA DISPOSICIÓN ADECUADA DE 15000 TONELADAS DE RESIDUOS PELIGROSOS Y ESPECIALES</t>
  </si>
  <si>
    <t>APROVECHAR 25.000 TONELADAS DE LLANTAS USADAS</t>
  </si>
  <si>
    <t xml:space="preserve">PROMOVER EL  APROVECHAMIENTO DE 25000 TONELADAS DE LLANTAS USADAS  </t>
  </si>
  <si>
    <t>PRESTAR SUS SERVICIOS PROFESIONALES PARA LA PROMOCIÓN Y EL FORTALECIMIENTO DE LA CADENA DE GESTIÓN DE RESIDUOS PELIGROSOS Y ESPECIALES GENERADOS EN EL DISTRITO CAPITAL, REALIZANDO ACCIONES PARA PROMOVER EL CUMPLIMIENTO DE COMPROMISOS INTERNACIONALES EN EL TEMA.</t>
  </si>
  <si>
    <t xml:space="preserve">APROVECHAR 25.000 TONELADAS DE LLANTAS USADAS </t>
  </si>
  <si>
    <t>PRESTAR SUS SERVICIOS PROFESIONALES EN EL GRUPO DE GESTIÓN DE RESIDUOS, QUE PERMITAN EL   FORTALECIMIENTO  Y CONSOLIDACIÓN DE INFORMACIÓN SOBRE LA GESTIÓN DE  RESIDUOS PELIGROSOS Y ESPECIALES, ESPECIALMENTE ACEITES VEGETALES USADOS, EN EL DISTRITO CAPITAL.</t>
  </si>
  <si>
    <t>IMPRESIÓN MATERIAL IMPRESO Y PUBLICITARIO PARA EL FORTALECIMIENTO DE LA CADENA DE GESTIÓN DE RESIDUOS</t>
  </si>
  <si>
    <t>OBTENER LA LICENCIA DE ARC GIS</t>
  </si>
  <si>
    <t>REALIZAR LA COMPRA DE UNA BÁSCULA  QUE PERMITA LA MEDICIÓN DE LA RECOLECCIÓN DE RESIDUOS Y APARATOS ELÉCTRICOS Y ELECTRÓNICOS</t>
  </si>
  <si>
    <t>LOGRAR UN ÍNDICE DE DESEMPEÑO AMBIENTAL EMPRESARIAL –IDAE ENTRE MUY BUENO Y SUPERIOR EN 500 EMPRESAS</t>
  </si>
  <si>
    <t>LOGRAR 500 EMPRESAS CON UN ÍNDICE DE DESEMPEÑO AMBIENTAL EMPRESARIAL –IDAE ENTRE MUY BUENO Y SUPERIOR</t>
  </si>
  <si>
    <t>PRESTAR SUS SERVICIOS PROFESIONALES PARA LIDERAR Y PLANEAR LA OPERACIÓN, DESARROLLO E IMPLEMENTACIÓN DE ACTIVIDADES RELACIONADAS CON LOS PROCESOS DE VINCULACIÓN, DIAGNÓSTICO Y ACOMPAÑAMIENTO A LAS EMPRESAS DEL PROGRAMA GAE - NIVEL I ACERCAR</t>
  </si>
  <si>
    <t>PRESTAR SUS SERVICIOS PROFESIONALES PARA BRINDAR APOYO EN LA OPERACIÓN PROGRAMA GAE- NIVEL I ACERCAR.</t>
  </si>
  <si>
    <t>PRESTAR SUS SERVICIOS PROFESIONALES PARA REALIZAR LA  GESTIÓN, DIAGNÓSTICO Y SEGUIMIENTO EN EL DESARROLLO DE LAS ACTIVIDADES DEL NIVEL II PRODUCCIÓN SOSTENIBLE</t>
  </si>
  <si>
    <t>PRESTAR SUS SERVICIOS PROFESIONALES PARA APOYAR LA OPERACIÓN Y SEGUIMIENTO A LAS ACTIVIDADES DEL NIVEL II PRODUCCIÓN SOSTENIBLE</t>
  </si>
  <si>
    <t>ACTUALIZAR 100 PORCIENTO LA POLÍTICA DISTRITAL DE PRODUCCIÓN Y CONSUMO SOSTENIBLE Y  PONERLA EN MARCHA</t>
  </si>
  <si>
    <t>PRESTAR SUS SERVICIOS PROFESIONALES PARA EL DESARROLLO DE ACTIVIDADES ENFOCADAS A LOS PROYECTOS DE EFICIENCIA ENERGÉTICA Y DISTRITO TÉRMICO.</t>
  </si>
  <si>
    <t>PRESTAR SUS SERVICIOS PROFESIONALES PARA EL SEGUIMIENTO DEL PROYECTO DE INVERSIÓN EN EL MARCO DE LA GESTIÓN AMBIENTAL URBANA</t>
  </si>
  <si>
    <t>CONTRATAR EL SUMINISTRO DE SERVICIOS DE LOGÍSTICA PARA EL DESARROLLO DE ACTIVIDADES DE PROMOCIÓN DE PRODUCCIÒN Y CONSUMO SOSTENIBLE Y PARA EL RECONOCIMIENTO DE LAS EMPRESAS PARTICIPANTES EN EL PREAD</t>
  </si>
  <si>
    <t>130-INVESTIGACION Y ESTUDIOS DE APOYO A LA GESTION AMBIENTAL</t>
  </si>
  <si>
    <t>AUNAR ESFUERZOS PARA DESARROLLAR Y GESTIONAR CONOCIMIENTO A BOGOTÁ D.C. Y A LA COMUNIDAD, EN PROYECTOS DE CIENCIA, TECNOLOGÍA E INNOVACIÓN BASADOS EN EFICIENCIA ENERGÉTICA Y GESTIÓN INTEGRAL DE RESIDUOS</t>
  </si>
  <si>
    <t xml:space="preserve">REDUCIR 800.000 TONELADAS DE LAS EMISIONES DE CO2EQ </t>
  </si>
  <si>
    <t>REALIZAR EL SEGUIMIENTO A LA REDUCCIÓN DE 800.000 TONELADAS DE GASES DE EFECTO INVERNADERO - GEI EN EL DISTRITO CAPITAL</t>
  </si>
  <si>
    <t>JULIO DE 2016</t>
  </si>
  <si>
    <t>REALIZAR ACTIVIDADES DE APOYO INFORMÁTICO Y ESPACIAL PARA EL SEGUIMIENTO A LA REDUCCIÓN DE EMISIONES DE GEI EN EL DISTRITO CAPITAL</t>
  </si>
  <si>
    <t xml:space="preserve"> APROVECHAR 25.000 TONELADAS DE LLANTAS. </t>
  </si>
  <si>
    <t xml:space="preserve"> 03-RECURSO HUMANO </t>
  </si>
  <si>
    <t xml:space="preserve"> 04-GASTOS DE PERSONAL OPERATIVO </t>
  </si>
  <si>
    <t xml:space="preserve"> HACER SEGUIMIENTO Y CONTROL A 8.000 ESTABLECIMIENTOS  DE ACOPIO DE LLANTAS </t>
  </si>
  <si>
    <t xml:space="preserve"> CONTROLAR 32.000.000 DE TONELADAS DE RESIDUOS DE CONSTRUCCIÓN Y DEMOLICIÓN RCD </t>
  </si>
  <si>
    <t xml:space="preserve"> CONTROLAR 32’000.000 DE TONELADAS DE RESIDUOS DE CONSTRUCCIÓN Y DEMOLICIÓN  CON DISPOSICIÓN  ADECUADA.   </t>
  </si>
  <si>
    <t>PASIVOS EXIGIBLES</t>
  </si>
  <si>
    <t xml:space="preserve"> APROVECHAR EL 25% DE LOS RESIDUOS DE CONSTRUCCIÓN Y DEMOLICIÓN. </t>
  </si>
  <si>
    <t xml:space="preserve"> CONTROLAR QUE EL 25% DE RCD SEAN REUTILIZADOS O APROVECHADOS EN OBRA. </t>
  </si>
  <si>
    <t xml:space="preserve"> CONTROLAR Y HACER SEGUIMIENTO AL 100% DE LOS SITIOS AUTORIZADOS PARA DISPOSICIÓN FINAL DE RCD EN BOGOTÁ JURISDICCIÓN SDA. </t>
  </si>
  <si>
    <t xml:space="preserve"> REALIZAR EVALUACIÓN CONTROL Y SEGUIMIENTO AL 100% DE LOS PROYECTOS ESPECIALES DE INFRAESTRUCTURA QUE SE DESARROLLEN  EN LA CIUDAD DE BOGOTÁ. </t>
  </si>
  <si>
    <t xml:space="preserve"> CONTROLAR Y REALIZAR SEGUIMIENTO A 32.000 TONELADAS DE RESIDUOS PELIGROSOS EN ESTABLECIMIENTOS DE SALUD HUMANA Y AFINES. </t>
  </si>
  <si>
    <t xml:space="preserve"> CONTROLAR 32.000 TONELADAS DE RESIDUOS PELIGROSOS EN ESTABLECIMIENTOS DE SALUD HUMANA Y AFINES CON  GESTIÓN EXTERNA ADECUADA </t>
  </si>
  <si>
    <t xml:space="preserve"> DISEÑAR E IMPLEMENTAR 100% UNA ESTRATEGIA DE CONTROL DE RESIDUOS PELIGROSOS GENERADOS  EN ESTABLECIMIENTOS DE SALUD HUMANA Y AFINES EN LA CIUDAD DE BOGOTÁ </t>
  </si>
  <si>
    <t xml:space="preserve"> REALIZAR EVALUACIÓN CONTROL Y SEGUIMIENTO AL 100% DE ENTIDADES EN LA IMPLEMENTACIÓN DEL PLAN INSTITUCIONAL DE GESTIÓN AMBIENTAL – PIGA </t>
  </si>
  <si>
    <t xml:space="preserve"> 02-DOTACIÓN  </t>
  </si>
  <si>
    <t xml:space="preserve"> N/A </t>
  </si>
  <si>
    <t xml:space="preserve"> 01-ADQUISICIÓN Y/O PRODUCCIÓN DE EQUIPOS, MATERIALES, SUMINISTROS Y SERVICIOS PROPIOS DEL SECTOR </t>
  </si>
  <si>
    <t>PRESTAR EL SERVICIO DE COMUNICACIÓN INMEDIATA Y TELEFONÍA CON TECNOLOGÍA IDEN PARA LA SECRETARIA DISTRITAL DE AMBIENTE - SDA Y RENOVAR LOS EQUIPOS REQUERIDOS.</t>
  </si>
  <si>
    <t>(PROCESO EN CURSO) CONTRATAR EL SUMINISTRO DE MATERIAL IMPRESO, EDITORIAL DIVULGATIVO Y PIEZAS DE COMUNICACIÓN INSTITUCIONALES REQUERIDAS POR LA SECRETARIA DISTRITAL DE AMBINETE PARA SOCIALIZAR Y TRASMITIR A LA CIUDADANIA INFORMACIÓN RELACIONADA CON LOS PROGRAMAS, PLANES, EVENTOS, TRAMITES, Y PROYECTOS LIDERADOS POR LA AUTORIDAD AMBIENTAL EN EL DISTRITO CAPITAL.</t>
  </si>
  <si>
    <t>ADQUIRIR EQUIPOS DE HARDWARE Y SOFTWARE QUE FACILITEN EL DESARROLLO DE LOS PROYECTOS DE INVERSION Y LOS PROCESOS MISIONALES DE LA SDA</t>
  </si>
  <si>
    <t>CONTRATAR EL SUMINISTRO DE MATERIAL IMPRESO, EDITORIAL DIVULGATIVO Y PIEZAS DE COMUNICACIÓN INSTITUCIONALES REQUERIDAS POR LA SECRETARIA DISTRITAL DE AMBINETE PARA SOCIALIZAR Y TRASMITIR A LA CIUDADANIA INFORMACIÓN RELACIONADA CON LOS PROGRAMAS, PLANES, EVENTOS, TRAMITES, Y PROYECTOS LIDERADOS POR LA AUTORIDAD AMBIENTAL EN EL DISTRITO CAPITAL.</t>
  </si>
  <si>
    <t>DESARROLLAR E IMPLEMENTAR 100 % UN INSTRUMENTO DE CONTROL Y SEGUIMIENTO POR MEDIO DE INNOVACIÓN TECNOLÓGICA PARA EL ACOPIO, TRANSPORTE, TRATAMIENTO Y APROVECHAMIENTO DE LLANTAS USADAS EN LA CIUDAD.</t>
  </si>
  <si>
    <t>04 INVESTIGACION Y ESTUDIOS</t>
  </si>
  <si>
    <t>INVESTIGACIÓN Y DESARROLLO</t>
  </si>
  <si>
    <t>DESARROLLAR  E IMPLEMENTAR 100% UN INSTRUMENTO DE CONTROL A PARTIR DE PROCESOS DE INNOVACIÓN TECNOLÓGICA E INVESTIGACIÓN PARA LA GESTIÓN INTEGRAL DE RCD EN BOGOTÁ.</t>
  </si>
  <si>
    <t xml:space="preserve">LOGRAR UN ÍNDICE DE DESEMPEÑO AMBIENTAL EMPRESARIAL –IDAE ENTRE MUY BUENO Y EXCELENTE EN 500 EMPRESAS </t>
  </si>
  <si>
    <t>FORMULACIÓN Y SEGUIMIENTO DEL PROYECTO PARQUE INDUSTRIAL ECOEFICIENTE DE SAN BENITO-PIESB EN LOS COMPONENTES A CARGO DE LA SDA.</t>
  </si>
  <si>
    <t>01-INVESTIGACIÓN BÁSICA APLICADA Y ESTUDIOS PROPIOS DEL SECTOR</t>
  </si>
  <si>
    <t>REALIZAR EL ANÁLISIS DE FACTIBILIDAD Y DISEÑO DE PLANTA RECUPERADORA DE CROMO, COMO ALTERNATIVA PARA LA VALORIZACIÓN DE SUBPRODUCTOS DE LICORES DE CROMO EN EL PROCESO DE CURTIDO DEL PARQUE INDUSTRIAL ECOEFICIENTE DE SAN BENITO (PIESB), DANDO CUMPLIMIENTO A LAS OBLIGACIONES ESTABLECIDAS EN LA SENTENCIA DEL RÍO BOGOTÁ.</t>
  </si>
  <si>
    <t>REALIZAR EL ANÁLISIS DE FACTIBILIDAD Y DISEÑO  DEL CENTRO DE RESIDUOS DEL PARQUE INDUSTRIAL ECOEFICIENTE DE SAN BENITO (PIESB), , DANDO CUMPLIMIENTO A LAS OBLIGACIONES ESTABLECIDAS EN LA SENTENCIA DEL RÍO BOGOTÁ.</t>
  </si>
  <si>
    <t>PLAN DE MANEJO DE LA FRANJA DE ADECUACIÓN Y LA RESERVA FORESTAL PROTECTORA DE LOS CERROS ORIENTALES EN PROCESO DE IMPLEMENTACIÓN</t>
  </si>
  <si>
    <t>HABILITACIÓN DE ESPACIOS PARA EL DISFRUTE DE LA OFERTA NATURAL DE LOS CERROS ORIENTALES</t>
  </si>
  <si>
    <t>GESTIONAR  100% EL PLAN DE  ADQUISICIÓN DE PREDIOS PRIORIZADOS EN LOS CERROS ORIENTALES</t>
  </si>
  <si>
    <t>0508-ADQUISICIÓN DE EQUIPOS, MATERIALES, SUMINISTROS Y SERVICIOS DE  SOPORTE PARA LA ORDENACION, MANEJO Y REGULACIÓN DE ECOSISTEMAS Y ÁREAS PROTEGIDAS Y /O PRODUCCIÓN DE INFORMACION BÁSICA AMBIENTAL</t>
  </si>
  <si>
    <t>REALIZAR EL LEVANTAMIENTO TOPOGRÁFICO, ESTUDIOS DE TÍTULOS Y DIAGNOSTICO SOCIOECONÓMICO DE LOS PREDIOS PRIORIZADOS PARA ADELANTAR LOS PROCESOS DE GESTIÓN DE SUELO Y ADQUISICIÓN DE PREDIOS POR MOTIVO DE LA RECUPERACIÓN Y CONSERVACIÓ N  DE LOS CERROS ORIENTALES.</t>
  </si>
  <si>
    <t xml:space="preserve">CONCURSO DE MÉRITOS </t>
  </si>
  <si>
    <t xml:space="preserve">HABILITAR  4 HECTÁREAS   DE REDES DE SENDEROS ECOLÓGICOS SECUNDARIOS EN LOS CERROS ORIENTALES </t>
  </si>
  <si>
    <t xml:space="preserve">PRESTAR LOS SERVICIOS PROFESIONALES DE DIRECCIONAMIENTO Y ESTRUCTURACIÓN DE ESTRATEGIAS PARA LA  IMPLEMENTACIÓN DE ACCIONES DEL PLAN DE MANEJO DE LA FRANJA DE ADECUACIÓN Y LA RESERVA FORESTAL PROTECTORA DE LOS  CERROS  ORIENTALES EN CUMPLIMIENTO DE LA SENTENCIA DEL CONSEJO DE ESTADO  PARA EL ADECUADO CUMPLIMIENTO DE LAS METAS ESTABECIDAS. </t>
  </si>
  <si>
    <t>PRESTAR LOS SERVICIOS PROFESIONALES PARA GENERAR, ORIENTAR Y ACOMPAÑAR LOS DISEÑOS E IMPLEMENTACIÓN DE OBRAS RELACIONADAS CON EL PROCESO DE RECUPERACIÓN Y  ADECUACIÓN DE ESPACIOS PARA DISFRUTE DE LA COMUNIDAD EN  ÁREAS DE INTERÉS AMBIENTAL EN EL DISTRITO.</t>
  </si>
  <si>
    <t>PRESTAR LOS SERVICIOS PROFESIONALES PARA  ORIENTAR, ACOMPAÑAR Y EVALUAR LA IMPLEMENTACIÓN DE OBRAS RELACIONADAS CON EL PROCESO DE RECUPERACIÓN Y  ADECUACIÓN DE ESPACIOS PARA DISFRUTE DE LA COMUNIDAD EN  ÁREAS  DE INTERÉS AMBIENTAL EN EL DISTRITO.</t>
  </si>
  <si>
    <t>PRESTAR LOS SERVICIOS DE APOYO PARA LA IMPLEMENTACIÓN, MANTENIMIENTO Y SOSTENIBILIDAD DE ACCIONES DE RESTAURACIÓN ECOLÓGICA EN LOS COMPONENTES BIÓTICO Y FÍSICO, DESIGNADAS DENTRO DEL DISTRITO CAPITAL.</t>
  </si>
  <si>
    <t>REALIZAR ACCIONES DE PLANEACIÓN, EJECUCIÓN Y SEGUIMIENTO DE LAS ACCIONES DE PARTICIPACIÓN Y APROPIACIÓN SOCIAL EN LOS PROCESOS DE RESTAURACION ECOLÓGICA.</t>
  </si>
  <si>
    <t>APROPIACIÓN SOCIAL POR PARTE DE GRUPOS DE INTERÉS PARA LA CONSERVACIÓN DE LOS CERROS ORIENTALES</t>
  </si>
  <si>
    <t>VINCULAR A 10 GRUPOS DE INTERÉS EN LA CONSERVACIÓN  CERROS IMPLEMENTANDO 5 INICIATIVAS  AMBIENTALES  PARA LA APROPIACIÓN SOCIAL.</t>
  </si>
  <si>
    <t>PRESTAR LOS SERVICIOS PROFESIONALES, PARA ADELANTAR ACTIVIDADES DE DIAGNÓSTICO, DISEÑO Y SEGUIMIENTO, TÉCNICO A LAS INICIATIVAS SOCIALES CONTEMPLADAS EN EL PLAN DE MANEJO DE LA FRANJA DE ADECUACIÓN Y LA RESERVA FORESTAL PROTECTORA DE LOS CERROS ORIENTALES.</t>
  </si>
  <si>
    <t>REALIZAR ACCIONES DE PLANEACIÓN, EJECUCIÓN Y SEGUIMIENTO DE LAS INICIATIVAS SOCIALES CONTEMPLADAS EN EL PLAN DE MANEJO DE LA FRANJA DE ADECUACIÓN Y LA RESERVA FORESTAL PROTECTORA DE LOS CERROS ORIENTALES.</t>
  </si>
  <si>
    <t>PRESTAR LOS SERVICIOS PROFESIONALES PARA APOYAR LA GESTIÓN ADMINSITRATIVA REQUERIDA PARA LA RECUPERACIÓN DE LOS CERROS ORIENTALAS Y OTRAS ÁREAS DE INTERÉS AMBIENBTAL DEL DISTRITO</t>
  </si>
  <si>
    <t xml:space="preserve">RESTAURACIÓN, MANEJO Y CONSERVACIÓN DE COBERTURAS VEGETALES </t>
  </si>
  <si>
    <t>RESTAURAR Y MANTENER  80 HA  EN EL BOSQUE ORIENTAL DE BOGOTÁ CON PARTICIPACIÓN DEL SECTOR PRIVADO.</t>
  </si>
  <si>
    <t>“PRESTAR LOS SERVICIOS PROFESIONALES RELACIONADOS CON LA PLANIFICACIÓN DE ACCIONES, SEGUIMIENTO Y ADMINISTRACIÓN DE LAS ACTIVIDADES QUE SERÁN IMPLEMENTADAS EN EL MARCO DE LOS PROCESOS DE RESTAURACIÓN ECOLOGICA DE ECOSISTEMAS EN 80 HA EN EL BOSQUE ORIENTAL DE BOGOTÁ, INCLUYENDO ANTIGUOS SECTORES DE CANTERA, CON PARTICIPACIÓN DEL SECTOR PRIVADO”.</t>
  </si>
  <si>
    <t>PRESTAR LOS SERVICIOS PROFESIONALES, PARA ADELANTAR ACTIVIDADES DE DIAGNÓSTICO, DISEÑO Y SEGUIMIENTO, TÉCNICO A LOS PROCESOS DE RESTAURACIÓN ECOLÓGICA, REHABILITACIÓN Y/O RECUPERACIÓN DE LOS ECOSISTEMAS DE LOS CERROS ORIENTALES DEL DISTRITO CAPITAL, APOYADOS EN HERRAMIENTAS SIG.</t>
  </si>
  <si>
    <t>“PRESTAR LOS SERVICIOS PROFESIONALES EN EL APOYO AL SEGUIMIENTO Y ACOMPAÑAMIENTO A LOS PROCESOS DE RESTAURACIÓN, REHABILITACIÓN, RECUPERACIÓN Y MANEJO DE ECOSISTEMAS EN 80 HA EN EL BOSQUE ORIENTAL DE BOGOTÁ, CON PARTICIPACIÓN DEL SECTOR PRIVADO”.</t>
  </si>
  <si>
    <t xml:space="preserve"> “PRESTAR LOS SERVICIOS PROFESIONALES PARA LA ESTRUCTURACIÓN, REVISIÓN Y CONSOLIDACIÓN DE LA DOCUMENTACIÓN TÉCNICA REQUERIDA PARA LA GESTIÓN DE LA RECUPERACIÓN DE LOS CERROS ORIENTALES Y OTRAS ÁREAS DE IMPORTANCIA ESTRATÉGICA DEL DISTRITO CAPITAL.</t>
  </si>
  <si>
    <t>PRESTAR LOS SERVICIOS PROFESIONALES PARA EJECUTAR ACTIVIDADES DE LA GESTIÓN DEL RIESGO POR INCENDIO FORESTAL EN EL DISTRITO CAPITAL.</t>
  </si>
  <si>
    <t>PRESTAR LOS SERVICIOS PROFESIONALES PARA ORIENTAR LA REALIZACIÓN DE ACCIONES DIRIGIDAS A CONTROLAR EL COMPLEJO DE RETAMO, COMO MEDIDA PARA MITIGAR LA OCURRENCIA DE INCENDIOS FORESTALES EN BOGOTÁ D.C.</t>
  </si>
  <si>
    <t>AUNAR RECURSOS TÉCNICOS, FINANCIEROS Y HUMANOS PARA DESARROLLAR ACCIONES DE PREVENCIÓN Y MITIGACIÓN DE INCENDIOS FORESTALES, MANEJO ADAPTATIVO EN ÁREAS INVADIDAS POR RETAMO Y RECUPERACIÓN DE ÁREAS AFECTADAS POR INCENDIO FORESTAL EN EL DISTRITO CAPITAL</t>
  </si>
  <si>
    <t>ELABORAR EL MAPA DEL ESTADO DE LA INVASIÓN DEL COMPLEJO DE RETAMO EN BOGOTÁ</t>
  </si>
  <si>
    <t>REPRODUCIR DE PIEZAS DIVULGATIVAS DE LA CAMPAÑA DE PREVENCIÓN DE INCENDIOS FORESTALES</t>
  </si>
  <si>
    <t>DESARROLLAR EN 40  HA INCENTIVOS PARA LA CONSERVACIÓN DE COBERTURAS VEGETALES</t>
  </si>
  <si>
    <t xml:space="preserve">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 </t>
  </si>
  <si>
    <t>2.500.000 DE CIUDADANOS PARTICIPAN EN LOS PROGRAMAS DE SOCIALIZACIÓN DE LA POLÍTICA AMBIENTAL Y DE LAS ESTRATEGIAS DE GESTIÓN DE RIESGOS Y CAMBIO CLIMÁTICO DE LA CIUDAD</t>
  </si>
  <si>
    <t>GESTIÓN AMBIENTAL LOCAL Y PARTICIPACIÓN CIUDADANA</t>
  </si>
  <si>
    <t>PARTICIPAR  125.,000 CIUDADANOS.  EN  PROCESOS DE GESTIÓN AMBIENTAL LOCAL</t>
  </si>
  <si>
    <t>03- RECURSO HUMANO</t>
  </si>
  <si>
    <t>01-  DIVULGACIÓN, ASISTENCIA TÉCNICA Y CAPACITACIÓN DE LA POBLACIÓN</t>
  </si>
  <si>
    <t>0276-PERSONAL CONTRATADO PARA LA GESTIÓN AMBIENTAL Y ESTRATEGIA PARTICIPATIVA LOCAL Y TERRITORIAL</t>
  </si>
  <si>
    <t xml:space="preserve">CONTRATACIÓN DIRECTA </t>
  </si>
  <si>
    <t>12-OTROS DISTRITO</t>
  </si>
  <si>
    <t>IMPLEMENTAR LAS ACCIONES DE GESTIÓN AMBIENTAL LOCAL, EN LAS DIFERENTES LOCALIDADES DEL D.C., EN EL MARCO DE LOS PROCESOS DE PARTICIPACIÓN CIUDADANA</t>
  </si>
  <si>
    <t>IMPLEMENTAR LAS ACCIONES DE GESTIÓN AMBIENTAL LOCAL, EN LAS DIFERENTES LOCALIDADES DEL D.C., EN EL MARCO DE LOS PROCESOS DE PARTICIPACIÓN CIUDADANA.</t>
  </si>
  <si>
    <t>CONSOLIDAR Y HACER SEGUIMIENTO A LA INFORMACIÓN GENERADA EN LAS DIFERENTES INSTANCIAS DE PARTICIPACIÓN,  EN LAS 20 LOCALIDADES DE BOGOTÁ D.C.</t>
  </si>
  <si>
    <t>REALIZAR EL MANEJO Y ADMINISTRACIÓN DE LOS REGISTROS DOCUMENTALES GENERADOS A TRAVÉS DEL PROCESO DE PARTICIPACIÓN Y EDUCACIÓN AMBIENTAL.</t>
  </si>
  <si>
    <t>ADICIONES</t>
  </si>
  <si>
    <t>ESTRATEGIAS DE EDUCACIÓN AMBIENTAL</t>
  </si>
  <si>
    <t>PARTICIPAR  1.125.000 CIUDADANOS.  EN ACCIONES DE EDUCACIÓN AMBIENTAL,</t>
  </si>
  <si>
    <t>APOYAR LA EJECICION DE LAS ACCIONES  EN EL  MARCO DE LAS ESTRATEGIAS DE EDUCACIÓN AMBIENTAL, EN LAS DIFERENTES LOCALIDADES DEL DISTRITO CAPITAL.</t>
  </si>
  <si>
    <t>REALIZAR LA PLANEACIÓN Y EJECUCIÓN DEL CURSO DE COMPARENDO AMBIENTAL Y DEMÁS ACTIVIDADES RELACIONADAS CON EL DECRETO REGLAMENTARIO.</t>
  </si>
  <si>
    <t>REALIZAR EL SEGUIMIENTO Y REPORTE DE LAS ACTIVIDADES DE PARTICIPACIÓN Y EDUCACIÓN AMBIENTAL.</t>
  </si>
  <si>
    <t>REALIZAR EL ACOMPAÑAMIENTO JURÍDICO, EN EL PROCESO DE EDUCACIÓN AMBIENTAL Y PARTICIPACIÓN.</t>
  </si>
  <si>
    <t>01 - ADQUISICIÓN Y/O PRODUCCIÓN DE EQUIPOS, MATERIALES, SUMINISTROS Y SERVICIOS PROPIOS DEL SECTOR</t>
  </si>
  <si>
    <t>0517-ADQUISICIÓN DE EQUIPOS, MATERIALES, SUMINISTROS, SERVICIOS Y/O PRODUCCIÓN DE PIEZAS DIVULGATIVAS PARA LA GESTIÒN PARTICIPATIVA Y TERRITORIAL</t>
  </si>
  <si>
    <t xml:space="preserve"> ADQUIRIR ELEMENTOS DE PROTECCIÓN PERSONAL COMO CONTROL OPERACIONAL DEL SISTEMA DE GESTIÓN EN SEGURIDAD Y SALUD EN EL TRABAJO DE LA SECRETARIA DISTRITAL DE AMBIENTE, PARA DISMINUIR LOS PELIGROS Y RIESGOS HIGIÉNICOS Y DE SEGURIDAD DE LOS SERVIDORES  EXPUESTOS EN EL DESARROLLO DE LAS ACTIVIDADES MISIONALES Y DE APOYO.
</t>
  </si>
  <si>
    <t>06 - GASTOS OPERATIVOS</t>
  </si>
  <si>
    <t>0037- GASTOS DE TRANSPORTE</t>
  </si>
  <si>
    <t xml:space="preserve">PRESTAR EL SERVICIO PÚBLICO DE TRANSPORTE AUTOMOTOR ESPECIAL EN VEHÍCULOS TIPO CAMIONETA DOBLE CABINA (4X4, 4X2), VAN (6 PX, 12PX), CAMIÓN DE 2 A 5 TONELADAS Y BUS DE (20 A 30 PX), CON EL FIN DE APOYAR LAS ACTIVIDADES QUE DESARROLLA LA SECRETARÍA DISTRITAL DE AMBIENTE
</t>
  </si>
  <si>
    <t>PLAN DE COMUNICACIONES</t>
  </si>
  <si>
    <t xml:space="preserve">DISEÑAR Y EJECUTAR 5 PLANES DE COMUNICACIÓN </t>
  </si>
  <si>
    <t>01- DIVULGACIÓN, ASISTENCIA TÉCNICA Y CAPACITACIÓN DE LA POBLACIÓN</t>
  </si>
  <si>
    <t>0292-PERSONAL CONTRATADO PARA EL DISEÑO E IMPLEMENTACIÓN DE LAS ESTRATEGIAS COMUNICATIVAS DEL SECTOR.</t>
  </si>
  <si>
    <t>PLANEAR Y DESARROLLAR  PROCESOS DE COMUNICACIÓN ORGANIZACIONAL AL INTERIOR DE LA SECRETARÍA DISTRITAL DE AMBIENTE</t>
  </si>
  <si>
    <t>COORDINAR LA ESTRATEGIA PUBLICITARIA Y DIVULGATIVA PARA EL POSICIONAMIENTO DE LA SECRETARÍA DISTRITAL DE AMBIENTE COMO AUTORIDAD AMBIENTAL EN EL DISTRITO CAPITAL</t>
  </si>
  <si>
    <t xml:space="preserve">REALIZAR ACTIVIDADES DE COMUNICACIÓN EXTERNA E INTERLOCUCIÓN CON LOS MEDIOS DE COMUNICACIÓN MASIVOS PARA POSICIONAR A LA SECRETARÍA DISTRITAL DE AMBIENTE COMO AUTORIDAD AMBIENTAL </t>
  </si>
  <si>
    <t xml:space="preserve">ELABORAR DISEÑOS Y ESTABLECER CONTENIDOS PARA LOS SITIOS WEB DE LA SECRETARÍA DISTRITAL DE AMBIENTE </t>
  </si>
  <si>
    <t xml:space="preserve">REALIZAR ACTIVIDADES DE COMUNICACIÓN EXTERNA Y PERIODISCA QUE PERMITAN INTERLOCUTAR CON LOS MEDIOS DE COMUNICACIÓN LOCALES Y COMUNITARIOS </t>
  </si>
  <si>
    <t xml:space="preserve">REALIZAR ACTIVIDADES DE COMUNICACIÓN EXTERNA CON LOS ENLACES DE LAS OFICINAS DE PRENSA DE LA ENTIDADES DISTRITALES </t>
  </si>
  <si>
    <t>ADMINISTRAR EL CONTENIDO DE LA INFORMACIÓN GENERADA POR LA SECRETARÍA DISTRITAL DE AMBIENTE EN LAS REDES SOCIALES</t>
  </si>
  <si>
    <t>DESARROLLAR PIEZAS DE COMUNICACIÓN GRÁFICA, VISUAL Y DIGITAL  QUE REQUIERA LA SECRETARÍA DISTRITAL DE AMBIENTE</t>
  </si>
  <si>
    <t xml:space="preserve"> REALIZAR LA PREPRODUCCIÓN, PRODUCCIÓN Y EDICIÓN AUDIOVISUAL DEL MATERIAL QUE REQUIERA LA SECRETARIA DISTRITAL DE AMBIENTE </t>
  </si>
  <si>
    <t xml:space="preserve">REALIZAR ACTIVIDADES DE TRÁMITE Y SEGUIMIENTO DE LA INFORMACIÓN Y DOCUMENTACIÓN GENERADA EN EL PLAN DE COMUNICACIONES DE LA SECRETARÍA DISTRITAL DE AMBIENTE </t>
  </si>
  <si>
    <t>DISEÑO Y EJECUCIÓN DE TALLERES DIRIGIDOS A LOS VOCEROS DE LA SECRETARÍA DISTRITAL DE AMBIENTE, ENCAMINADO A FORTALECER SUS HABILIDADES COMUNICATIVAS FRENTE A LOS DISTINTOS MEDIOS DE COMUNICACIÓN.</t>
  </si>
  <si>
    <t>PRESTAR EL SERVICIO DE REALIZACIÓN DE EVENTOS Y ACTIVIDADES LOGISTICAS DE LA SECRETARIA DISTRITAL DE AMBIENTE PARA LA SOCIALIZACIÓN Y DIVULGACIÓN A LA CIUDADANIA DE LA GESTIÓN REALIZADA EN EL DISTRITO CAPITAL</t>
  </si>
  <si>
    <t>CONTRATAR EL PLAN DE MEDIOS PARA DIVULGAR LOS PLANES, PROYECTOS,  CAMPAÑAS, EVENTOS Y ACTIVIDADES DE LA SDA</t>
  </si>
  <si>
    <t xml:space="preserve">ADECUACIÓN DE 15 KILÓMETROS DE SENDERO PANORÁMICO </t>
  </si>
  <si>
    <t>SENDERO PANORÁMICO Y CORTAFUEGOS</t>
  </si>
  <si>
    <t>ADECUAR 15 KILOMETROS LINEALES PARA IMPLANTAR EL SENDERO PANORAMICO</t>
  </si>
  <si>
    <t>PRESTAR LOS SERVICIOS PROFESIONALES PARA ORIENTAR LA COORDINACIÓN INSTITUCIONAL EN LAS  OBRAS A REALIZAR DENTRO DEL MARCO DEL SENDERO PANORAMICO DE LOS CERROS ORIENTALES</t>
  </si>
  <si>
    <t>12 - OTROS DISTRITOS</t>
  </si>
  <si>
    <t>PRESTAR LOS SERVICIOS PROFESIONALES PARA COORDINAR INSTITUCIONALMENTE EL PROCESO DE ELABORACION DE TERMINOS DE REFERENCIA,  ESTUDIOS DE FACTIBILIDAD, CONTRATACIÓN DE ESTUDIOS Y DISEÑOS DESDE EL AMBITO AMBIENTAL DENTRO DEL MARCO DEL SENDERO PANORAMICO DE LOS CERROS ORIENTALES</t>
  </si>
  <si>
    <t>PRESTAR LOS SERVICIOS PROFESIONALES PARA ORIENTAR EL PROCESO DE ELABORACIÓN DE TÉRMINOS DE REFERENCIA, ESTUDIOS DE FACTIBILIDAD, CONTRATACIÓN DE ESTUDIOS Y DISEÑOS MEDIANTE LA INFORMACIÓN CATASTRAL QUE PERMITA DIMENSIONAR ÁREAS, NUMERO DE PREDIOS, TIPO PROPIEDAD PRIORIZACIÓN PRELIMINAR, COMO PARTE DEL PROCESO DE CONSTRUCCÍON DEL SENDERO PANORAMICO</t>
  </si>
  <si>
    <t>PRESTAR LOS SERVICIOS PROFESIONALES PARA ORIENTAR EL PROCESO CONTRACTUAL Y JURIDICO DE ELABORACIÓN DE TÉRMINOS DE REFERENCIA, ESTUDIOS DE FACTIBILIDAD, CONTRATACIÓN DE ESTUDIOS Y DISEÑOS , COMO PARTE DEL PROCESO DE CONSTRUCCÍON DEL SENDERO PANORAMICO</t>
  </si>
  <si>
    <t>PRESTAR LOS SERVICIOS PROFESIONALES PARA APOYAR EL PROCESO DE ELABORACION DE TERMINOS DE REFERENCIA,  ESTUDIOS DE FACTIBILIDAD, CONTRATACIÓN DE ESTUDIOS Y DISEÑOS DE LAS OBRAS A REALIZAR, TRABAJO DE CAMPO,  EN EL MARCO DEL SENDERO PANORAMICO DE LOS CERROS ORIENTALES</t>
  </si>
  <si>
    <t xml:space="preserve">250.000 CIUDADANOS QUE RECORREN EL SENDERO PANORÁMICO Y LOS CERROS ORIENTALES </t>
  </si>
  <si>
    <t>APROPIACIÓN CIUDADANA DE LOS CERROS ORIENTALES</t>
  </si>
  <si>
    <t>INVOLUCRAR 250.000 CIUDADANOS EN PROCESOS DE APROPIACIÓN AMBIENTAL DE LA RESERVA FORESTAL PROTECTORA BOSQUE ORIENTAL DE BOGOTÁ</t>
  </si>
  <si>
    <t>01 - DIVULGACION, ASISTENCIA TECNICA Y CAPACITACION DE LA POBLACION</t>
  </si>
  <si>
    <t>0276 - PERSONAL CONTRATADO PARA LA GESTIÓN AMBIENTAL Y ESTRATEGIA PARTICIPATIVA LOCAL Y TERRITORIO</t>
  </si>
  <si>
    <t>SHIRLEY ANDREA ZAMORA MORA
shirley.zamora@ambientebogota.gov.co
Tel : 3778913</t>
  </si>
  <si>
    <t>PROPONER UN MODELO DE CIUDAD SOSTENIBLE BASADO EN DETERMINANTES AMBIENTALES</t>
  </si>
  <si>
    <t>GESTIONAR LAS  POLÍTICAS E INSTRUMENTOS DE PLANEACIÓN AMBIENTAL</t>
  </si>
  <si>
    <t>EMITIR 10 INFORMES DE SEGUIMIENTO A LAS POLÍTICAS E INSTRUMENTOS ECONÓMICOS Y DE PLANEACIÓN AMBIENTAL PRIORIZADOS TENDIENTE AL DESARROLLO DEL NUEVO MODELO DE CIUDAD SOSTENIBLE</t>
  </si>
  <si>
    <t>0089 - PERSONAL CONTRATADO PARA EL DISEÑO E  IMPLEMENTACIÓN DE POLÍTICAS AMBIENTALES E INSTRUMENTOS ORIENTADOS AL PLANEAMIENTO TÉCNICO, INVESTIGACIÓN, INFORMACIÓN Y GESTIÓN DEL CONOCIMIENTO AMBIENTAL, DESARROLLO Y REGULACIÓN DE LA GESTIÓN Y AUTOGESTIÓN AMBIENTAL DISTRITAL, REGIONAL Y LOCAL</t>
  </si>
  <si>
    <t>APOYAR EL SEGUIMIENTO Y REPORTE REQUERIDO DE LAS ACCIONES ASOCIADAS A LA FORMULACIÓN Y SEGUIMIENTO DE POLÍTICAS E INSTRUMENTOS DE PLANEACIÓN AMBIENTAL</t>
  </si>
  <si>
    <t>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t>
  </si>
  <si>
    <t>PRESTAR LOS  SERVICIOS PROFESIONALES PARA  REALIZAR  EL SEGUIMIENTO A LOS PLANES AMBIENTALES LOCALES (PAL) Y OTROS INSTRUMENTOS DE PLANEACIÓN AMBIENTAL A NIVEL LOCAL DESDE LAS FUNCIONES DE LA SECRETARIA DISTRITAL DE AMBIENTE.</t>
  </si>
  <si>
    <t>PRESTAR LOS  SERVICIOS PROFESIONALES PARA  ORIENTAR LA FORMULACIÓN DEL PLAN DE ACCIÓN DE CUATRIENAL AMBIENTAL - PACA DE BOGOTÁ MEJOR PARA TODOS 2016-2020</t>
  </si>
  <si>
    <t>PRESTAR LOS  SERVICIOS PROFESIONALES PARA ORIENTAR LA  FORMULACION Y CONCERTACIÓN  DE LOS PLANES INSTITUCIONALES DE GESTIÓN AMBIENTAL - PIGA 2016-2020 DE LAS ENTIDADES DEL  DISTRITO CAPITAL</t>
  </si>
  <si>
    <t>PRESTAR LOS  SERVICIOS PROFESIONALES PARA REALIZAR LAS ACTIVIADDES DE  APOYO A LA  FORMULACION Y CONCERTACIÓN  DE LOS PLANES INSTITUCIONALES DE GESTIÓN AMBIENTAL - PIGA 2016-2020 DE LAS ENTIDADES DEL  DISTRITO CAPITAL</t>
  </si>
  <si>
    <t xml:space="preserve">PRESTAR LOS SERVICIOS PROFESIONALES PARA   REALIZAR  ACTIVIDADES DE  FORMULACIÓN Y SEGUIMIENTO DE POLÍTICAS E INSTRUMENTOS DE PLANEACIÓN AMBIENTAL PRIORIZADOS POR LA SDA CON EL ENFOQUE DE SALUD AMBIENTAL </t>
  </si>
  <si>
    <t>PRESTAR SERVICIOS PROFESIONALES PARA APOYAR LAS ACTIVIDADES  DE SEGUIMIENTO A LOS PLANES AMBIENTALES LOCALES - PAL</t>
  </si>
  <si>
    <t>PRESTAR LOS SERVICIOS PROFESIONALES PARA LA ORIENTACIÓN JURÍDICA EN LA DEFINICIÓN DE POLÍTICAS, INSTRUMENTOS, DETERMINANTES AMBIENTALES Y EL CUMPLIMIENTO DE FALLOS JUDICIALES QUE ORDENAN LA RECUPERACIÓN DE ECOSISTEMAS DE LA ESTRUCTURA ECOLÓGICA PRINCIPAL DEL DISTRITO CAPITAL,</t>
  </si>
  <si>
    <t>PRESTAR LOS SERVICIOS PROFESIONALES PARA ORIENTAR Y  DESARROLLAR LAS ACTIVIDADES  DE LA FORMULACIÓN, DE LOS  INSTRUMENTOS DE ORDENAMIENTO TERRITORIAL COMPETENCIA DE LA SDA TENDIENTE AL DESARROLLO DEL NUEVO MODELO DE CIUDAD SOSTENIBLE.</t>
  </si>
  <si>
    <t>04- INVESTIGACION Y ESTUDIO</t>
  </si>
  <si>
    <t>0130- INVESTIGACIÓN Y ESTUDIOS DE APOYO A LA GESTIÓN AMBIENTAL</t>
  </si>
  <si>
    <t xml:space="preserve">REALIZAR LA CONSULTORÍA PARA ANALIZAR  LOS DETERMINANTES AMBIENTALES DEL POT </t>
  </si>
  <si>
    <t>SELECCIÓN ABREVIADA</t>
  </si>
  <si>
    <t>REALIZAR EL PAGO DE APORTES A RIESGOS LABORALES A LA ARL SURA PARA LOS ESTUDIANTES VINCULADOS EN VIRTUD DEL CONVENIO 024 de 2011. ARL PASANTE PAL</t>
  </si>
  <si>
    <t>REALIZAR EL PAGO DE APORTES A RIESGOS LABORALES A LA ARL SURA PARA LOS ESTUDIANTES VINCULADOS EN VIRTUD DEL CONVENIO 024 de 2011. ARL PASANTE PIGA</t>
  </si>
  <si>
    <t>PRESTAR LOS  SERVICIOS PROFESIONALES PARA REALIZAR LA GESTIÓN,  ANALISIS Y CONSOLIDACIÓN DE INFORMES  DE AVANCE Y SEGUIMIENTO DE LOS INSTRUMENTOS RELACIONADOS CON LA PLANEACIÓN AMBIENTAL ESTRATÉGICA, EN EL MARCO DEL NUEVO MODELO DE CIUDAD SOSTENIBLE, SOLICITADOS A LA SDA.</t>
  </si>
  <si>
    <t>FORTALECER LA PARTICIPACIÓN EN INSTANCIAS DE COORDINACIÓN INSTITUCIONAL DISTRITAL, REGIONAL Y NACIONAL</t>
  </si>
  <si>
    <t>GESTIONAR 4 ACTIVIDADES DE COORDINACIÓN PARA LA GESTIÓN AMBIENTAL DISTRITAL</t>
  </si>
  <si>
    <t>PRESTAR  LOS SERVICIOS PROFESIONALES PARA REALIZAR  EL ANALISIS DE LAS PROPUESTAS DE  IMPLEMENTACIÓN DE ACCIONES DIRIGIDAS AL FORTALECIMIENTO DE LA COORDINACIÓN INTERINSTITUCIONAL EN EL DISTRITO CAPITAL PARA LA GESTIÓN AMBIENTAL Y EL DIRECCIONAMIENTO ESTRATÉGICO DE LAS POLÍTICAS PÚBLICAS.</t>
  </si>
  <si>
    <t>PRESTAR  LOS SERVICIOS PROFESIONALES  PARA REALIZAR EL ACOMPAÑAMIENTO JURIDICO EN LAS INSTANCIAS DE COORDINACION DONDE PARTICIPE LA SDA, Y OTROS PROCESOS DE CARÁCTER JURIDICO RELACIONADOS CON LA GESTION Y PLANEACIÓN AMBIENTAL.</t>
  </si>
  <si>
    <t>REALIZAR EL PAGO DE APORTES A RIESGOS LABORALES A LA ARL SURA PARA EL ESTUDIANTE VINCULADOS EN VIRTUD DEL CONVENIO 1287 de 2013. (Universidad del Bosque)</t>
  </si>
  <si>
    <t>REALIZAR ACTIVIDADES DE APOYO TÉCNICO - ADMINISTRATIVO, Y SEGUIMIENTO REQUERIDO PARA EL ADECUADO FUNCIONAMIENTO DE LAS INSTANCIAS AMBIENTALES DE COORDINACIÓN INTERINSTITUCIONAL DEL DISTRITO CAPITAL.</t>
  </si>
  <si>
    <t>PRESTAR  LOS SERVICIOS PROFESIONALES PARA REALIZAR  EL ANALISIS Y PROPUESTA DE  IMPLEMENTACIÓN DE ACCIONES DE PLANEACION ENCAMINADAS A LA COORDINACIÓN INTERINSTITUCIONAL PARA LA TOMA DE DECISIONES DE ÍNDOLE AMBIENTAL, EN EL MARCO DEL CICLO DE POLÍTICAS PÚBLICAS Y DE LA AGENDA DE PLANIFICACIÓN E INTEGRACIÓN REGIONAL ENTRE EL SECTOR AMBIENTE DEL DISTRITO CAPITAL Y LAS DEMÁS ENTIDADES TERRITORIALES</t>
  </si>
  <si>
    <t>PRESENTAR 6 INICIATIVAS PARA LA AGENDA REGIONAL DESDE LAS COMPETENCIAS DE LA SECRETARÍA DISTRITAL DE AMBIENTE</t>
  </si>
  <si>
    <t>PRESTAR  LOS SERVICIOS PROFESIONALES PARA REALIZAR  LAS ACTIVIDADES DE ARTICULACIÓN, SEGUIMIENTO Y SISTEMATIZACIÓN DE INFORMACIÓN PARA LA IDENTIFICACIÓN Y DESARROLLO DE INICIATIVAS AMBIENTALES DE ESCALA REGIONAL, CON ENTIDADES NACIONALES, REGIONALES Y DISTRITALES</t>
  </si>
  <si>
    <t>PRESTAR  LOS SERVICIOS PROFESIONALES PARA REALIZAR ACTIVIDADES DE IDENTIFICACION,  EVALUACION,   PROPUESTA Y DESARROLLO DE INICIATIVAS AMBIENTALES QUE FORTALEZCAN LA AGENDA REGIONAL Y LOS PROCESOS DE PLANIFICACIÓN TERRITORIAL CON DIVERSOS ACTORES E INSTITUCIONES DE CARÁCTER DISTRITAL, REGIONAL Y NACIONAL</t>
  </si>
  <si>
    <t>520-ADQUISICIÓN DE EQUIPOS, MATERIALES, SUMINISTROS, SERVICIOS Y/O PRODUCCIÓN DE MATERIAL TÉCNICO E INFORMACIÓN BASICA SECTORIAL  PLANEACIÓN Y GESTIÓN AMBIENTAL.</t>
  </si>
  <si>
    <t>LOGÍSTICA PARA EVENTOS DE CIUDADES Y GOBIERNOS LOCALES UNIDOS - CGLU, HABITAT III Y BALANCE DEL MILENIO</t>
  </si>
  <si>
    <t>PRESTAR  LOS SERVICIOS PROFESIONALES PARA REALIZAR ACTIVIDADES DE FORMULACIÓN E IMPLEMENTACIÓN DE PROPUESTAS AMBIENTALES, CON VISIÓN REGIONAL QUE FORTALEZCAN LOS PROCESOS DE PLANIFICACIÓN TERRITORIAL CON DIVERSOS ACTORES E INSTITUCIONES DE CARÁCTER DISTRITAL, REGIONAL Y NACIONAL.</t>
  </si>
  <si>
    <t>MEJORAR LA CAPACIDAD INSTITUCIONAL PARA LA PLANEACIÓN AMBIENTAL</t>
  </si>
  <si>
    <t>REALIZAR 10 ACTIVIDADES DE GESTIÓN DEL CONOCIMIENTO E INVESTIGACIÓN AMBIENTAL</t>
  </si>
  <si>
    <t>PRESTAR LOS SERVICIOS PROFESIONALES PARA LA FORMULACIÓN, SEGUIMIENTO Y DIFUSIÓN DE INDICADORES E INFORMACIÓN QUE GESTIONA REGULARMENTE LA SECRETARÍA DISTRITAL DE AMBIENTE.</t>
  </si>
  <si>
    <t>PRESTAR LOS SERVICIOS PROFESIONALES PARA REALIZAR LA ADMINISTRACIÓN DEL  OBSERVATORIO AMBIENTAL DE BOGOTÁ-OAB Y EL OBSERVATORIO REGIONAL AMBIENTAL Y DE DESARROLLO SOSTENIBLE DEL RÍO BOGOTÁ-ORARBO</t>
  </si>
  <si>
    <t>EMITIR 14 REPORTES DE SEGUIMIENTO SOBRE EL ESTADO DE AVANCE, RESULTADOS, ALERTAS Y RECOMENDACIONES.</t>
  </si>
  <si>
    <t>05 -  ADMINISTRACIÓN  INSTITUCIONAL</t>
  </si>
  <si>
    <t>02 - ADMINISTRACIÓN CONTROL Y ORGANIZACIÓN INSTITUCIONAL PARA APOYO A LA GESTIÓN  DEL DISTRITO</t>
  </si>
  <si>
    <t>0020- PERSONAL CONTRATADO PARA LAS ACTIVIDADES PROPIAS DE LOS PROCESOS DE MEJORAMIENTO DE GESTIÓN DE LA ENTIDAD</t>
  </si>
  <si>
    <t xml:space="preserve">PRESTAR LOS SERVICIOS PROFESIONALES PARA   APOYAR EN LA IMPLEMENTACION  Y COFIGURACION DE UN SISTEMA DE INFORMACION Y SEGUIMIENTO PARA LA PROGRAMACION Y EVALUACION DE LA GESTION INSTITUCIONAL, ADEMAS DE APOYAR  LOS PROCESOS TECNICOS Y OPERATIVOS REFERENTES A LA REPROGRAMACIÓN, ACTUALIZACIÓN, SEGUIMIENTO DE LOS PROYECTOS DE INVERSIÓN QUE EJECUTA LA SECRETARÍA DISTRITAL DE AMBIENTE </t>
  </si>
  <si>
    <t>PRESTAR LOS SERVICIOS PROFESIONALES  PARA REALIZAR EL SOPORTE A LOS PROCESOS TECNICOS Y OPERATIVOS REFERENTES A LA REPROGRAMACION ACTUALIZACION Y SEGUIMIENTO DE LOS PROYECTOS DE INVERSION,  ADEMÁS DE APOYAR A LA COORDINACIÓN DE LOS PILARES O EJES Y PROGRAMAS  DEL PLAN DE DESARROLLO DISTRITAL EN CABEZA DE LA SDA</t>
  </si>
  <si>
    <t>PRESTAR LOS SERVICIOS PROFESIONALES PARA ACOMPAÑAR LOS PROCESOS TRANSVERSALES  RELACIONADOS CON EL SEGUIMIENTO DE LA GESTIÓN DE LA ENTIDAD, ADEMAS DE REALIZAR  LAS ACTIVIDADES RELACIONADAS CON LA FORMULACIÓN, PROGRAMACIÓN, ACTUALIZACIÓN Y SEGUIMIENTO DE LOS INDICADORES EN EL MARCO DEL PLAN DE ACCIÓN DE LA SDA.</t>
  </si>
  <si>
    <t>ADELANTAR 24 ACTIVIDADES DE COOPERACIÓN INTERNACIONAL ORIENTADAS AL FORTALECIMIENTO DE LAS LÍNEAS DE ACCIÓN PRIORITARIAS DE LOS PROYECTOS ESTRATÉGICOS DE LA ENTIDAD</t>
  </si>
  <si>
    <t>PRESTAR SERVICIOS DE APOYO A LA GESTION PARA REALIZAR LABORES ADMINISTRATIVAS DE ORGANIZACIÓN Y TRAMITES DOCUMENTALES QUE SE GENEREN Y DERIVAN DE LA GESTIÓN DE COOPERACIÓN INTERNACIONAL</t>
  </si>
  <si>
    <t>CONTRATAR LA ELABORACION DE MATERIAL PUBLICITARIO RELACIONADA CON LAS  ACTIVIDADES DE COOPERACIÓN INTERNACIONAL Y ALIANZAS ESTRATÉGICAS</t>
  </si>
  <si>
    <t>LOGÍSTICA PARA EVENTOS DE CIUDADES Y GOBIERNOS LOCALES UNIDOS -CGLU, HABITAT III Y CONFERENCIA DE LAS PARTES - COP 22 MARRUECOS</t>
  </si>
  <si>
    <t>PAGO DE LA MEMBRESIA DE LA VIGENCIA 2016 DE LA CIUDAD DE BOGOTA COMO MIEMBRO DEL CONCEJO INTERNACIONAL PARA INICIATIVAS AMBIENTALES LOCALES - ICLEI</t>
  </si>
  <si>
    <t>PARTICIPACIÓN EVENTOS DE COOPERACIÓN</t>
  </si>
  <si>
    <t xml:space="preserve">PROCESO EN CUR SO "CONTRATAR EL SUMINISTRO DE INSUMOS PARA REALIZAR PIEZAS IMPRESAS, EDITORIALES DIVULGATIVAS Y LA ADQUISICIÓN DE MATERIAL DE COMUNICACIÓN INSTITUCIONAL Y DE MERCHANDISING REQUERIDOS POR LA SECRETARIA DISTRITAL DE AMBIENTEPROCESO EN CURSO " </t>
  </si>
  <si>
    <t xml:space="preserve">PRESTAR LOS  SERVICIOS PROFESIONALES PARA DESARROLLAR ACTIVIDADES TÉCNICAS DE LA FORMULACIÓN, ADOPCIÓN Y SEGUIMIENTO DE PLANES DE MANEJO AMBIENTAL Y DE INSTRUMENTOS DE ORDENAMIENTO TERRITORIAL </t>
  </si>
  <si>
    <t xml:space="preserve">PRESTAR LOS SERVICIOS PROFESIONALES PARA APOYAR TÉCNICAMENTE LA FORMULACIÓN Y SEGUIMIENTO DE PLANES DE MANEJO AMBIENTAL Y DE INSTRUMENTOS DE ORDENAMIENTO TERRITORIAL </t>
  </si>
  <si>
    <t>PRESTAR LOS SERVICIOS PROFESIONALES PARA DESARROLLAR  ACTIVIDADES  DE FORMULACIÓN Y SEGUIMIENTO DE INSTRUMENTOS DE ORDENAMIENTO TERRITORIAL  E INSTRUMENTOS DE PLANEACIÓN AMBIENTAL , Y SEGUIMIENTO AL CUMPLIMIENTO DE LOS FALLOS DE COMPETENCIA DE LA SDA</t>
  </si>
  <si>
    <t>PRESTAR LOS  SERVICIOS PROFESIONALES PARA REALIZAR EL SEGUIMIENTO  A LA  IMPLEMENTACIÓN  DE ACCIONES  DE MITIGACION Y ADAPTACION  AL  CAMBIO CLIMATICO EN EL MARCO DE LAS FUNCIONES DE LA SECRETARIA DISTRITAL DE AMBIENTE.</t>
  </si>
  <si>
    <t>PRESTAR LOS  SERVICIOS PROFESIONALES PARA  APOYAR LA FORMULACIÓN DEL PLAN DE ACCIÓN CUATRIENAL AMBIENTAL  - PACA DE BOGOTÁ MEJOR PARA TODOS 2016-2020</t>
  </si>
  <si>
    <t>PRESTAR LOS  SERVICIOS PROFESIONALES PARA  APOYAR LA IMPLEMENTACIÓN   DEL SISTEMA DE SEGUIMIENTO DE POLÍTICAS E INSTRUMENTOS DE PLANEACIÓN AMBIENTAL</t>
  </si>
  <si>
    <t>PRESTAR SERVICIOS PROFESIONALES PARA DESARROLLAR ACTIVIDADES TENDIENTES A LA  DE FORMULACIÓN , ADOPCION Y SEGUIMIENTO DE PLANES DE MANEJO AMBIENTAL,  Y DE INSTRUMENTOS DE ORDENAMIENTO TERRITORIAL PRIORIZADOS EN EL DISTRITO CAPITAL DESDE LAS FUNCIONES DE LA SECRETARIA DISTRITAL DE AMBIENTE.</t>
  </si>
  <si>
    <t xml:space="preserve">PRESTAR SERVICIOS PROFESIONALES PARA DESARROLLAR ACTIVIDADES DE  IMPLEMENTACIÓN DEL SISTEMA DE SEGUIMIENTO DE POLÍTICAS E INSTRUMENTOS DE PLANEACIÓN AMBIENTAL 
</t>
  </si>
  <si>
    <t>PRESTAR SERVICIOS PROFESIONALES PARA  ACOMPAÑAR EN LA IDENTIFICACIÓN, DEFINICIÓN Y FORMULACIÓN  DE LOS  INSTRUMENTOS ECONÓMICOS, ESTUDIOS DE INVESTIGACIÓN Y ALTERNATIVAS DE COOPERACIÓN FORMULADOS POR LA SECRETARÍA</t>
  </si>
  <si>
    <t>PRESTAR SERVICIOS PROFESIONALES PARA REALIZAR LA FORMULACIÓN, AJUSTE Y SEGUIMIENTO DE LOS INSTRUMENTOS ECONÓMICOS, DE ESTUDIOS DE INVESTIGACIÓN FORMULADOS POR LA SECRETARÍA</t>
  </si>
  <si>
    <t>APOYAR LA CONSECUCIÓN, ESTRUCTURACIÓN, SISTEMATIZACIÓN Y DIFUSIÓN DE LA INFORMACIÓN, ESTADÍSTICAS, INDICADORES Y CIFRAS AMBIENTALES; REQUERIDOS EN LA GESTIÓN DEL OBSERVATORIO AMBIENTAL DE BOGOTÁ.</t>
  </si>
  <si>
    <t>MEJORAR EL ÍNDICE DE GOBIERNO ABIERTO PARA LA CIUDAD EN DIEZ PUNTOS</t>
  </si>
  <si>
    <t>INTEGRACIÓN ENTRE LOS SISTEMAS DE INFORMACIÓN</t>
  </si>
  <si>
    <t>PRESTAR LOS SERVICIOS PROFESIONALES PARA REALIZAR EL DESARROLLO Y MANTENIMIENTO DE LOS PROCEDIMIENTOS AUTOMATIZADOS EN EL SISTEMA DE INFORMACIÓN FOREST</t>
  </si>
  <si>
    <t>12 - OTROS DISTRITO</t>
  </si>
  <si>
    <t>PRESTAR LOS SERVICIOS PROFESIONALES PARA REALIZAR EL DESARROLLO DE LOS  REQUERIMIENTOS DE LA PLATAFORMA TECNOLOGICA DEL OAB – ORARBO ASÍ COMO  LA CREACIÓN Y ANIMACIÓN INTERACTIVA DE LOS SERVICIOS Y PRODUCTOS ORIENTADOS A LA COMUNICACIÓN GRÁFICA PARA EL FORTALECIMIENTO DE LA GESTIÓN DE LOS SISTEMAS DE INFORMACIÓN.</t>
  </si>
  <si>
    <t>PRESTAR LOS SERVICIOS PROFESIONALES PARA REALIZAR LA FORMULACIÓN DE LA ARQUITECTURA DE  SOFTWARE DE ACUERDO A LAS NECESIDADES DE LA SDA Y LA FORMULAR LOS MECANANISMOS DE  INTEROPERABILIDAD ENTRE LOS SISTEMAS DE INFORMACIÓN DE LA SDA Y EL DISTRITO</t>
  </si>
  <si>
    <t>02 - MANTENIMIENTO DE EQUIPOS, MATERIALES , SUMINISTROS Y SERVICIOS PROPIOS DEL SECTOR</t>
  </si>
  <si>
    <t>0058 - MANTENIMIENTO DE LA PLATAFORMA TECNOLÓGICA</t>
  </si>
  <si>
    <t xml:space="preserve">PAGO DE PASIVOS ONTRACK </t>
  </si>
  <si>
    <t>PRESTAR LOS SERVICIOS PROFESIONALES PARA REALIZAR LA IMPLEMENTACIÓN, CAPACITACIÓN Y SOPORTE TÉCNICO DE LOS PROCEDIMIENTOS AUTOMATIZADOS EN EL SISTEMA DE INFORMACIÓN FOREST</t>
  </si>
  <si>
    <t>REALIZAR LAS ACTIVIDADES DE ADMINISTRACIÓN DE TERCEROS EN EL SISTEMA DE INFORMACIÓN DOCUMENTAL FOREST, APOYAR LAS CAPACITACIONES Y  DAR SOPORTE TÉCNICO EN EL USO DE LA HERRAMIENTA.</t>
  </si>
  <si>
    <t>PRESTAR LOS SERVICIOS PROFESIONALES PARA REALIZAR RECOLECCIÓN, ANÁLISIS E IMPLEMENTACIÓN DE LOS REQUERIMIENTOS QUE CONTRIBUYAN A LA SISTEMATIZACIÓN DEL PROCESO DE EXPEDIENTES DIGITALES</t>
  </si>
  <si>
    <t>PRESTAR LOS SERVICIOS PROFESIONALES PARA REALIZAR LA ACTUALIZACIÓN, MODIFICACIÓN Y HACER EL SEGUIMIENTO DE LOS TIEMPOS Y MOVIMIENTOS DE LOS PROCESOS QUE SE REQUIERAN EN EL SISTEMA DE INFORMACIÓN AMBIENTAL PROCESOS Y DOCUMENTOS FOREST©, ASÍ MISMO CONTRIBUIR EN  LA IMPLEMENTACIÓN DE LAS TRD EN EL SISTEMA INFORMACIÓN FOREST</t>
  </si>
  <si>
    <t>PRESTAR LOS SERVICIOS PROFESIONALES PARA REALIZAR LA ADMINISTRACIÓN Y SOPORTE TÉCNICO DEL SISTEMA DE INFORMACIÓN DOCUMENTAL FOREST® ASI COMO REALIZAR LAS SISTEMATIZACIONES DE REQUERIMIENTOS QUE LE SEAN REQUERIDAS</t>
  </si>
  <si>
    <t xml:space="preserve">REALIZAR LAS ACTIVIDADES DE CAPACITACION, SOPORTE TÉCNICO A LOS USUARIOS EN EL SISTEMA FOREST, ASI COMO EL DESAROLLO DE LOS REPORTES QUE SE REQUIERAN EN LA HERRAMIENTA INFORMÁTICA </t>
  </si>
  <si>
    <t>01 - ADQUISICIÓN  Y/O PRODUCCIÓN DE EQUIPOS, MATERIALES, SUMINISTROS Y SERVICIOS PROPIOS DEL SECTOR</t>
  </si>
  <si>
    <t>SELECCIÓN ABREVIADA SUBASTA INVERSA</t>
  </si>
  <si>
    <t>432324, 432322</t>
  </si>
  <si>
    <t>PRESTAR LOS SERVICIOS DE SOPORTE TÉCNICO, MANTENIMIENTO Y ACTUALIZACIÓN,  DE LOS SISTEMAS DE INFORMACIÓN SIA, PROCESOS Y DOCUMENTOS FOREST©.” Y STORM, ASÍ COMO ADQUISICIÓN DE LOS PROCEDIMIENTOS AUTOMATIZADOS PARA LA ADMINISTRACIÓN DE TABLAS DE RETENCIÓN DOCUMENTAL - TRD,  GESTIÓN DE EXPEDIENTES Y ADMINISTRACIÓN DE ARCHIVO</t>
  </si>
  <si>
    <t>REALIZAR LAS ACTIVIADES DE IMPLEMENTACIÓN DE PROCEDIMIENTOS EN EL SISTEMA DE INFORMACIÓN DOCUMENTAL FOREST, ASÍ COMO LA INTEGRACIÓN DE FOREST CON LOS DIFERENTES SISTEMAS DE INFORMACIÓN DE LA SDA Y EL DISTRITO QUE SE REQUIERAN</t>
  </si>
  <si>
    <t>PRESTAR LOS SERVICIOS PROFESIONALES PARA REALIZAR LA  ADMINISTRACIÓN, SOPORTE TÉCNICO   DE LOS S SISTEMAS DE INFORMACIÓN FOREST Y ON TRACK, ASÍ COMO LA PARAMETRIZACIÓN DE LOS PROCESOS DE INTEGRACIÓN ENTRE APLICATIVOS</t>
  </si>
  <si>
    <t>BOLSA DE HORAS DE SOLUCIÓN DE REQUERIMIENTOS ESTABLECIDOS COMO CONTROLES DE CAMBIO EN LA PLATAFORMA ON TRACK</t>
  </si>
  <si>
    <t>IMPLEMENTACIÓN DE ESTÁNDARES DE TI</t>
  </si>
  <si>
    <t>PRESTAR LOS SERVICIOS PROFESIONALES PARA LA IMPLEMENTACIÓN, SEGUIMIENTO Y MEJORAS DEL SUBSISTEMA DE GESTIÓN DE SEGURIDAD DE INFORMACIÓN (SGSI) BASADO EN LA NORMA ISO27001, EN LA SDA</t>
  </si>
  <si>
    <t xml:space="preserve">PRESTAR LOS SERVICIOS PROFESIONALES EN LA FORMULACIÓN Y ESTRUCTURACIÓN DE LOS PROYECTOS DEL PLAN ESTRATÉGICO DE  TECNOLOGÍA DE LA INFORMACIÓN Y COMUNICACIONES (PETIC) EN EL MARCO DE LA ARQUITECTURA EMPRESARIAL QUE SEA APROBA POR LA SDA.   </t>
  </si>
  <si>
    <t>PRESTAR LOS SERVICIOS PROFESIONALES PARA  REALIZAR  EL MANTENIMIENTO Y SOPORTE TÉCNICO  DE LOS MODULOS QUE CONSTITUYEN EL SI_CAPITAL EN LA SDA, ASÍ COMO DE LAS APLICACIONES SIA_TECNICO, SI_PLANEACION Y ALMACEN EN LA SDA</t>
  </si>
  <si>
    <t>PRESTAR LOS SERVICIOS PROFESIONALES PARA  REALIZAR LA CONFIGURACIÓN, ADMINISTRACIÓN Y OPTIMIZACIÓN DE LAS BASES DE DATOS ORACLE EXISTENTES EN LA SDA,ASI COMO REALIZAR EL MONITOREO Y AFINAMIENTO PERTINENTE PARA LA MEJOR DISPONIBILIDAD DE LOS  SERVICIOS DE DATOS EN LA SDA</t>
  </si>
  <si>
    <t>PRESTAR LOS SERVICIOS PROFESIONALES PARA  LA ADMINISTRACIÓN DE LOS PORTALES WEB DE LA SDA CONFORME A LOS LINEAMIENTOS DISPUESTOS POR LA ESTRATEGIA DE GOBIERNO EN LINEA, ASI COMO PARTICIPAR EN LA IMPLEMENTACIÓN DEL SUBSISTEMA DE GESTIÓN DE SEGUIRIDAD DE LA INFORMACIÓN SGSI EN LA SDA.</t>
  </si>
  <si>
    <t xml:space="preserve">PRESTAR LOS SERVICIOS PROFESIONALES COMO SOPORTE  EN LA FORMULACIÓN Y COORDINACIÓN DE LOS PROYECTOS DEL PLAN ESTRATÉGICO DE  TECNOLOGÍA DE LA INFORMACIÓN Y COMUNICACIONES (PETIC) QUE SEAN APROBADOS POR LA SDA.  </t>
  </si>
  <si>
    <t>PRESTAR LOS SERVICIOS PROFESIONALES  EN LA ACTUALIZACION  DE ESTÁNDARES DE INFORMACIÓN GEOGRÁFICA ACORDES A LA  INFRAESTRUCTURA DE DATOS ESPACIALES DEL DISTRITO CAPITAL</t>
  </si>
  <si>
    <t>PRESTAR LOS SERVICIOS PROFESIONALES  EN EL MANTENIMIENTO DE ESTÁNDARES DENTRO DE LAS POLÍTICAS PARA LA GESTIÓN DE INFORMACIÓN GEOGRÁFICA DEFINIDAS POR LA INFRAESTRUCTURA DE DATOS ESPACIALES PARA EL DISTRITO CAPITAL</t>
  </si>
  <si>
    <t>PRESTAR LOS SERVICIOS PROFESIONALES PARA  REALIZAR EL CONTROL Y GESTIONAR LA APLICACIÓN DE LOS ESTANDARES DE LAS POLÍTICAS DE INFORMACIÓN GEOGRÁFICA, DEFINIDAS POR LA INFRAESTRUCTURA DE DATOS ESPACIALES DEL DISTRITO CAPITAL - IDECA</t>
  </si>
  <si>
    <t>PRESTAR LOS SERVICIOS PROFESIONALES EN EL MANTENIMIENTO, SOPORTE TÉCNICO Y AJUSTES A REQUERIMIENTOS DE USUARIOS EN  LA SOLUCIÓN INFORMATICA DENOMINADA VISOR GEOGRÁFICO AMBIENTAL</t>
  </si>
  <si>
    <t>PRESTAR SUS SERVICIOS PROFESIONALES COMO SOPORTE  EN LA FORMULACIÓN E IMPLEMENTACIÓN DE LOS ESTANDARES Y BUENAS PRACTICAS BASADAS EN ITIL,  ASI COMO REALIZAR LA ADMINISTRACIÓN, EVALUACIÓN E IMPLEMENTACIÓN DE LOS PROYECTOS DE FORTALECIMIENTO DE LA INFRAESTRUCTURA TECNOLÓGICA DE LA SDA.</t>
  </si>
  <si>
    <t>FORTALECIMIENTO DE  LA   INFRAESTRUCTURA DE TI</t>
  </si>
  <si>
    <t>RENOVAR EL 30%  INFRAESTRUCTURA TECNOLÓGICA Y DE COMUNICACIONES  PRIORIZADA</t>
  </si>
  <si>
    <t>REALIZAR LAS ACTIVIDADES DE  ADMINISTRACIÓN DE REQUERIMIENTOS E INCIDENTES REPORTADOS EN LA MESA DE SERVICIOS, ASÍ COMO LA ADMINISTRACIÓN DE LOS PERFILES TÉCNICOS DE USUARIOS DENTRO DE LA PLATAFORMA TECNOLÓGICA DE LA SDA</t>
  </si>
  <si>
    <t>PRESTAR LOS SERVICIOS PROFESIONALES PARA REALIZAR LA ADMINISTRADOR DE LOS SERVIDORES  DE APLICACIONES BAJO LA ARQUITECTURA DE SISTEMAS DE INFORMACIÓN DE LA ENTIDAD</t>
  </si>
  <si>
    <t xml:space="preserve">PRESTAR  LOS SERVICIOS PROFESIONALES PARA REALIZAR LA ADMINISTRACIÓN, SOPORTE TÉCNICO DEL SISTEMA DE INFORMACIÓN ON TRACK,  CONFIGURAR  LOS PROCESOS DE INTEGRACIÓN DE ESTE APLICATIVO CON EL SISTEMA DE INFORMACIÓN FOREST, ASI COMO REALIZAR LA DOCUMENTACIÓN Y GESTIÓN DE LOS PROCEDIMIENTOS INFORMÁTICOS  Y TECNOLÓGICOS APROBADOS EN EL SISTEMA INTEGRADO DE GESTIÓN DE LA SDA.
</t>
  </si>
  <si>
    <t>PRESTAR  LOS SERVICIOS PROFESIONALES, PARA EVALUAR, CONFIGURAR Y MONITOREAR LOS EQUIPOS ACTIVOS DE COMUNICACION E INFRAESTRUCTURA DE REDES, A TRAVES DE LAS INICIATIVAS DEL FORTALECIMIENTO DE TIC DE LA SDA.</t>
  </si>
  <si>
    <t xml:space="preserve">43201800
</t>
  </si>
  <si>
    <t>ADQUIRIR LA AMPLIACIÓN DEL SISTEMA DE ALMACENAMIENTO ACTUAL (STORWIZE V3700), QUE SOPORTAN EL SISTEMA DE INFORMACIÓN MISIONAL FOREST.</t>
  </si>
  <si>
    <t xml:space="preserve">43211600
</t>
  </si>
  <si>
    <t>ADQUIRIR UNA CONSOLA PARA LA GESTIÓN Y ADMINISTRACIÓN DE LOS SERVIDORES DEL DATACENTER LOCAL DE LA SDA.</t>
  </si>
  <si>
    <t>PRESTAR LOS SERVICIOS PROFESIONALES PARA IMPLEMENTAR Y CONFIGURAR EL SISTEMA DE INFORMACIÓN PARA LA PROGRAMACIÓN , SEGUIMIENTO Y EVALUACIÓN DE LA GESTIÓN ADMINISTRATIVA INSTITUCIONAL -  ASI COMO DAR SOPORTE TECNICO Y MANTENIMINETO DE QUE SE DEMANDEN DE ESTA APLICACIÓN</t>
  </si>
  <si>
    <t>81111800, 81111500</t>
  </si>
  <si>
    <t>CONSULTORIA  PARA LA ADAPTACIÓN DE ITIL COMO MEJORAMIENTO CONTINUO  A LA GESTIÓN DE LA INFRAESTRUCTURA Y SERVICIOS DE TECNOLOGIAS DE INFORMACIÓN</t>
  </si>
  <si>
    <t>CONSULTORIA PARA LA IMPLEMENTACIÓN DE LA ARQUITECTURA DE LA INFORMACIÓN QUE DEBA ADOPTAR LA ENTIDAD</t>
  </si>
  <si>
    <t>REALIZAR LAS ACTIVIDADES DE  ADMINISTRACIÓN Y EL SOPORTE TÉCNICO DE LA HERRAMIENTA STORM PARA LA GESTIÓN DE LA INFORMACIÓN AMBIENTAL DE LOS INSTRUMENTOS DE PLANEACIÓN AMBIENTAL PIGA, PACA Y PAL</t>
  </si>
  <si>
    <t>PAGO PASIVO CARLOS JULIO</t>
  </si>
  <si>
    <t>MANTENER UN SISTEMA DE CONTROL INTERNO PARA FORTALECER EL SISTEMA INTEGRADO DE GESTIÓN</t>
  </si>
  <si>
    <t>05 -  ADMINISTRACIÓN  DEL ESTADO</t>
  </si>
  <si>
    <t>02-ADMINISTRACIÓN CONTROL Y ORGANIZACIÓN INSTITUCIONAL PARA APOYO A LA GESTIÓN  DEL DISTRITO</t>
  </si>
  <si>
    <t>“PRESTAR SUS SERVICIOS PROFESIONALES, EN LA CONSOLIDACIÓN DEL SUBSISTEMA DE CONTROL DE EVALUACIÓN, REALIZANDO ACTIVIDADES DE SEGUIMIENTO Y EVALUACIÓN INDEPENDIENTE PARA FORTALECER EL SISTEMA DE CONTROL INTERNO”.</t>
  </si>
  <si>
    <t>“PRESTAR LOS SERVICIOS PROFESIONALES, APOYANDO LA REALIZACIÓN DE AUDITORÍAS Y HACIENDO SEGUIMIENTO AL PLAN DE MEJORAMIENTO Y DEMÁS ELEMENTOS CONSTITUTIVOS DEL MÓDULO DE EVALUACIÓN Y SEGUIMIENTO DEL MECI, DEFINIDOS EN EL PROGRAMA ANUAL DE AUDITORÍA Y EL PLAN DE ACCIÓN RELACIONADO; ASÍ COMO EFECTUANDO LOS INFORMES Y SEGUIMIENTOS DE LEY QUE LE SEAN ASIGNADOS"</t>
  </si>
  <si>
    <t>“PRESTAR LOS SERVICIOS PROFESIONALES , APOYANDO LAS AUDITORÍAS DEFINIDAS EN EL PROGRAMA ANUAL DE AUDITORÍA Y EL PLAN DE ACCIÓN RELACIONADO PARA MANTENER UN SISTEMA DE CONTROL INTERNO"</t>
  </si>
  <si>
    <t>PAGO DE LOS PASIVOS ASOCIADOS A LOS CONTRATOS 591 POR VALOR DE $ 5,770,667 Y 826 POR VALOR DE $ 1,334,667 DEL 2014</t>
  </si>
  <si>
    <t>MANTENER COMO MÍNIMO 8 PUNTOS HABILITADOS DE ATENCIÓN AL CIUDADANO</t>
  </si>
  <si>
    <t>APOYAR ADMINISTRATIVAMENTE LOS PROCEDIMIENTOS DE ATENCIÓN AL CIUDADANO Y SDQS EN LOS PUNTOS HABILITADOS, EN CUMPLIMIENTO DE LAS FUNCIONES MISIONALES DE LA SECRETARÍA DISTRITAL DE AMBIENTE.</t>
  </si>
  <si>
    <t>ASISTIR TÉCNICAMENTE LOS TRÁMITES Y SERVICIOS DE LA SDA EN EL MARCO DE LA POLÍTICA PÚBLICA DE ATENCIÓN AL CIUDADANO Y LA ESTRATEGIA DE GOBIERNO ABIERTO EN LOS PUNTOS HABILITADOS DE ATENCIÓN AL CIUDADANO.</t>
  </si>
  <si>
    <t xml:space="preserve">APOYAR LA DESCONGESTIÓN DE TRÁMITES Y SERVICIOS EN EL MARCO DE LA POLÍTICA PÚBLICA DE ATENCIÓN AL CIUDADANO Y LA ESTRATEGIA DE GOBIERNO ABIERTO EN EL DESARROLLO DE TODAS SUS ACTIVIDADES OPERATIVAS EN LOS PUNTOS HABILITADOS DE ATENCIÓN AL CIUDADANO. </t>
  </si>
  <si>
    <t>02 -  DOTACIÓN</t>
  </si>
  <si>
    <t>01-ADQUISICIÓN  Y/O PRODUCCIÓN DE EQUIPOS MATERIALES  SUMINISTROS Y SERVICIOS PROPIOS DEL SECTOR</t>
  </si>
  <si>
    <t>0696-ADQUISICIÓN DE EQUIPOS MATERIALES SUMINISTROS Y SERVICIOS PARA EL FORTALECIMIENTO DE LA  GESTIÓN INSTITUCIONAL</t>
  </si>
  <si>
    <t>AVANTEL - PRESTAR EL SERVICIO DE COMUNICACIÓN EN LOS PUNTOS DE ATENCIÓN AL CIUDADANO DE LA SDA EN EL MARCO DE LA POLÍTICA PÚBLICA DE ATENCIÓN AL CIUDADANO Y LA ESTRATEGIA DE GOBIERNO ABIERTO.</t>
  </si>
  <si>
    <t>DESARROLLAR LA ACTUALIZACIÓN DE LOS SISTEMAS DE TURNOS Y ENCUESTAS DEL SERVICIO DE ATENCIÓN AL CIUDADANO DE LA SDA EN EL MARCO DE LA POLÍTICA PÚBLICA DE ATENCIÓN AL CIUDADANO Y LA ESTRATEGIA DE GOBIERNO ABIERTO.</t>
  </si>
  <si>
    <t>CORRESPONDENCIA - PRESTAR EL SERVICIO DE ENTREGA DE CORRESPONDENCIA LOCAL Y NACIONAL GENERADA POR LA SECRETARÍA DISTRITAL DE AMBIENTE A TRAVÉS DEL SERVICIO DE ATENCIÓN AL CIUDADANO.</t>
  </si>
  <si>
    <t>44103103 - 14111507 - 43212105 - 43201803 - 45111609 - 44102402 - 43191609</t>
  </si>
  <si>
    <t>INSUMOS Y EQUIPOS - BRINDAR A LA SECRETARÍA DISTRITAL DE AMBIENTE LOS ELEMENTOS DE OFICINA REQUERIDOS PARA EL FUNCIONAMIENTO DEL GRUPO DE ATENCIÓN AL CIUDADANO.</t>
  </si>
  <si>
    <t>MINIMA CUANTÍA</t>
  </si>
  <si>
    <t>SEGUIMIENTO AL 100% DE LAS PQR ASIGNADAS RESPONDIDAS</t>
  </si>
  <si>
    <t xml:space="preserve">PRESTAR LOS SERVICIOS TECNICOS Y DE APOYO PARA LA ASIGNACION DE LAS PQR´S , EL SEGUIMIENTO Y LAS DEMÁS ACTIVIDADES RELACIONADAS CON EL PROCEDIMIENTO DE QUEJAS Y RECLAMOS EN EL MARCO DE LA ESTRATEGIA DE GOBIERNO ABIERTO . </t>
  </si>
  <si>
    <t xml:space="preserve">PRESTAR LOS SERVICIOS PROFESIONALES PARA LA ATENCIÓN DE LAS PQR´S , EL SEGUIMIENTO Y LAS DEMÁS ACTIVIDADES RELACIONADAS CON EL PROCEDIMIENTO DE QUEJAS Y RECLAMOS EN EL MARCO DE LA ESTRATEGIA DE GOBIERNO ABIERTO. </t>
  </si>
  <si>
    <t>INCREMENTAR 90 % LA SOSTENIBILIDAD EL SIG EN LA SDA</t>
  </si>
  <si>
    <t>PRESTAR LOS SERVICIOS PROFESIONALES PARA COORDINAR EL MANTENIMIENTO E IMPLEMENTACIÓN DE LAS ACCIONES DE MEJORAMIENTO DEL SISTEMA INTEGRADO DE GESTIÓN DE LA SDA.</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</si>
  <si>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</si>
  <si>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APOYAR LAS ACTIVIDADES PARA EL FORTALECIMIENTO, SOSTENIBILIDAD Y MEJORA DEL SISTEMA INTEGRADO DE GESTIÓN CONFORMADO POR LA NTCGP 1000, ISO 9001, MECI 1000, ISO 14001, Y LA IMPLEMENTACIÓN, MANTENIMIENTO Y SOSTENIBILIDAD DE LA NORMA TÉCNICA DISTRITAL NTD-SIG 001-2011, LAS NORMAS OHSAS 18001, ISO 27001 EN LA SECRETARÍA DISTRITAL DE AMBIENTE</t>
  </si>
  <si>
    <t>FORTALECER LAS COMPETENCIAS Y ENTRENAR A LOS SERVIDORES DE LA SDA EN LAS NORMAS VIGENTES QUE CONFORMAN SISTEMA INTEGRADO DE GESTIÓN DE LA ENTIDAD PARA SU ACTUALIZACIÓN, IMPLEMENTACIÓN Y MANTENIMIENTO</t>
  </si>
  <si>
    <t>OPERAR UN PROCESO DE DIRECCIONAMIENTO ESTRATÉGICO</t>
  </si>
  <si>
    <t xml:space="preserve">PRESTAR LOS SERVICIOS PROFESONALES EN LAS ACTUACIONES DISCIPLINARIAS QUE SE ADELANTAN EN LA SDA, EN EL MARCO DE LA OPERACIÓN DELPROCESO DE DIRECCIONAMIENTO ESTRATÉGICO DE LA SDA. </t>
  </si>
  <si>
    <t xml:space="preserve">APOYAR LA GESTIÓN DOCUMENTAL Y PROCEDIMENTAL DISCIPLINARIA EN EL MARCO DE LA OPERACIÓN DELPROCESO DE DIRECCIONAMIENTO ESTRATÉGICO DE LA SDA. </t>
  </si>
  <si>
    <t>ORIENTAR TÉCNICAMENTE LAS POLÍTICAS, PLANES, PROGRAMAS Y PROYECTOS AMBIENTALES ENMARCADOS EN EL PROCESO DE DIRECCIONAMIENTO ESTRATÉGICO DE LA SDA</t>
  </si>
  <si>
    <t>ORIENTAR JURIDICAMENTE A LA SDA, EN EL AMBITO DE LA POLÍTICA PÚBLICA Y EL CUMPLIMIENTO DE SU MISIONALIDAD EN EL MARCO DE LA OPERACIÓN DEL PROCESO DE DIRECCIONAMIENTO ESTRATÉGICO DE LA SDA</t>
  </si>
  <si>
    <t>PRESTAR LOS SERVICIOS PROFESIONALES PARA REALIZAR  EL TRÁMITE, SEGUIMIENTO Y  REPORTE  DE LAS ACTIVIDADES ADMINISTRATIVAS Y FINANCIERAS EN EL MARCO DE LA OPERACIÓN DEL PROCESO DE DIRECCIONAMIENTO ESTRATÉGICO DE LA SDA</t>
  </si>
  <si>
    <t>PRESTACIÓN DE SERVICIOS PROFESIONALES EN LA PLANEACIÓN Y SEGUIMIENTO DE LA EJECUCIÓN DE PROYECTOS Y METAS AMBIENTALES EN EL MARCO DE LA OPERACIÓN DEL PROCESO DE DIRECCIONAMIENTO ESTRATÉGICO DE LA SDA</t>
  </si>
  <si>
    <t>APOYAR EN LAS LABORES ADMINISTRATIVAS DE ORGANIZACIÓN Y TRAMITES DOCUMENTALES QUE SE GENEREN Y DERIVAN DEL DIRECCIONAMIENTO ESTRATÉGICO EN LA SDA</t>
  </si>
  <si>
    <t>PRESTAR LOS SERVICIOS PROFESIONALES BRINDANDO APOYO EN EL DESARROLLO DE LA GESTIÓN ADMINISTRATIVA EN EL MARCO DEL DIRECCIONAMIENTO  ESTRATÉGICO DE LA SDA</t>
  </si>
  <si>
    <t xml:space="preserve">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t>
  </si>
  <si>
    <t>PROMOCIÓNAR  LOS VALORES ÉTICOS Y EL FORTALECIMIENTO DE LA GESTIÓN ÉTICA EN LA SDA DENTRO DEL MANTENIMIENTO DE LA IMPLEMENTACIÓN DE LA  DE LA LEY 1474 EL 2011 Y 1712 DEL 2014, EL ACUERDO  DISTRITAL 244 DE 2006 Y EL DECRETO 489 DE 2009, EN EL MARCO DE LA SEMANA DE LA ÉTICA.</t>
  </si>
  <si>
    <t>12 OTROS DISTRITO</t>
  </si>
  <si>
    <t>“PRESTAR SUS SERVICIOS PROFESIONALES, PARA APOYAR EL DESARROLLO Y FORTALECIMIENTO DEL SISTEMA INTEGRADO DE GESTIÓN Y CONTRIBUIR  LA GENERACIÓN DE LOS INFORMES RELACIONADOS CON EL MISMO; IGUALMENTE APOYAR  LA EJECUCIÓN DE LAS AUDITORÍAS QUE ADELANTA LA ENTIDAD EN EL MARCO DEL PROCESO DE CONTROL Y MEJORA CON EL FIN DE MANTENER UN SISTEMA DE CONTROL INTERNO  ”.</t>
  </si>
  <si>
    <t>PRESTAR LOS SERVICIOS PROFESIONALES A LAS LABORES DE COORDINACIÓN DEL SDQS, RESPUESTA Y SEGUIMIENTO A PQR´S  EN EL MARCO DE LA ESTRATEGIA DE GOBIERNO ABIERTO.</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</si>
  <si>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</si>
  <si>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CONTRATAR LOS SERVICIOS PROFESIONALES ESPECIALIZADOS PARA REALIZAR LA AUDITORIA DE SEGUIMIENTO NO. 2 A LA CERTIFICACIÓN DEL SISTEMA DE GESTIÓN DE CALIDAD</t>
  </si>
  <si>
    <t>CONTRATAR LOS SERVICIOS PROFESIONALES ESPECIALIZADOS PARA REALIZAR LA AUDITORIA DE CERTIFICACIÓN O RECERTIFICACIÓN DEL SISTEMA DE GESTIÓN AMBIENTAL DE LA SECRETARIA DISTRITAL DE AMBIENTE DE ACUERDO CON LOS REQUISITOS ESTABLECIDOS EN LA NTCGP  ISO 14001”</t>
  </si>
  <si>
    <t>DIRIGIR LAS ESTRATEGIAS DE PARTICIPACIÓN, DE LOS PROCESOS RELACIONADOS CON LA GESTIÓN AMBIENTAL LOCAL, EN LAS 20 LOCALIDADES DEL DISTRITO CAPITAL.</t>
  </si>
  <si>
    <t>GESTIONAR LOS PROCESOS DE PARTICIPACIÓN CIUDADANA DIGITAL, ANALIZANDO Y PROCESANDO LA INFORMACIÓN QUE SE GENERE EN ESTE CONTEXTO.</t>
  </si>
  <si>
    <t>REALIZAR ACTIVIDADES DE ENLACE INTRA E INTERINSTITUCIONAL, ASOCIADAS AL PROCESO DE PARTICIPACIÓN CIUDADANA Y EDUCACIÓN AMBIENTAL DEL DISTRITO CAPITAL.</t>
  </si>
  <si>
    <t>REALIZAR ACTIVIDADES DE GESTIÓN Y SEGUIMIENTO A LOS PROCESOS DE PARTICIPACIÓN Y EDUCACIÓN AMBIENTAL ENMARCADAS DENTRO DEL CUMPLIMIENTO DE LOS FALLOS JUDICIALES VIGENTES.</t>
  </si>
  <si>
    <t>REALIZAR LA RECOLECCIÓN, PROCESAMIENTO, ANÁLISIS Y VALIDACIÓN DE LA INFORMACIÓN AMBIENTAL QUE GENERAN LAS COMUNIDADES Y LAS DEMÁS INSTITUCIONES, CON EL FIN CONTRIBUIR A LA CONSTRUCCIÓN DEL SISTEMA DE INFORMACIÓN AMBIENTAL DE LA ENTIDAD.</t>
  </si>
  <si>
    <t>RECOLECTAR, ANALIZAR, SISTEMATIZAR Y CONSOLIDAR LA INFORMACIÓN GENERADA DEL PROCESO DE PARTICIPACIÓN Y EDUCACIÓN AMBIENTAL DE LAS LOCALIDADES DEL DISTRITO CAPITAL.</t>
  </si>
  <si>
    <t>REALIZAR LA GESTIÓN REQUERIDA, PARA LA CELEBRACIÓN DE LOS PROCESOS CONTRACTUALES, QUE PERMITAN LA EJECUCIÓN DEL PLAN ANUAL DE ADQUISICIÓN DEL PROCESO DE PARTICIPACIÓN Y EDUCACIÓN AMBIENTAL.</t>
  </si>
  <si>
    <t>LLEVAR A CABO ACTIVIDADES DE APOYO A LA GESTIÓN, DERIVADA DE LA EJECUCIÓN DEL PROCESO DE PARTICIPACIÓN Y EDUCACIÓN AMBIENTAL.</t>
  </si>
  <si>
    <t>CONSOLIDAR LA INFORMACIÓN GENERADA DE LAS ESTRATEGIAS DE PARTICIPACIÓN Y HACER SEGUIMIENTO A LA EJECUCIÓN DE LOS PLANES AMBIENTALES LOCALES, EN EL DISTRITO CAPITAL.</t>
  </si>
  <si>
    <t>HACER SEGUIMIENTO Y ANÁLISIS A LA INFORMACIÓN GENERADA DEL PROCESO DE PARTICIPACIÓN Y EDUCACIÓN AMBIENTAL.</t>
  </si>
  <si>
    <t>LIDERAR LA ESTRATEGIA DE EDUCACIÓN AMBIENTAL TERRITORIALIZADA EN LAS LOCALIDADES DEL D.C.</t>
  </si>
  <si>
    <t>CONSOLIDAR Y HACER SEGUIMIENTO A LA INFORMACIÓN GENERADA A TRAVÉS DE LAS ESTRATEGIAS DE EDUCACIÓN AMBIENTAL, EN LAS AULAS AMBIENTALES Y LAS LOCALIDADES DEL D.C.</t>
  </si>
  <si>
    <t>REALIZAR LAS ACCIONES REQUERIDAS PARA EL FUNCIONAMIENTO DE LA COMISIÓN INTERSECTORIAL DE EDUCACIÓN AMBIENTAL, PARA AUMENTAR LA COBERTURA DE LA POLÍTICA PÚBLICA DISTRITAL DE EDUCACIÓN AMBIENTAL</t>
  </si>
  <si>
    <t>REALIZAR LAS ACCIONES DE EDUCACIÓN AMBIENTAL EN LAS LOCALIDADES,  EN EL MARCO DE LA POLÍTICA PÚBLICA DISTRITAL DE EDUCACIÓN AMBIENTAL</t>
  </si>
  <si>
    <t>ESTRUCTURAR Y EJECUTAR LA ESTRATEGIA DE EDUCACIÓN AMBIENTAL VIRTUAL EN EL MARCO DE LAS TECNOLOGÍAS DE INFORMACIÓN Y COMUNICACIÓN.</t>
  </si>
  <si>
    <t>EJECUTAR ACCIONES PEDAGÓGICAS  EN EL  MARCO DE LAS ESTRATEGIAS DE EDUCACIÓN AMBIENTAL, EN LAS DIFERENTES LOCALIDADES DEL DISTRITO CAPITAL.</t>
  </si>
  <si>
    <t>REALIZAR LA GESTIÓN, PLANEACIÓN Y EJECUCIÓN DE LAS ACTIVIDADES RELACIONADAS CON CAMINATAS ECOLÓGICAS EN EL MARCO DE LA POLÍTICA DISTRITAL DE EDUCACIÓN AMBIENTAL.</t>
  </si>
  <si>
    <t>EJECUTAR LAS CAMINATAS ECOLÓGICAS  EN EL MARCO DE LA POLÍTICA DISTRITAL DE EDUCACIÓN AMBIENTAL.</t>
  </si>
  <si>
    <t>REALIZAR ACTIVIDADES DE APOYO LOGÍSTICO A LA PLANEACIÓN Y EJECUCIÓN DE CAMINATAS ECOLÓGICAS</t>
  </si>
  <si>
    <t>REALIZAR ACCIONES QUE PERMITAN INCLUIR EL CONOCIMIENTO ANCESTRAL EN LOS PROCESOS DE EDUCACIÓN AMBIENTAL DESARROLLADOS EN EL DISTRITO CAPITAL.</t>
  </si>
  <si>
    <t>EJECUTAR ACCIONES PEDAGÓGICAS EN EL  AULA ARTÍSTICA ITINERANTE AUAMBARI, DE ACUERDO CON LA POLÍTICA DISTRITAL DE EDUCACIÓN AMBIENTAL.</t>
  </si>
  <si>
    <t>APOYAR LA EJECUCIÓN DE LAS ACCIONES DEL AULA ARTÍSTICA ITINERANTE AUAMBARI,  EN EL MARCO DE LA POLÍTICA DISTRITAL DE EDUCACIÓN AMBIENTAL.</t>
  </si>
  <si>
    <t xml:space="preserve">LIDERAR LA GESTIÓN, PLANEACIÓN Y EJECUCIÓN DE LA ESTRATEGIA DE AULAS AMBIENTALES  EN EL MARCO DE LA POLÍTICA PÚBLICA DISTRITAL DE EDUCACIÓN AMBIENTAL. </t>
  </si>
  <si>
    <t xml:space="preserve">EJECUTAR LA ESTRATEGIA DE AULAS AMBIENTALES EN EL MARCO DE LA POLÍTICA DISTRITAL DE EDUCACIÓN AMBIENTAL. </t>
  </si>
  <si>
    <t>FORMULAR Y EJECUTAR EL PROYECTO TEMÁTICO ACORDE CON EL PLAN DE TRABAJO DE LAS AULAS AMBIENTALES</t>
  </si>
  <si>
    <t xml:space="preserve">EJECUTAR ACCIONES PEDAGÓGICAS EN EL MARCO LA ESTRATEGIA DE AULAS AMBIENTALES </t>
  </si>
  <si>
    <t>ESTRUCTURAR Y EJECUTAR EL PLAN DE ACCIONES PEDAGOGICAS Y DE FORMACIÓN AMBIENTAL CON LAS DIFERENTES COMUNIDADES RELIGIOSAS EXISTENTES EN EL DISTRITO.</t>
  </si>
  <si>
    <t>ESTRUCTURAR LAS HERRAMIENTAS DIDÁCTICAS A SER UTILIZADAS EN  ESTRATEGIAS DE EDUCACIÓN AMBIENTAL Y PARTICIPACIÓN EN EL DISTRITO CAPITAL.</t>
  </si>
  <si>
    <t>APROBADO</t>
  </si>
  <si>
    <t>EN REVISIÓN</t>
  </si>
  <si>
    <t>DEVUELTO</t>
  </si>
  <si>
    <t xml:space="preserve">PRESTAR LOS SERVICIOS PROFESIONALES  PARA ACOMPAÑAR EL DESARROLLO DE PROCESOS TECNICOS Y OPERATIVOS REFERENTES A LA REPROGRAMACION ACTUALIZACION Y SEGUIMIENTO DE LOS PROYECTOS DE INVERSION. </t>
  </si>
  <si>
    <t xml:space="preserve">PRESTAR LOS SERVICIOS PROFESIONALES PARA EL  ANALISIS, VERIFICACIÓN Y REGISTRO DE LA INFORMACIÓN CORRESPONDIENTE A LA REPROGRAMACIÓN, ACTUALIZACIÓN Y SEGUIMIENTO DE LOS PROYECTOS DE INVERSIÓN DE LA SECRETARÍA DISTRITAL DE AMBIENTE </t>
  </si>
  <si>
    <t xml:space="preserve">PRESTAR LOS SERVICIOS PROFESIONALES PARA GESTIONAR LOS DIFERENTES PROCESOS  DE COOPERACIÓN INTERNACIONAL RELACIONADOS CON EL FORTALECIMIENTO DE LOS PROYECTOS ESTRATÉGICOS DE LA ENTIDAD, ASÍ COMO LA PROYECCIÓN INTERNACIONAL DE LA SDA.
</t>
  </si>
  <si>
    <t xml:space="preserve"> 0522-ADQUISICIÓN DE EQUIPOS, MATERIALES, SUMINISTROS, SERVICIOS Y/O PRODUCCIÓN DE MATERIAL TÉCNICO E INFORMACIÓN PARA LA GESTIÓN AMBIENTAL EN AMBIENTE URBANO</t>
  </si>
  <si>
    <t>RECONOCIMIENTOS Y COMPENSACIONES ECONÓMICAS PARA PROPIETARIOS Y RESIDENTES EN LAS ÁREAS OBJETO DE ADQUISICIÓN</t>
  </si>
  <si>
    <t>PRESTAR DE APOYO OPERATIVO EN LA CUENCA DEL RIO TUNJUELO EN PROCESOS DE PROMOCIÓN DE BUENAS PRÁCTICAS PRODUCTIVAS.</t>
  </si>
  <si>
    <t>PRESTAR DE APOYO OPERATIVO EN LA LOCALIDAD DE SUMAPAZ EN PROCESOS DE PROMOCIÓN DE BUENAS PRÁCTICAS PRODUCTIVAS.</t>
  </si>
  <si>
    <t>PRESTAR LOS SERVICIOS PROFESIONALES PARA APOYAR LAS ACCIONES ENMARCADAS  EN LA GESTIÓN INTEGRAL DEL RIESGO Y AL ADECUADO FUNCIONAMIENTO DEL PLAN INSTITUCIONAL DE RESPUESTA A EMERGENCIAS – PIRE DE LA SECRETARÍA DISTRITAL DE AMBIENTE.</t>
  </si>
  <si>
    <t>MANEJAR 80 HA  COMO ESTRATEGIA DE PREVENCIÓN Y MITIGACIÓN DE INCENDIOS FORESTALES</t>
  </si>
  <si>
    <t>3-3-1-15-06-39-979-179</t>
  </si>
  <si>
    <t xml:space="preserve">APOYAR, ANALIZAR, PROYECTAR Y REVISAR JURIDICAMENTE LAS ACTUACIONES DE EVALUACION, CONTROL Y SEGUIMIENTO DE LAS ACTIVIDADES DE LOS ESTABLECIMIENTOS QUE GENERAN VERTIMIENTOS Y OTRAS ACTIVIDADES CONTAMINANTES QUE AFECTAN LA CALIDAD DE LOS RECURSOS HIDRICO Y SUELO EN EL PERIMETRO URBANO DEL DISTRITO CAPITAL </t>
  </si>
  <si>
    <t>APOYAR Y DIRECCIONAR   LAS ACTUACIONES TECNICAS EN EL MARCO DEL PROGRAMA DE CONTROL Y SEGUIMIENTO A LAS ACTIVIDADES QUE GENERAN VERTIMIENTOS Y OTROS FACTORES CONTAMINANTES DEL RECURSO HIDRICO Y EL SUELO EN EL PERIMETRO URBANO DEL DISTRITO CAPITAL.</t>
  </si>
  <si>
    <t>PLANIFICAR Y COORDINAR LAS ACTUACIONES DE CONTROL Y SEGUIMIENTO DE LAS ACTIVIDADES QUE GENERAN VERTIMIENTOS Y OTROS FACTORES CONTAMINANTES AL RECURSO HÍDRICO Y AL SUELO EN EL PERÍMETRO URBANO DEL DISTRITO CAPITAL.</t>
  </si>
  <si>
    <t>APOYAR Y ANALIZAR TÉCNICAMENTE LAS ACTUACIONES DE CONTROL Y SEGUIMIENTO DE LAS ACTIVIDADES QUE GENERAN VERTIMIENTOS Y OTROS FACTORES CONTAMINANTES AL RECURSO HÍDRICO Y AL SUELO EN EL PERÍMETRO URBANO DEL DISTRITO CAPITAL.</t>
  </si>
  <si>
    <t>APOYAR Y ANALIZAR TÉCNICAMENTE, LAS SOLICITUDES DE PERMISO DE VERTIMIENTOS AL ALCANTARILLADO PÚBLICO, RECURSO HÍDRICO SUPERFICIAL O AL SUELO EN EL PERÍMETRO URBANO DEL DISTRITO CAPITAL.</t>
  </si>
  <si>
    <t>APOYAR Y ANALIZAR JURÍDICAMENTE, LAS SOLICITUDES DE PERMISO DE VERTIMIENTOS AL ALCANTARILLADO PÚBLICO, RECURSO HÍDRICO SUPERFICIAL O AL SUELO EN EL PERÍMETRO URBANO DEL DISTRITO CAPITAL.</t>
  </si>
  <si>
    <t>APOYAR Y ANALIZAR JURÍDICAMENTE LAS ACTUACIONES DE CONTROL Y SEGUIMIENTO DE LAS ACTIVIDADES QUE GENERAN VERTIMIENTOS Y OTROS FACTORES CONTAMINANTES AL RECURSO HÍDRICO Y AL SUELO EN EL PERÍMETRO URBANO DEL DISTRITO CAPITAL.</t>
  </si>
  <si>
    <t>APOYAR Y ANALIZAR TÉCNICAMENTE LAS ACTUACIONES DE CONTROL Y SEGUIMIENTO DE LAS ACTIVIDADES QUE GENERAN VERTIMIENTOS Y OTROS FACTORES CONTAMINANTES AL RECURSO HÍDRICO Y AL SUELO  CON EL FIN DE DAR CUMPLIMIENTO A LA SENTENCIA DEL RÍO BOGOTA  EN EL PERÍMETRO URBANO DEL DISTRITO CAPITAL.</t>
  </si>
  <si>
    <t>APOYAR Y ANALIZAR JURÍDICAMENTE LAS ACTUACIONES DE CONTROL Y SEGUIMIENTO DE LAS ACTIVIDADES QUE GENERAN VERTIMIENTOS Y OTROS FACTORES CONTAMINANTES AL RECURSO HÍDRICO Y AL SUELO CON EL FIN DE DAR CUMPLIMIENTO A LA SENTENCIA DEL RÍO BOGOTA  EN EL PERÍMETRO URBANO DEL DISTRITO CAPITAL.</t>
  </si>
  <si>
    <t>ATENDER TÉCNICAMENTE, LAS SOLICITUDES DE PERMISO DE VERTIMIENTOS AL ALCANTARILLADO PÚBLICO EN EL PERÍMETRO URBANO DEL DISTRITO CAPITAL.</t>
  </si>
  <si>
    <t>REALIZAR LAS ACTUACIONES DE CONTROL Y SEGUIMIENTO DE LAS ACTIVIDADES QUE GENERAN VERTIMIENTOS Y OTROS FACTORES CONTAMINANTES AL RECURSO HÍDRICO Y AL SUELO EN EL PERÍMETRO URBANO DEL DISTRITO CAPITAL</t>
  </si>
  <si>
    <t>ATENDER JURÍDICAMENTE, LAS SOLICITUDES DE PERMISO DE VERTIMIENTOS AL ALCANTARILLADO PÚBLICO EN EL PERÍMETRO URBANO DEL DISTRITO CAPITAL.</t>
  </si>
  <si>
    <t>REALIZAR LAS ACTUACIONES JURÍDICAS DE CONTROL Y SEGUIMIENTO DE LAS ACTIVIDADES QUE GENERAN VERTIMIENTOS Y OTROS FACTORES CONTAMINANTES AL RECURSO HÍDRICO Y AL SUELO CON EL FIN DE DAR CUMPLIMIENTO A LA SENTENCIA DEL RÍO BOGOTA  EN EL PERÍMETRO URBANO DEL DISTRITO CAPITAL.</t>
  </si>
  <si>
    <t>REALIZAR LAS ACTUACIONES JURÍDICAS DE CONTROL Y SEGUIMIENTO DE LAS ACTIVIDADES QUE GENERAN VERTIMIENTOS Y OTROS FACTORES CONTAMINANTES AL RECURSO HÍDRICO Y AL SUELO EN EL PERÍMETRO URBANO DEL DISTRITO CAPITAL</t>
  </si>
  <si>
    <t>APOYAR LA CONSOLIDACIÓN DE LA INFORMACION DE ACTUACIONES TÉCNICAS Y JURÍDICAS RELACIONADAS CON EL CONTROL Y SEGUIMIENTO A LAS ACTIVIDADES QUE GENERAN VERTIMIENTOS Y OTROS FACTORES CONTAMINANTES AL RECURSO HÍDRICO Y AL SUELO EN EL PERÍMETRO URBANO DEL DISTRITO CAPITAL.</t>
  </si>
  <si>
    <t>REALIZAR EL SEGUIMIENTO AMBIENTAL AL 100% PREDIOS AFECTADOS POR ACTIVIDAD EXTRACTIVA DE MINERALES EN EL PERÍMETRO URBANO DEL D. C. CON PMA Y PMRRA</t>
  </si>
  <si>
    <t>APOYAR  EL SEGUIMIENTO, EVALUACIÓN Y CONTROL AMBIENTAL DEL COMPONENTE GEOTÉCNICO  AL 100% DE LOS  PREDIOS CON AFECTACION EXTRACTIVA EN EL PERÍMETRO URBANO DEL DISTRITO CAPITAL.</t>
  </si>
  <si>
    <t>GESTIONAR, ANALIZAR  Y REVISAR LAS ACTUACIONES DE  EVALUACIÓN CONTROL Y SEGUIMIENTO DEL 100% DE LOS  PREDIOS CON AFECTACION EXTRACTIVA EN EL PERÍMETRO URBANO DEL DISTRITO CAPITAL.</t>
  </si>
  <si>
    <t>APOYAR  EL SEGUIMIENTO, EVALUACIÓN Y CONTROL AMBIENTAL DEL COMPONENTE GEOLÓGICO  AL 100% DE LOS  PREDIOS CON AFECTACION EXTRACTIVA EN EL PERÍMETRO URBANO DEL DISTRITO CAPITAL.</t>
  </si>
  <si>
    <t>APOYAR  EL SEGUIMIENTO, EVALUACIÓN Y CONTROL AMBIENTAL DEL COMPONENTE ECOSISTÉMICO  AL 100% DE LOS  PREDIOS CON AFECTACION EXTRACTIVA EN EL PERÍMETRO URBANO DEL DISTRITO CAPITAL.</t>
  </si>
  <si>
    <t>APOYAR  EL SEGUIMIENTO, EVALUACIÓN Y CONTROL AMBIENTAL DEL COMPONENTE TOPOGRÁFICO AL 100% DE LOS  PREDIOS CON AFECTACION EXTRACTIVA EN EL PERÍMETRO URBANO DEL DISTRITO CAPITAL.</t>
  </si>
  <si>
    <t>IMPULSAR Y ANALIZAR JURÍDICAMENTE LAS ACTUACIONES DEL 100 % DEL PROGRAMA DE CONTROL Y SEGUIMIENTO AMBIENTAL A LOS USUARIOS  DEL RECURSO HÍDRICO Y DEL SUELO, CON EL FIN DE DAR CUMPLIMIENTO A LA  SENTENCIA DEL RÍO BOGOTÁ</t>
  </si>
  <si>
    <t>APOYAR  EL SEGUIMIENTO Y CONTROL AMBIENTAL DEL COMPONENTE GEOLÓGICO  AL 100% DE LOS  PREDIOS CON AFECTACION EXTRACTIVA EN EL PERÍMETRO URBANO DEL DISTRITO CAPITAL. CON EL FIN DE DAR CUMPLIMIENTO A LA SENTENCIA DEL RÍO BOGOTA  EN EL PERÍMETRO URBANO DEL DISTRITO CAPITAL.</t>
  </si>
  <si>
    <t>PROYECTAR Y ANALIZAR JURÍDICAMENTE  LAS ACTUACIONES PARA   IMPULSAR  LOS EXPEDIENTES SANCIONATORIOS DE MINERÍA  MEDIANTE ACTOS ADMINISTRATIVOS, CON EL FIN DE RECUPERAR LOS  SUELO DEGRADADOS O CONTAMINADOS   EN EL PERÍMETRO URBANO DEL DISTRITO CAPITAL.</t>
  </si>
  <si>
    <t>APOYO EN LAS ACTIVIDADES NECESARIAS PARA REALIZAR LOS LEVANTAMIENTOS TOPOGRÁFICOS EN EL   SEGUIMIENTO  DEL 100% DE LOS  PREDIOS CON AFECTACION EXTRACTIVA EN EL PERÍMETRO URBANO DEL DISTRITO CAPITAL. CON EL FIN DE DAR CUMPLIMIENTO A LA SENTENCIA DEL RÍO BOGOTÁ  EN EL PERÍMETRO URBANO DEL DISTRITO CAPITAL.</t>
  </si>
  <si>
    <t>PLANIFICAR, GESTIONAR Y ORIENTAR   ACCIONES DE CONTROL  A PUNTOS DE CAPTACIÓN DE AGUAS, SITIOS CON SUELOS, ESTRUCTURAS Y/O UNIDADES HIDROGEOLÓGICAS CON SOSPECHA DE CONTAMINACIÓN Y/O CONTAMINADAS CON SUSTANCIAS PELIGROSAS EN EL PERIMETRO URBANO DEL DISTRITO CAPITAL</t>
  </si>
  <si>
    <t xml:space="preserve">  REALIZAR ACTIVIDADES DE CONTROL AMBIENTAL A LOS PREDIOS DIAGNOSTICADOS  CON POSIBLE AFECTACIÓN AL RECURSO SUELO Y AGUA SUBTERRÁNEA  A TRAVES DEL  ACOMPAÑAMIENTO A  LA INVESTIGACIÓN Y EVALUACIÓN DE PLANES DE REMEDIACIÓN .</t>
  </si>
  <si>
    <t xml:space="preserve"> APOYAR LA VERIFICACIÓN DEL VOLUMEN EXTRAÍDO Y LA PROFUNDIDAD DE LOS NIVELES PIEZOMETRICOS DE LOS PUNTOS DE CAPTACIÓN DE AGUA SUBTERRÁNEA.</t>
  </si>
  <si>
    <t>ATENDER 100% DE LAS SOLICITUDES DE INSTRUMENTOS AMBIENTALES ASOCIADAS AL APROVECHAMIENTO DEL RECURSO HÍDRICO SUBTERRÁNEO EN EL D. C.</t>
  </si>
  <si>
    <t>ANALIZAR Y EVALUAR LAS SOLICITUDES ASOCIADAS AL  APROVECHAMIENTO DEL RECURSO HÍDRICO SUBTERRÁNEO EN EL D.C. Y APOYAR LOS  PROCESOS DE INVESTIGACIÓN  QUE REFUERCEN EL CONOCIMIENTO DEL SUBSUELO.</t>
  </si>
  <si>
    <t>REALIZAR ACTIVIDADES DE SEGUIMIENTO  Y CONTROL  AMBIENTAL A LOS PUNTOS DE CAPTACIÓN DE AGUAS SUBTERRÁNEAS INVENTARIADOS EN EL D.C.  Y APOYAR EL PROCESAMIENTO DE LA INFORMACIÓN PARA REALIZAR EL MODELAMIENTO HIDROGEOLOGICO .</t>
  </si>
  <si>
    <t>REALIZAR ACTIVIDADES DE  SEGUIMIENTO A LOS PUNTOS DE CAPTACIÓN DE AGUAS SUBTERRÁNEAS EN EL DISTRITO CAPITAL CON ENFASIS EN  PROCESOS SANCIONATORIO Y NORMATIVOS.</t>
  </si>
  <si>
    <t>REALIZAR  ACTIVIDADES  DE DIAGNOSTICO AMBIENTAL RELACIONADAS CON SOLICITUDES DE CAMBIO DE USO DE SUELO O SITIOS CON SOSPECHA DE CONTAMINACIÓN DE SUELO Y AGUA SUBTERRÁNEA , Y  EVALUAR LOS INSTRUMENTOS ASOCIADOS A LA INVESTIGACIÓN Y REMEDIACIÓN DE  ESTOS PREDIOS.</t>
  </si>
  <si>
    <t xml:space="preserve">  APOYAR Y ANALIZAR JURIDICAMENTE LAS ACTUACIONES   DE   CONTROL Y SEGUIMIENTO  A LAS PUNTOS DE CAPTACIÓN DEL RECURSO Hídrico SUBTERRANEO Y A LOS PREDIOS DIAGNOSTICADOS CON  AFECTACION  NEGATIVA AL RECURSO SUELO Y/O AGUA SUBTERRÁNEA. </t>
  </si>
  <si>
    <t xml:space="preserve">APOYAR Y ANALIZAR JURIDICAMENTE LAS ACTUACIONES   DE   CONTROL Y SEGUIMIENTO  A LAS PUNTOS DE CAPTACIÓN DEL RECURSO Hídrico SUBTERRANEO Y A LOS PREDIOS DIAGNOSTICADOS CON  AFECTACION  NEGATIVA AL RECURSO SUELO Y/O AGUA SUBTERRÁNEA. </t>
  </si>
  <si>
    <t>VERIFICAR, CONSOLIDAR Y ESTANDARIZAR LA INFORMACIÓN ASOCIADA A SOLICITUDES DE APROVECHAMIENTO DEL RECURSO HÍDRICO SUBTERRÁNEO EN EL D.C.</t>
  </si>
  <si>
    <t>REALIZAR ACTIVIDADES DE CONTROL Y SEGUIMIENTO  A LOS PUNTOS DE CAPTACIÓN DE AGUAS SUBTERRÁNEAS EN EL DISTRITO CAPITAL.</t>
  </si>
  <si>
    <t xml:space="preserve"> APOYAR Y ANALIZAR JURIDICAMENTE LAS ACTUACIONES DE EVALUACIÓN DE LAS ACTIVIDADES ASOCIADAS AL APROVECHAMIENTO DEL RECURSO HÍDRICO SUBTERRÁNEO EN EL D.C.</t>
  </si>
  <si>
    <t xml:space="preserve"> APOYAR Y ANALIZAR JURIDICAMENTE LAS ACTUACIONES DE CONTROL Y SEGUIMIENTO ASOCIADAS AL PROTECCIÓN DEL RECURSO HÍDRICO SUBTERRÁNEO EN EL D.C.</t>
  </si>
  <si>
    <t xml:space="preserve"> APOYAR Y ANALIZAR JURIDICAMENTE LAS ACTUACIONES SOBRE PREDIOS DIAGNOSTICADDOS CON POSIBLE AFECTACIÓN AL RECURSO SUELO Y AGUAS SUBTERRRÁNEAS</t>
  </si>
  <si>
    <t xml:space="preserve">APOYAR LA GENERACIÓN DE INFORMES TÉCNICOS DE GESTIÓN PARA CUMPLIMIENTO DE PLANES DE MEJORAMIENTO  Y FORMULACIÓN DE PLANES DE ACCIÓN ASOCIADAS AL APROVECHAMIENTO DEL RECURSO HIDRICO SUBTERRÁNEO. </t>
  </si>
  <si>
    <t xml:space="preserve">APOYAR LA CONSOLIDACIÓN DE LA INFORMACION DE ACTUACIONES TÉCNICAS Y JURÍDICAS DE LAS ACTIVIDADES DE  CONTROL Y SEGUIMIENTO A LOS PREDIOS DIAGNOSTICADOS CON POSIBLE AFECTACIÓN AL RECURSO SUELO,  ASÍ COMO A LOS PUNTOS DE CAPTACIÓN DEL RECURSO HIDRICO SUBTERRÁNEO. </t>
  </si>
  <si>
    <t>VERIFICAR A 503 USUARIOS ASOCIADOS A HIDROCARBUROS PARA IDENTIFICAR Y DIAGNOSTICAR EN SUS PREDIOS LA POSIBLE AFECTACIÓN DEL RECURSO HÍDRICO SUPERFICIAL, SUBTERRÁNEO Y SUELO.</t>
  </si>
  <si>
    <t xml:space="preserve"> PROYECTAR , ANALIZAR  Y REVISAR TÉCNICAMENTE LAS ACTUACIONES DE CONTROL, EVALUACIÓN  Y SEGUIMIENTO A USUARIOS ASOCIADOS A HIDROCARBUROS PARA IDENTIFICAR Y DIAGNOSTICAR POSIBLE AFECTACIÓN DEL RECURSO HIDRICO SUPERFICIAL, SUBTERRANEO Y SUELO.</t>
  </si>
  <si>
    <t xml:space="preserve"> APOYAR Y ANALIZAR TÉCNICAMENTE LAS ACTUACIONES DE EVALUACIÓN, CONTROL Y SEGUIMIENTO A USUARIOS ASOCIADOS A HIDROCARBUROS, PARA IDENTIFICAR Y DIAGNOSTICAR EN SUS PREDIOS LA POSIBLE AFECTACIÓN DEL RECURSO HIDRICO SUPERFICIAL, SUBTERRANEO Y SUELO.</t>
  </si>
  <si>
    <t xml:space="preserve"> IMPULSAR Y ANALIZAR JURIDICAMENTE LAS ACTUACIONES DE EVALUACIÓN DE LA TOTALIDAD DE  LOS INSTRUMENTOS AMBIENTALES DE LOS USUARIOS ASOCIADOS A HIDROCARBUROS, EN EL  DISTRITO CAPITAL.</t>
  </si>
  <si>
    <t xml:space="preserve"> IMPLUSAR Y ANALIZAR JURIDICAMENTE LAS ACTUACIONES DE  USUARIOS ASOCIADOS A HIDROCARBUROS, PARA IDENTIFICAR Y DIAGNOSTICAR EN SUS PREDIOS LA POSIBLE AFECTACIÓN DEL RECURSO HIDRICO SUPERFICIAL, SUBTERRANEO Y SUELO.</t>
  </si>
  <si>
    <t xml:space="preserve"> IMPULSAR Y ANALIZAR JURIDICAMENTE LAS ACTUACIONES DE  USUARIOS ASOCIADOS A HIDROCARBUROS, PARA IDENTIFICAR Y DIAGNOSTICAR EN SUS PREDIOS LA POSIBLE AFECTACIÓN DEL RECURSO HIDRICO SUPERFICIAL, SUBTERRANEO Y SUELO.</t>
  </si>
  <si>
    <t>APOYAR EN EL LEVANTAMIENTO Y CONSOLIDACIÓN DE INFORMACION DE  LOS USUARIOS ASOCIADOS A HIDROCARBUROS, CON EL FIN DE IDENTIFICAR Y ESPACIALIZAR LA UBICACION DEL ESTADO AMBIENTAL DE CADA USUARIO EN EL DISTRITO CAPITAL.</t>
  </si>
  <si>
    <t>APOYAR   LA CONSOLIDACIÓN DE INFORMACIÓN DE LAS ACTUACIONES TECNICAS Y JURIDICAS DE LOS USUARIOS ASOCIADOS A HIDROCARBUROS, CON EL FIN DE FACILITAR EL DIAGNOSTICO  E IDENTIFICACIÓN  DE  LOS PREDIOS CON POSIBLE AFECTACIÓN DEL RECURSO HÍDRICO SUPERFICIAL, SUBTERRÁNEO Y SUELO.</t>
  </si>
  <si>
    <t xml:space="preserve"> APOYAR Y DIRECCIONAR JURÍDICAMENTE JURIDICAMENTE LAS ACTUACIONES DE EVALUACIÓN, CONTROL Y SEGUIMIENTO A LAS ACTIVIDADES QUE GENERAN AFECTACIÓN AL RECURSO HIDRICO SUBTERRÁNEO Y/O SUELO. </t>
  </si>
  <si>
    <t>APOYAR Y DIRECCIONAR TÉCNICAMENTE LAS ACTUACIONES DE CONTROL, EVALUACIÓN  Y SEGUIMIENTO A LAS ACTIVIDADES EN LOS PREDIOS DIAGNOSTICADOS CON POSIBLE AFECTACIÓN AL RECURSO SUELO Y AGUA SUBTERRANEA.</t>
  </si>
  <si>
    <t>APOYAR Y DIRECCIONAR  LAS ACTUACIONES JURIDICAS EN EL MARCO DEL PROGRAMA DE CONTROL Y SEGUIMIENTO A LAS ACTIVIDADES QUE GENERAN VERTIMIENTOS Y OTROS FACTORES CONTAMINANTES DEL RECURSO HIDRICO Y EL SUELO EN EL PERIMETRO URBANO DEL DISTRITO CAPITAL.</t>
  </si>
  <si>
    <t>PLANIFICAR , COORDINAR Y ARTICULAR  LAS ACCIONES DE  MONITOREO DEL RECURSO HIDRICO Y DEL SUELO Y DE SUS FACTORES CONTAMINANTES EN EL PERÍMETRO URBANO DEL DISTRITO CAPITAL.</t>
  </si>
  <si>
    <t>GESTIONAR LOS PROCESOS DE APOYO ADMINISTRATIVO Y CONTRACTUAL QUE PERMITAN LA EJECUCIÓN DEL PROGRAMA DE SEGUIMIENTO Y CONTROL A USUARIOS DEL RECURSO HIDRICO Y EL SUELO EN EL PERIMETRO URBANO DEL DISTRITO CAPITAL.</t>
  </si>
  <si>
    <t>APOYAR LOS PROCESOS DE PLANEACIÓN ESTRATÉGICA Y SEGUIMIENTO A LA GESTIÓN DEL PROGRAMA DE CONTROL Y SEGUIMIENTO A USUARIOS DEL RECURSO HÍDRICO Y DEL SUELO EN EL D. C.</t>
  </si>
  <si>
    <t>REALIZAR LA PROGRAMACIÓN Y SEGUIMIENTO PRESUPUESTAL A LOS PROCESOS Y ACCIONES QUE SE DERIVAN DEL PROGRAMA DE SEGUIMIENTO Y CONTROL A USUARIOS DEL RECURSO HIDRICO Y EL SUELO EN EL DISTRITO CAPITAL.</t>
  </si>
  <si>
    <t>APOYAR JURIDICAMENTE LOS PROCESOS ADMINISTRATIVOS Y CONTRACTUALES QUE PERMITA LA EJECUCION DEL PROGRAMA DE SEGUIMIENTO Y CONTROL A USUARIOS DEL RECURSO HIDRICO Y EL SUELO EN EL PERIMETRO URBANO DEL DISTRITO CAPITAL.</t>
  </si>
  <si>
    <t>APOYAR LA IMPLEMENTACIÓN Y MANTENIMIENTO DEL SISTEMA INTEGRADO DE GESTIÓN, LA MEJORA DE LOS PROCEDIMIENTOS QUE SE DERIVAN DEL PROGRAMA DE SEGUIMIENTO Y CONTROL A USUARIOS DEL RECURSO HIDRICO Y EL SUELO EN EL DISTRITO CAPITAL.</t>
  </si>
  <si>
    <t>APOYAR  LA CONSOLIDACIÓN DE LA INFORMACIÓN GENERADA EN LA ATENCIÓN DE LOS TRÁMITES RELACIONADOS CON EL PROGRAMA DE SEGUIMIENTO Y CONTROL A USUARIOS DEL RECURSO HÍDRICO Y EL SUELO EN EL PERÍMETRO URBANO DEL DISTRITO CAPITAL.</t>
  </si>
  <si>
    <t>APOYAR LA ELABORACIÓN Y EL SEGUIMIENTO DEL PROGRAMA DE CONTROL AMBIENTAL A LOS PREDIOS DIAGNOSTICADOS CON POSIBLE AFECTACIÓN AL RECURSO SUELO Y AGUA SUBTERRÁNEA EN EL DISTRITO CAPITAL</t>
  </si>
  <si>
    <t>INTERVENIR 18 RUTAS CRÍTICAS TRADICIONALMENTE CUBIERTA POR PEV ILEGAL.</t>
  </si>
  <si>
    <t>EJECUTAR 80,000 ACTUACIONES TÉCNICAS O JURÍDICAS EN EVALUACIÓN, CONTROL, SEGUIMIENTO, PREVENCIÓN E INVESTIGACIÓN SOBRE EL MANEJO DEL ARBOLADO URBANO EN EL DISTRITO CAPITAL</t>
  </si>
  <si>
    <t>PRESTAR LOS SERVICIOS PROFESIONALES PARA PROYECTAR Y REVISAR LAS ACTIVIDADES DE EVALUACIÓN, CONTROL Y SEGUIMIENTO A LA GESTIÓN DE RESIDUOS HOSPITALARIOS Y VERTIMIENTOS  EN EL DISTRITO CAPITAL</t>
  </si>
  <si>
    <t>PPRESTAR LOS SERVICIOS PROFESIONALES PARA EJECUTAR LAS ACTIVIDADES DE EVALUACIÓN, CONTROL Y SEGUIMIENTO A LA GESTIÓN DE RESIDUOS HOSPITALARIOS Y VERTIMIENTOS  EN EL DISTRITO CAPITAL</t>
  </si>
  <si>
    <t>PRESTAR LOS SERVICIOS PROFESIONALES PARA ORIENTAR LAS ACTIVIDADES DE EVALUACIÓN, CONTROL Y SEGUIMIENTO A LA GESTIÓN INTEGRAL DE LOS RESIDUOS PELIGROSOS Y VERTIMIENTOS  EN EL SECTOR PÚBLICO DEL DISTRITO CAPITAL</t>
  </si>
  <si>
    <t>PPRESTAR LOS SERVICIOS PROFESIONALES PARA EJECUTAR LAS ACTIVIDADES DE EVALUACIÓN, CONTROL Y SEGUIMIENTO A LA GESTIÓN DE RESIDUOS HOSPITALARIOS EN EL DISTRITO CAPITAL</t>
  </si>
  <si>
    <t>PRESTAR LOS SERVICIOS PROFESIONALES PARA REALIZAR LA EVALUACIÓN, CONTROL Y SEGUIMIENTO A LA GESTION INTEGRAL DE LOS RESIDUOS PELIGROSOS Y VERTIMIENTOS  EN EL SECTOR PÚBLICO DEL DISTRITO CAPITAL</t>
  </si>
  <si>
    <t>PPRESTAR LOS SERVICIOS PROFESIONALES PARA REALIZAR LA EVALUACIÓN, CONTROL Y SEGUIMIENTO A LA GESTION INTEGRAL DE LOS RESIDUOS PELIGROSOS Y VERTIMIENTOS  EN EL SECTOR PÚBLICO DEL DISTRITO CAPITAL</t>
  </si>
  <si>
    <t>PRESTAR SUS SERVICIOS PROFESIONALES PARA  LA SUSTANCIACIÓN DE LAS ACTUACIONES JURÍDICAS GENERADAS PARA EL APROVECHAMIENTO, CONSERVACIÓN Y PROTECCIÓN DEL ARBOLADO URBANO</t>
  </si>
  <si>
    <t>“PRESTAR SUS SERVICIOS PROFESIONALES PARA APOYAR LAS ACTUACIONES LEGALES RELACIONADAS CON EL APROVECHAMIENTO, CONSERVACIÓN Y PROTECCIÓN DEL ARBOLADO URBANO, FLORA Y FAUNA SILVESTRE”.</t>
  </si>
  <si>
    <t>PRESTAR SUS SERVICIOS PROFESIONALES PARA REALIZAR LAS ACTUACIONES JURÍDICAS EN LOS PROCESOS DE CARÁCTER SANCIONATORIO Y PERMISIVO QUE LE SEAN ASIGNADOS PARA EL APROVECHAMIENTO, CONSERVACIÓN Y PROTECCIÓN  DE ARBOLADO URBANO,  FLORA Y FAUNA SILVESTRE.</t>
  </si>
  <si>
    <t>PRESTAR SUS SERVICIOS PROFESIONALES PARA  LA SUSTANCIACIÓN DE LAS ACTUACIONES JURÍDICAS GENERADAS PARA EL APROVECHAMIENTO, CONSERVACIÓN Y PROTECCIÓN DE LA FAUNA Y  FLORA SILVESTRE</t>
  </si>
  <si>
    <t>PRESTAR SUS SERVICIOS PROFESIONALES PARA DIRIGIR, ORIENTAR, MONITOREAR Y REALIZAR EL REPORTE DE LOS PROCESOS DE PLANEACIÓN Y SEGUIMIENTO FINANCIERO DERIVADO DE  LAS ACTIVIDADES DE EVALUACIÓN, SEGUIMIENTO, CONTROL Y CONSERVACIÓN DE LOS RECURSOS SILVICULTURA, FLORA Y FAUNA SILVESTRE EN EL D.C</t>
  </si>
  <si>
    <t>PRESTAR SUS SERVICIOS PROFESIONALES PARA ORIENTAR, REVISAR Y CONCEPTUAR JURÍDICAMENTE SOBRE LOS TRÁMITES DE CARACTER SANCIONATORIO, ASÍ COMO LAS ACTUACIONES ADMINISTRATIVAS RELACIONADAS CON LA FUNCIÓN DE EVALUACIÓN, CONTROL Y SEGUIMIENTO AMBIENTAL.</t>
  </si>
  <si>
    <t>PRESTAR SUS SERVICIOS PROFESIONALES PARA REVISAR Y APOYAR JURÍDICAMENTE SOBRE LOS TRÁMITES DE CARACTER SANCIONATORIO, ASÍ COMO LAS ACTUACIONES ADMINISTRATIVAS RELACIONADAS CON LA FUNCIÓN DE EVALUACIÓN, CONTROL Y SEGUIMIENTO AMBIENTAL.</t>
  </si>
  <si>
    <t>PRESTAR SUS SERVICIOS PROFESIONALES PARA PROYECTAR Y REVISAR JURÍDICAMENTE SOBRE LOS TRÁMITES DE CARACTER SANCIONATORIO, ASÍ COMO LAS ACTUACIONES ADMINISTRATIVAS RELACIONADAS CON LA FUNCIÓN DE EVALUACIÓN, CONTROL Y SEGUIMIENTO AMBIENTAL.</t>
  </si>
  <si>
    <t>PRESTAR SUS SERVICIOS PROFESIONALES PARA PROYECTAR JURÍDICAMENTE SOBRE LOS TRÁMITES DE CARACTER SANCIONATORIO, ASÍ COMO LAS ACTUACIONES ADMINISTRATIVAS RELACIONADAS CON LA FUNCIÓN DE EVALUACIÓN, CONTROL Y SEGUIMIENTO AMBIENTAL.</t>
  </si>
  <si>
    <t>PRESTAR SERVICIOS PROFESIONALES EN EL DISEÑO Y MANEJO DE BASES DE DATOS PARA EL PROCESO DE NOTIFICACIONES Y EXPEDIENTES SOBRE LOS TRÁMITES DE CARACTER SANCIONATORIO, ASÍ COMO LAS ACTUACIONES ADMINISTRATIVAS RELACIONADAS CON LA FUNCIÓN DE EVALUACIÓN, CONTROL Y SEGUIMIENTO AMBIENTAL.</t>
  </si>
  <si>
    <t>PRESTAR SUS SERVICIOS PROFESIONALES PARA DIRIGIR, ORIENTAR , MONITORERAR Y REALIZAR EL REPORTE DE LOS PROCESOS DE PLANEACIÓN Y SEGUIMIENTO FINANCIERO DERIVADO DE  LOS TRÁMITES DE CARACTER SANCIONATORIO, ASÍ COMO LAS ACTUACIONES ADMINISTRATIVAS RELACIONADAS CON LA FUNCIÓN DE EVALUACIÓN, CONTROL Y SEGUIMIENTO AMBIENTAL.</t>
  </si>
  <si>
    <t>PRESTAR SUS SERVICIOS PROFESIONALES PARA APOYAR LOS TRÁMITES DE CARACTER SANCIONATORIO, ASÍ COMO LAS ACTUACIONES ADMINISTRATIVAS RELACIONADAS CON LA FUNCIÓN DE EVALUACIÓN, CONTROL Y SEGUIMIENTO AMBIENTAL.</t>
  </si>
  <si>
    <t>APOYAR LA IMPLEMENTACIÓN Y MANTENIMIENTO DEL SISTEMA INTEGRADO DE GESTIÓN, LA MEJORA DE LOS PROCEDIMIENTOS QUE SE DERIVAN DE LOS TRÁMITES DE CARACTER SANCIONATORIO, ASÍ COMO LAS ACTUACIONES ADMINISTRATIVAS RELACIONADAS CON LA FUNCIÓN DE EVALUACIÓN, CONTROL Y SEGUIMIENTO AMBIENTAL.</t>
  </si>
  <si>
    <t>REALIZAR LA PROGRAMACIÓN Y SEGUIMIENTO FINANCIERO A LOS PROCESOS Y ACCIONES QUE SE DERIVAN  DE LOS TRÁMITES DE CARACTER SANCIONATORIO, ASÍ COMO LAS ACTUACIONES ADMINISTRATIVAS RELACIONADAS CON LA FUNCIÓN DE EVALUACIÓN, CONTROL Y SEGUIMIENTO AMBIENTAL.</t>
  </si>
  <si>
    <t>APOYAR JURIDICAMENTE LOS PROCESOS ADMINISTRATIVOS Y CONTRACTUALES QUE PERMITA LA EJECUCION DE LOS TRÁMITES DE CARACTER SANCIONATORIO, ASÍ COMO LAS ACTUACIONES ADMINISTRATIVAS RELACIONADAS CON LA FUNCIÓN DE EVALUACIÓN, CONTROL Y SEGUIMIENTO AMBIENTAL.</t>
  </si>
  <si>
    <t>PRESTAR SUS SERVICIOS PROFESIONALES PARA APOYAR PROCESOS ADMINISTRATIVOS DERIVADOS DE LOS TRÁMITES DE CARACTER SANCIONATORIO, ASÍ COMO LAS ACTUACIONES ADMINISTRATIVAS RELACIONADAS CON LA FUNCIÓN DE EVALUACIÓN, CONTROL Y SEGUIMIENTO AMBIENTAL.</t>
  </si>
  <si>
    <t>PRESTAR SERVICIOS PROFESIONALES EN EL DISEÑO Y MANEJO DE BASES DE DATOS SOBRE LOS TRÁMITES DE CARACTER SANCIONATORIO, ASÍ COMO LAS ACTUACIONES ADMINISTRATIVAS RELACIONADAS CON LA FUNCIÓN DE EVALUACIÓN, CONTROL Y SEGUIMIENTO AMBIENTAL.</t>
  </si>
  <si>
    <t>PRESTAR SUS SERVICIOS PROFESIONALES PARA APOYAR TECNICAMENTE EL SISTEMA UNIFICADO DISTRITAL DE INSPECCIÓN, VIGILANCIA Y CONTROL - IVC, ASÍ COMO LAS ACTUACIONES ADMINISTRATIVAS RELACIONADAS CON LA FUNCIÓN DE EVALUACIÓN, CONTROL Y SEGUIMIENTO AMBIENTAL.</t>
  </si>
  <si>
    <t>“PRESTAR SUS SERVICIOS PROFESIONALES APOYANDO A LA SECRETARÍA DISTRITAL DE AMBIENTE, EN EL DESARROLLO DE AUDITORÍAS INTERNAS Y EN LA GESTIÓN ADMINISTRATIVA CON EL FIN DE MANTENER UN SISTEMA DE CONTROL INTERNO  ”.</t>
  </si>
  <si>
    <t xml:space="preserve">PROCESO EN CURSO " CONTRATAR EL SUMINISTRO DE INSUMOS PARA REALIZAR PIEZAS IMPRESAS, EDITORIALES DIVULGATIVAS Y LA ADQUISICIÓN DE MATERIAL DE COMUNICACIÓN INSTITUCIONAL Y DE MERCHANDISING REQUERIDOS POR LA SECRETARIA DISTRITAL DE AMBIENTE"
</t>
  </si>
  <si>
    <t>PRESTAR LOS SERVICIOS PROFESIONALES PARA LA CONSOLIDACION, ANALISIS Y PROCESAMIENTO DE LOS RESULTADOS DEL MONITOREO DE CALIDAD Y CANTIDAD HIDRICA DE BOGOTÁ</t>
  </si>
  <si>
    <t>PRESTAR LOS SERVICIOS PROFESIONALES PARA EL SEGUIMIENTO AL MONITOREO Y VALIDACIÓN DE INFORMACION RELACIONADA CON EL MONITOREO DE RECURSO HIDRICO DE BOGOTÁ</t>
  </si>
  <si>
    <t>Prestar los servicios profesionales que permitan la captura de datos, el diseño, implementación y operación de una plataforma que trasmisión de datos al Sistema de Información de Recurso Hídrico del IDEAM.</t>
  </si>
  <si>
    <t>PRESTAR LOS SERVICIOS PROFESIONALES PARA REALIZAR LA ACTUALIZACION DE LA INFORMACION CARTOGRAFICA RELACIONADA CON EL RECURSO HIDRICO Y DEL SUELO EN EL  DISTRITO CAPITAL</t>
  </si>
  <si>
    <t>CONTRATAR LA INTERVENTORIA A LA PERFORACIÓN "CONTRATAR LA REALIZACIÓN DE LOS ESTUDIOS DE FACTIBILIDAD DEL PROYECTO DE PERFORACIÓN DE UN POZO DE AGUAS SUBTERRANEAS PARA LA GENERACIÓN DE CONOCIMIENTO HIDROGEOLOGICO"</t>
  </si>
  <si>
    <t>PRESTAR LOS SERVICIOS PROFESIONALES PARA REALIZAR ACTIVIDADES DE  INTERPRETACIÓN Y  EVALUACIÓN A LA INFORMACIÓN TÉCNICA DE SOLICITUDES DE APROVECHAMIENTO DEL RECURSO HÍDRICO SUBTERRÁNEO  Y APOYAR LAS ACTIVIDADES QUE PROFUNDICEN EL CONOCIMIENTO HIDROGEOLÓGICO EN EL PERÍMETRO URBANO DEL DISTRITO CAPITAL</t>
  </si>
  <si>
    <t>PRESTAR LOS SERVICIOS PROFESIONALES PARA  VERIFICAR LA INFORMACIÓN ASOCIADA A MODELOS MATEMATICOS PRESENTADOS POR LOS USUARIOS ASOCIADOS A LOS FACTORES DE DETERIORO DEL RECURSO HIDRICO SUBTERRÁNEO Y DEL SUELO</t>
  </si>
  <si>
    <t>PRESTAR LOS SERVICIOS PROFESIONALES PARA REALIZAR LA ACTUALIZACION DE LA INFORMACION GEOGRAFICA RELACIONADA CON EL RECURSO HIDRICO Y DEL SUELO EN EL  DISTRITO CAPITAL</t>
  </si>
  <si>
    <t>PRESTAR LOS SERVICIOS TÉCNICOS PARA APOYAR LA CONSOLIDACIÓN,  CLASIFICACIÓN, DEPURACIÓN Y CAPTURA DE LA INFORMACIÓN QUE PERMITA LA   PROFUNDIZACIÓN DEL CONOCIMIENTO HIDROGEOLOGICO.</t>
  </si>
  <si>
    <t>Prestar los servicios profesionales que permitan el diseño, implementación y operación de una plataforma para la trasmisión de datos al Sistema de Información de Recurso Hídrico del IDEAM.</t>
  </si>
  <si>
    <t>PRESTAR SUS SERVICIOS PROFESIONALES PARA ANALIZAR LOS DATOS METEOROLÓGICOS PROCEDENTES DE LAS ESTACIONES DE LA RED DE MONITOREO DE CALIDAD DEL AIRE DE BOGOTÁ (RMCAB)”</t>
  </si>
  <si>
    <t xml:space="preserve">CONTRATACIÓN PASANTES </t>
  </si>
  <si>
    <t>PRESTAR LOS SERVICIOS PROFESIONALES PARA APOYAR EN LA EVALUACIÓN Y REFORMULACIÓN DE PROGRAMAS EN EL PLAN DECENAL DE DESCONTAMINACIÓN DEL AIRE PARA BOGOTÁ – PDDAB, RELACIONADAS CON LAS FUENTES MÓVILES.</t>
  </si>
  <si>
    <t>PRESTAR LOS SERVICIOS PROFESIONALES PARA APOYAR EN LA EVALUACIÓN Y REFORMULACIÓN DE PROGRAMAS EN EL PLAN DECENAL DE DESCONTAMINACIÓN DEL AIRE PARA BOGOTÁ – PDDAB, RELACIONADAS CON LAS FUENTES MÓVILES Y EN PARTICULAR CON TRANSPORTE DE CARGA Y MOTOCICLETAS.</t>
  </si>
  <si>
    <t>PRESTAR LOS SERVICIOS PROFESIONALES PARA APOYAR LA EVALUACIÓN ECONÓMICA DE REFORMULACIÓN DEL PDDAB</t>
  </si>
  <si>
    <t>PRESTAR LOS SERVICIOS PROFESIONALES COMO ESPECIALISTA, PARA EL MODELAMIENTO Y ANÁLISIS DE SISTEMAS APLICADOS A LA GESTIÓN, CONTROL Y MANEJO DE LA INFORMACIÓN TÉCNICA GENERADA POR LOS DIFERENTES GRUPOS DE TRABAJO DE LA DIRECCIÓN DE CONTROL AMBIENTAL.</t>
  </si>
  <si>
    <t>PRESTAR LOS SERVICIOS PROFESIONALES , PARA EL MODELAMIENTO Y ANÁLISIS DE SISTEMAS APLICADOS A LA GESTIÓN, CONTROL Y MANEJO DE LA INFORMACIÓN TÉCNICA GENERADA POR LOS DIFERENTES GRUPOS DE TRABAJO DE LA DIRECCIÓN DE CONTROL AMBIENTAL.</t>
  </si>
  <si>
    <t>PRESTAR SERVICIOS DE APOYO A LA GESTIÓN PARA LA ORGANIZACIÓN ADMINISTRATIVA E INFORMÁTICA DE LOS DOCUMENTOS PRODUCIDOS Y RECEPCIONADOS, CON EL FIN DE CONTAR CON UNA INFORMACIÓN DOCUMENTAL ACTUALIZADA.</t>
  </si>
  <si>
    <t>PRESTAR SERVICIOS PROFESIONALES PARA APOYAR EL DESARROLLO DE HERRAMIENTAS INFORMÁTICAS EN EL MARCO DEL CENTRO DE INFORMACIÓN Y MODELAMIENTO</t>
  </si>
  <si>
    <t>PRESTAR SUS SERVICIOS DE APOYO PARA REALIZAR LAS ACTIVIDADES TÉCNICAS Y OPERATIVAS EN EL DESARROLLO DE LOS SISTEMAS DE INFORMACIÓN GEOGRÁFICA</t>
  </si>
  <si>
    <t>COMPRAR EQUIPOS DE SISTEMAS, LICENCIAS DE SOFTWARE, LIBROS, ARTÍCULOS Y SERVICIOS DE INSTALACIÓN, INTERCONEXIÓN, REDES Y MANTENIMIENTO.</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</si>
  <si>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</si>
  <si>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</si>
  <si>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</si>
  <si>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</si>
  <si>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</si>
  <si>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</si>
  <si>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</si>
  <si>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</si>
  <si>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</si>
  <si>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</si>
  <si>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</si>
  <si>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15101505 15101500</t>
  </si>
  <si>
    <t>56101708 56101702 27113201 27113202 27113203 27113204 44101603</t>
  </si>
  <si>
    <t>44103103 44103110</t>
  </si>
  <si>
    <t>PRESTAR A LA SDA LOS SIGUIENTES SERVICIOS DE TECNOLOGIAS DE INFORMACION Y COMUNICACIONES: 1) SOLUCION DE ALOJAMIENTO DE SERVICIOS EN EL DATA CENTER ALTERNO; CON CANAL DE INTERNET, CANALES DE CONECTIVIDAD Y COMUNICACIONES. 2) CONEXIONES ADSL PARA: LA RED DE MONITOREO DE CALIDAD DEL AIRE DE BOGOTA (RMCAB), RED DE RUIDO Y PUNTOS EXTERNOS DE ATENCION AL CIUDADANO DE LA SDA.</t>
  </si>
  <si>
    <t xml:space="preserve">PRESTAR LOS SERVICIOS DE TECNOLOGIAS DE INFORMACION Y COMUNICACIONES PARA LA SECRETARIA DISTRITAL DE AMBIENTE </t>
  </si>
  <si>
    <t>PRESTAR EL SERVICIO DE COMUNICACION INMEDIATA Y TELEFONICA CON TECNOLOGIA IDEN PARA LA SECRETARIA DISTRITAL DE AMBIENTE - SDA Y RENOVAR LOS EQUIPOS REQUERIDOS</t>
  </si>
  <si>
    <t>CONTRATAR LA ADQUISICION DE BUZONES DE CORREO ELECTRONICO Y HERRAMIENTAS DE COLABORACIÓN ASI COMO EL ALMACENAMIENTO Y ARCHIVADO SOBRE LA PLATAFORMA DEFINIDA EN EL DISTRITO CAPITAL.</t>
  </si>
  <si>
    <t>76111500 90101700</t>
  </si>
  <si>
    <t>CONTRATAR EL SERVICIO INTEGRAL DE ASEO Y CAFETERIA PARA LAS SEDES ADMINISTRATIVAS Y ESPACIOS ADMINISTRADOS POR LA SECRETARIA DISTRITAL DE AMBIENTE</t>
  </si>
  <si>
    <t>PRESTAR EL SERVICIO DE VIGILANCIA Y SEGURIDAD PRIVADA, PARA TODAS LAS SEDES DE LA SECRETARIA DISTRITAL DE AMBIENTE</t>
  </si>
  <si>
    <t>76111501 90101700</t>
  </si>
  <si>
    <t xml:space="preserve"> EXPEDIR LAS POLIZAS QUE CONFORMAN LOS GRUPOS I Y II DE CONFORMIDAD CON EL PLIEGO DE CONDICIONES DEL PROCESO DE SELECCION ABREVIADA DE MENOR CUANTIA SDA-SAMC-009-2015 Y OFERTA DEL CONTRATISTA</t>
  </si>
  <si>
    <t>EXPEDIR LA POLIZA DE RESPONSABILIDAD CIVIL SERVIDORES PUBLICOS CORRESPONDIENTE AL GRUPO III DE CONFORMIDAD CON EL PLIEGO DE CONDICIONES DEL PROCESO DE SELECCION ABREVIADA DE MENOR CUANTIA SDA-SAMC-009-2015 Y LA OFERTA DEL CONTRATISTA</t>
  </si>
  <si>
    <t>CONTRATAR EL PROGRAMA DE SEGUROS REQUERIDO PARA LA ADECUADA PROTECCIÓN DE LOS BIENES E INTERESES PATRIMONIALES DE LA ENTIDAD, ASÍ COMO AQUELLOS POR LOS QUE SEA Ó FUERE LEGALMENTE RESPONSABLE Ó LE CORRESPONDA ASEGURAR EN VIRTUD DE DISPOSICIÓN LEGAL O CONTRACTUAL.</t>
  </si>
  <si>
    <t>PRESTAR EL SERVICIO INTEGRAL DE FOTOCOPIADO PARA CUBRIR LAS NECESIDADES OPERATIVAS DE LAS DIFERENTES DEPENDENCIAS DE LA SECRETARIA DISTRITAL DE AMBIENTE</t>
  </si>
  <si>
    <t>ADQUIRIR MEDIANTE LA MODALIDAD DE GRANDES SUPERFICIES POR COLOMBIA COMPRA EFICIENTE CINCO (05) DECODIFICADORES MULTITECH DP-ME1 PARA REGISTRAR EN TIEMPO REAL LAS APARICIONES DE LA SECRETARIA DISTRITAL DE AMBIENTE EN LOS DISTINTOS MEDIOS DE COMUNICACIÓN.</t>
  </si>
  <si>
    <t>CONTRATAR CON UNA COMPAÑIA DE SEGUROS LEGALMENTE AUTORIZADA PARA FUCIONAR EN EL PAIS LA COMPRA DEL SEGURO OBLIGATORIO DE ACCIDENTES DE TRANSITO - SOAT PARA LOS VEHICULOS DE PROPIEDAD DE LA SECRETARIA DISTRITAL DE AMBIENTE.</t>
  </si>
  <si>
    <t>PRESTAR SUS SERVICIOS PROFESIONALES BRINDANDO APOYO EN EL SEGUIMIENTO DE PROYECTOS DE INVERSIÓN Y FUNCIONAMIENTO DE LA DIRECCION DE GESTION CORPORATIVA DE LA SDA</t>
  </si>
  <si>
    <t>PRESTAR LOS SERVICIOS PROFESIONALES BRINDANDO EL APOYO JURÍDICO QUE REQUIERE LA DIRECCIÓN DE GESTIÓN CORPORATIVA”</t>
  </si>
  <si>
    <t>PRESTAR SUS SERVICIOS PROFESIONALES A LA DIRECCIÓN DE GESTIÓN CORPORATIVA PARA REALIZAR ACTIVIDADES DENTRO DEL PROCESO DE ELABORACIÓN DE FICHAS DE TABLAS DE RETENCIÓN DOCUMENTAL Y EN TEMAS RELACIONADOS CON GESTIÓN DOCUMENTAL</t>
  </si>
  <si>
    <t>BRINDAR APOYO JURIDICO A LA DIRECCIÓN DE GESTIÓN CORPORATIVA EN LA ATENCION DE LOS ASUNTOS LABORALES Y ADMINISTRATIVOS DE LA SECRETARIA DISTRITAL DE AMBIENTE ADICIÓN 2015</t>
  </si>
  <si>
    <t>BRINDAR APOYO JURIDICO A LA DIRECCIÓN DE GESTIÓN CORPORATIVA EN LA ATENCION DE LOS ASUNTOS LABORALES  DE LA SECRETARIA DISTRITAL DE AMBIENTE</t>
  </si>
  <si>
    <t>PRESTAR LOS SERVICIOS PROFESIONALES A LA DIRECCION DE GESTION CORPORATIVA BRINDANDO APOYO TECNICO EN LA REALIZACION DEL SEGUIMIENTO DE LAS ACTIVIDADES RELACIONADAS CON EL MANTENIMIENTO DE LA INFRAESTRUCTURA FISICA DE LA SECRETARIA DISTRITAL DE AMBIENTE”</t>
  </si>
  <si>
    <t>BRINDAR APOYO JURIDICO EN LOS DIFERENTES ASUNTOS QUE LE SEAN ENCOMENDADOS, TENDIENTES AL CUMPLIMIENTO DE LAS FUNCIONES DE LA DIRECCIÓN DE GESTIÓN CORPORATIVA DE LA SECRETARÍA DISTRITAL DE AMBIENTE</t>
  </si>
  <si>
    <t>BRINDAR APOYO A LA DIRECCIÓN DE GESTIÖN CORPORATIVA EN LOS TEMAS RELACIONADOS CON TECNOLOGÏAS DE LA INFORMACIÓN (TI) CON QUE CUENTA LA SDA</t>
  </si>
  <si>
    <t>PRESTAR LOS SERVICIOS PROFESIONALES DE APOYO  A  LA DIRECCIÓN DE GESTIÓN CORPORATIVA EN EL ÁREA DE TALENTO HUMANO, PARA LA RECEPCIÓN, SEGUIMIENTO Y CONTROL  DE LOS PROCESOS DE EVALUACIÓN DE DESEMPEÑO,  ACUERDOS  DE GESTIÓN Y BONOS PENSIONALES</t>
  </si>
  <si>
    <t>PRESTAR SUS SERVICIOS PROFESIONALES APOYANDO TEMAS DEL SISTEMA INTEGRADO DE GESTION SIG, PLANES DE MEJORAMIENTO CALIDAD DE INDICADORES EN LA DIRECCION DE GESTION CORPORATIVA</t>
  </si>
  <si>
    <t>PRESTAR SUS SERVICIOS PROFESIONALES A LA DIRECCIÓN DE GESTIÓN CORPORATIVA EN EL DESARROLLO E IMPLEMENTACIÓN DEL SUBSISTEMA INTERNO DE GESTIÓN DOCUMENTAL Y ARCHIVO –SIGA”</t>
  </si>
  <si>
    <t>PRESTAR SUS SERVICIOS PROFESIONALES A LA DIRECCIÓN DE GESTIÓN CORPORATIVA EN EL DESARROLLO DE ACTIVIDADES RELACIONADOS CON EL SISTEMA DE GESTIÓN DE LA SEGURIDAD Y SALUD EN EL TRABAJO ADICIÓN CONTRATO 2015</t>
  </si>
  <si>
    <t>APOYAR JURÍDICAMENTE A LA DIRECCIÓN DE GESTIÓN CORPORATIVA”</t>
  </si>
  <si>
    <t>APOYAR JURÍDICAMENTE A LA DIRECCIÓN DE GESTIÓN CORPORATIVA ADICIÓN 2015</t>
  </si>
  <si>
    <t>PRESTAR SUS SERVICIOS PROFESIONALES PARA REALIZAR ACTIVIDADES EN MATERIA DE ADMINISTRACIÓN DE PERSONAL Y APROVECHAMIENTO DEL TALENTO HUMANO CON SUJECIÓN A LA NORMATIVIDAD VIGENTE</t>
  </si>
  <si>
    <t>PRESTAR LOS SERVICIOS PROFESIONALES A LA DIRECCIÓN DE GESTIÓN CORPORATIVA BRINDANDO APOYO AL SEGUIMIENTO DE LAS ACTIVIDADES RELACIONADAS TANTO CON EL MANTENIMIENTO DE LA INFRAESTRUCTURA DE LA SDA COMO EN LAS RELACIONADAS CON EL  SISTEMA INTEGRADO DE GESTIÓN-SUBSISTEMA DE GESTIÓN AMBIENTAL-PIGA</t>
  </si>
  <si>
    <t>PRESTAR SUS SERVICIOS PROFESIONALES, APOYANDO TANTO EN ACTIVIDADES DE GESTIÓN ADMINISTRATIVA, COMO EN PROCESOS TRANSVERSALES, DESDE EL PUNTO DE VISTA JURIDICO A LA DIRECCIÓN DE GESTIÓN DE LA CORPORATIVA</t>
  </si>
  <si>
    <t>REALIZAR EL PAGO DE RIESGOS LABORALES DE LOS CONTRATISTAS QUE SE ENCUENTRAN AFILIADOS CON RIESGO IV Y V DE CONFORMIDAD CON LO ESTABLECIDO EN EL ARTICULO 13 DEL DECRETO 723 DEL 15 DE ABRIL DE 2013</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</si>
  <si>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</si>
  <si>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ESPECIALIZADOS PARA REALIZAR ACTIVIDADES RELACIONADAS CON LA GESTIÓN CONTRACTUAL DE LA ENTIDAD Y ADELANTAR LOS PROCEDIMIENTOS SANCIONATORIOS QUE LE SEAN ASIGNADOS ADICION 2015 </t>
  </si>
  <si>
    <t>PRESTAR SUS SERVICIOS PROFESIONALES COMO ABOGADA, PARA REALIZAR ACTIVIDADES RELACIONADAS CON LA GESTIÓN CONTRACTUAL DE LA ENTIDAD</t>
  </si>
  <si>
    <t xml:space="preserve">PRESTAR SUS SERVICIOS PROFESIONALES COMO ABOGADA, PARA REALIZAR ACTIVIDADES RELACIONADAS CON LA GESTIÓN CONTRACTUAL DE LA ENTIDAD ADICION 2015 </t>
  </si>
  <si>
    <t>PRESTAR SUS SERVICIOS PROFESIONALES ESPECIALIZADOS PARA REALIZAR ACTIVIDADES RELACIONADAS CON LA GESTIÓN CONTRACTUAL DE LA ENTIDAD Y ADELANTAR LOS PROCEDIMIENTOS SANCIONATORIOS QUE LE SEAN ASIGNADOS</t>
  </si>
  <si>
    <t xml:space="preserve">PRESTAR LOS SERVICIOS PROFESIONALES PARA EL MANEJO DE LOS DIFERENTES SISTEMAS DE INFORMACIÓN QUE SOPORTAN LA ACTIVIDAD CONTRACTUAL DE LA SECRETARÍA DISTRITAL DE AMBIENTE </t>
  </si>
  <si>
    <t>PRESTAR LOS SERVICIOS PROFESIONALES PARA EL MANEJO DE LOS DIFERENTES SISTEMAS DE INFORMACIÓN QUE SOPORTAN LA ACTIVIDAD CONTRACTUAL DE LA SECRETARÍA DISTRITAL DE AMBIENTE ADICION 2015</t>
  </si>
  <si>
    <t xml:space="preserve">PRESTAR SUS SERVICIOS PROFESIONALES PARA REALIZAR ACTIVIDADES RELACIONADAS CON LA GESTIÓN CONTRACTUAL DE LA ENTIDAD </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</si>
  <si>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</si>
  <si>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PARA REALIZAR  ACTIVIDADES RELACIONADAS CON LA GESTIÓN CONTRACTUAL DE LA ENTIDAD Y ADELANTAR LOS PROCEDIMIENTOS SANCIONATORIOS QUE LE SEAN ASIGNADOS. </t>
  </si>
  <si>
    <t>PRESTAR SUS SERVICIOS PROFESIONALES PARA REALIZAR  ACTIVIDADES RELACIONADAS CON LA GESTIÓN CONTRACTUAL DE LA ENTIDAD Y ADELANTAR LOS PROCEDIMIENTOS SANCIONATORIOS QUE LE SEAN ASIGNADOS ADICION 2015</t>
  </si>
  <si>
    <t>BRINDAR APOYO JURÍDICO PARA LA REALIZACIÓN DE ACTIVIDADES RELACIONADAS CON LA GESTIÓN CONTRACTUAL Y DE LIQUIDACIONES DE LA SDA.</t>
  </si>
  <si>
    <t>BRINDAR APOYO JURÍDICO PARA LA REALIZACIÓN DE ACTIVIDADES RELACIONADAS CON LA GESTIÓN CONTRACTUAL Y DE LIQUIDACIONES DE LA SDA ADICION 2015</t>
  </si>
  <si>
    <t>BINDAR APOYO JURÍDICO EN LA GESTIÓN RELACIONADA CON LA ACTIVIDAD CONTRACTUAL DE LA ENTIDAD</t>
  </si>
  <si>
    <t>BINDAR APOYO JURÍDICO EN LA GESTIÓN RELACIONADA CON LA ACTIVIDAD CONTRACTUAL DE LA ENTIDAD ADICION 2015</t>
  </si>
  <si>
    <t>BRINDAR APOYO JURÍDICO PARA LA REALIZACIÓN DE ACTIVIDADES RELACIONADAS CON LA GESTIÓN CONTRACTUAL Y DE LIQUIDACIONES DE LA SDA</t>
  </si>
  <si>
    <t xml:space="preserve">PRESTAR SUS SERVICIOS JURIDICOS A LA SUBDIRECCION CONTRACTUAL </t>
  </si>
  <si>
    <t xml:space="preserve">PRESTAR LOS SERVICIOS PROFESIONALES COMO APOYO EN EL SEGUIMIENTO DE LAS ACTIVIDADES QUE EN MATERIA CONTABLE, FINANCIERA Y TRIBUTARIA, SE ADELANTEN POR LA SUBDIRECCION FINANCIERA DE LA SECRETARIA DISTRITAL DE AMBIENTE </t>
  </si>
  <si>
    <t xml:space="preserve">PRESTAR LOS SERVICIOS PROFESIONALES PARA EL APOYO EN LA SUBDIRECCION FINANCIERA EN MATERIA CONTABLE Y FINANCIERA </t>
  </si>
  <si>
    <t>PRESTAR LOS SERVICIOS PROFESIONALES EN LA SUBDIRECCIÓN FINANCIERA EN MATERIA CONTABLE Y FINANCIERA.</t>
  </si>
  <si>
    <t>PRESTAR LOS SERVICIOS PROFESIONALES PARA EL APOYO EN LA SUBDIRECCIÓN FINANCIERA EN MATERIA CONTABLE Y FINANCIERA</t>
  </si>
  <si>
    <t>PRESTAR LOS SERVICIOS PROFESIONALES A LA SUBDIRECCION FINANCIERA PARA DESARROLLAR ACTIVIDADES  RELACIONADAS CON  LOS PAGOS POR LOS COMPROMISOS ADQUIRIDOS POR LA SECRETARIA DISTRITAL DE AMBIENTE .</t>
  </si>
  <si>
    <t>PRESTAR LOS SERVICIOS PROFESIONALES EN LA SUBDIRECCIÓN FINANCIERA EN MATERIA CONTABLE Y FINANCIERA PRINCIPALMENTE EN LO RELACIONADO CON EL RECONOCIMIENTO CONTABLE DE LAS ORDENES DE PAGO, AVANCES, CAJA MENOR, EJECUCION DE LOS CONVENIOS Y ELABORACION DE INFORMES TRIBUTARIOS.</t>
  </si>
  <si>
    <t>PRESTAR LOS SERVICIOS PROFESIONALES EN LA SUBDIRECCION FINANCIERA PARA EL ANALISIS ECONOMICO Y FINANCIERO, RESPECTO A LAS ACTIVIDADES QUE DESARROLLA EL AREA</t>
  </si>
  <si>
    <t>PRESTAR LOS SERVICIOS PROFESIONALES PARA DESARROLLAR ACTIVIDADES DE LA SUBDIRECCIÓN FINANCIERA ESPECIALMENTE EN LO RELACIONADO CON EL TRÁMITE DE PAGOS</t>
  </si>
  <si>
    <t>"PRESTAR LOS SERVICIOS PROFESIONALES A LA DIRECCION LEGAL AMBIENTALY VERIFICAR QUE LA INFORMACION ECONOMICA, FINANCIERA Y PRESUPUESTAL APORTADA POR LAS ENTIDADES SIN ANIMO DE LUCRO A LA SDA CUMPLA CON LAS NORMAS LEGALES."</t>
  </si>
  <si>
    <t xml:space="preserve">“PRESTAR LOS SERVICIOS PROFESIONALES PARA  APOYAR  EN LAS ACTIVIDADES DE ARTICULACIÓN DEL PROCESO DE INSPECCIÓN, VIGILANCIA Y CONTROL  DE LAS ENTIDADES SIN ÁNIMO DE LUCRO DE CARÁCTER AMBIENTAL”. </t>
  </si>
  <si>
    <t>"PRESTAR LOS SERVICIOS PROFESIONALES PARA EJERCER LA REPRESENTACION DE LA SECRETARÍA DISTRITAL DE AMBIENTE EN LOS ASUNTOS JUDICIALES Y EXTRAJUDICIALES, DE LOS PROCESOS QUE SE ASIGNEN, REALIZAR SEGUIMIENTO A ACCIONES POPULARES Y PROCESOS DE ALTO IMPACTO AMBIENTAL PARA LA CIUDAD Y DEMAS ACTIVIDADES CONEXAS".</t>
  </si>
  <si>
    <t>"PRESTAR LOS SERVICIOS PROFESIONALES PARA EJERCER LA REPRESENTACIÓN DE LA SECRETARÍA DISTRITAL DE AMBIENTE EN ESPECIAL, EN LOS PROCESOS PENALES".</t>
  </si>
  <si>
    <t>“PRESTAR LOS SERVICIOS PROFESIONALES PARA ELABORAR CONCEPTOS, NORMAS Y REGULACIONES AMBIENTALES, EN ESPECIAL DE LOS RECURSOS AIRE, EMISIONES  Y ATENDER LOS DEMAS ASUNTOS JURIDICOS QUE LE SEAN ENCOMENDADOS”.</t>
  </si>
  <si>
    <t>"PRESTAR LOS SERVICIOS PROFESIONALES QUE REQUIERA LA DIRECCION LEGAL AMBIENTAL PARA SUSTACIAR ACCIONES DE TUTELA EFECTUAR SEGUIMIENTO A LOS DIFERENTES TRAMITES Y TERMINOS INHERENTES A LA DEFENSA JUDICIAL Y EXTRAJUDICIAL DE LA SDA Y DAR EL IMPULSO JURIDICO A LOS TRAMITES QUE LE SEAN ASIGNADOS.</t>
  </si>
  <si>
    <t>"DAR EL APOYO TÉCNICO Y ADMINISTRATIVO QUE REQUIERA  LA DIRECCIÓN LEGAL AMBIENTAL PARA LA PUBLICACIÓN DE LOS ACTOS ADMINISTRATIVOS EN EL BOLETÍN LEGAL AMBIENTAL VIRTUAL DE LA ENTIDAD, ADMINISTRACIÓN DEL SIPEJ, REPORTE DE TRAMITES Y TERMINOS INHERENTES A LA DEFENSA JUDICIAL Y EXTRAJUDICIAL DE LA SDA Y DEMÁS ASUNTOS QUE LE SEAN SOLICITADOS ".</t>
  </si>
  <si>
    <t xml:space="preserve">PRESTAR LOS SERVICIOS PROFESIONALES A LA DIRECCION LEGAL AMBIENTAL PARA APOYAR EL PROCESO DE INSPECCIÓN, VIGILANCIA Y CONTROL DE LAS ENTIDADES SIN ANIMO DE LUCRO DE COMPETENCIA DE LA SDA    </t>
  </si>
  <si>
    <t>BRINDAR ASESORÍA A LA SUBSECRETARIA GENERAL Y DE CONTROL DISCIPLINARIO EN PROCESOS ESTRATÉGICOS DE CONSECUCIÓN DE RESULTADOS, MECANISMOS DE SEGUIMIENTO A EQUIPOS DE TRABAJO, PROCESOS DE SELECCIÓN Y MANEJO DE CONFLICTOS</t>
  </si>
  <si>
    <t xml:space="preserve">PRESTAR LOS SERVICIOS TECNICOS EN LAS ACTIVIDADES ADMINISTRATIVAS EN EL AREA DE RECURSOS FISICOS DE LA DIRECCION DE GESTION CORPORATIVA </t>
  </si>
  <si>
    <t xml:space="preserve">APOYO TECNICO ADMINISTRATIVO EN LA VALORACION DE TRD, ASI COMO AL DIRECTOR DE GESTION CORPORATIVA EN LA COMISION DE PERSONAL Y LOS DEMAS COMITES DE LOS QUE HACE PARTE </t>
  </si>
  <si>
    <t>APOYAR LAS ACTIVIDADES DE ACTUALIZACIÓN DEL MATERIAL BIBLIOGRAFICO, DATOS DEL CENTRO DE DOCUMENTACIÓN DE LA SECRETARIA DISTRITAL DE AMBIENTE</t>
  </si>
  <si>
    <t>PRESTAR SUS SERVICIOS DE APOYO PARA DESARROLLAR LAS ACTIVIDADES DE ORGANIZACIÓN,Y CONSERVACION DE LA GESTION DOCUMENTAL GENERADA EN LA DIRECCION DE GESTION CORPORATIVA DE LA SECRETARIA DISTRITAL DE AMBIENTE.</t>
  </si>
  <si>
    <t>PRESTAR SUS SERVICIOS PARA LA RECEPCIÓN Y ENTREGA DE CORRESPONDENCIA DE LA DIRECCIÓN DE GESTIÓN CORPORATIVA DE LA SECRETARIA DISTRITAL DE AMBIENTE</t>
  </si>
  <si>
    <t xml:space="preserve">PRESTAR SUS SERVICIOS TÉCNICOS A LA DIRECCIÓN DE GESTIÓN CORPORATIVA EN EL MANTENIMIENTO LOCATIVO DE LOS DIFERENTES BIENES DE LA SECRETARIA DISTRITAL DE AMBIENTE </t>
  </si>
  <si>
    <t>PRESTAR SUS SERVICIOS DE APOYO ADMINISTRATIVO EN LA DIRECCION DE GESTION CORPORATIVA</t>
  </si>
  <si>
    <t>APOYAR A LA DIRECCIÓN DE GESTIÓN CORPORATIVA EN ACTIVIDADES DE MANEJO DOCUMENTAL Y ADMINISTRATIVO EN EL ALMACÉN DE LA SECRETARA DISTRITAL DE AMBIENTE</t>
  </si>
  <si>
    <t>PRESTAR SUS SERVICIOS DE APOYO EN LAS DIFERENTES ACTIVIDADES QUE LE SEAN ENCOMENDADAS EN EL ARCHIVO GENERAL DE LA SECRETARIA DISTRITAL DE AMBIENTE A CARGO DE LA DIRECCION DE GESTION CORPORATIVA</t>
  </si>
  <si>
    <t xml:space="preserve">PRESTAR SUS SERVICIOS TECNICOS APOYANDO LA GESTION DOCUMENTAL Y ADMINISTRATIVA EN EL CENTRO DE DOCUMENTACION DE LA SECRETARIA DISTRITAL DE AMBIENTE </t>
  </si>
  <si>
    <t>PRESTAR SUS SERVICIOS TÉCNICOS EN GESTIÓN DOCUMENTAL Y ADMINISTRATIVA,  ÁREA DE TALENTO HUMANO DE LA DIRECCIÓN DE GESTIÓN  CORPORATIVA  DE SECRETARIA DISTRITAL DE AMBIENTE</t>
  </si>
  <si>
    <t>PRESTAR SUS SERVICIOS TÉCNICOS APOYANDO LA EN GESTIÓN DOCUMENTAL Y ADMINISTRATIVA, EN EL ARCHIVO CENTRAL DE LA DIRECCIÓN DE GESTIÓN  CORPORATIVA  DE SECRETARIA DISTRITAL DE AMBIENTE</t>
  </si>
  <si>
    <t xml:space="preserve">PRESTAR SUS SERVICIOS DE APOYO ADMINISTRATIVO EN LA SUBDIRECCION FINANCIERA EN LAS ACTIVIDADES RELACIONADAS CON LA GESTION DOCUMENTAL DE ESTA DEPENDENCIA </t>
  </si>
  <si>
    <t>REALIZAR ACTIVIDADES ASISTENCIALES EN LA SUBDIRECCIÓN FINANCIERA, PRINCIPALMENTE EN LO RELACIONADO CON EL MANEJO DE LA CORRESPONDENCIA DE LA DEPENDENCIA Y ATENCIÓN A LOS USUARIOS DE LA ENTIDAD</t>
  </si>
  <si>
    <t>PRESTAR LOS SERVICIOS TECNICOS PARA EL APOYO EN LA SUBDIRECCION FINANCIERA EN MATERIA CONTRABLE Y FINANCIERA</t>
  </si>
  <si>
    <t>PRESTAR LOS SERVICIOS DE APOYO AL SEGUIMIENTO Y CONTROL A LAS ACTIVIDADES DESARROLLADAS PARA LA ORGANIZACION Y CONSERVACION DE LA GESTION DOCUMENTAL GENERADA EN LA SUBDIRECCION CONTRACTUAL DE LA SECRETARIA DISTRITAL DE AMBIENTE.</t>
  </si>
  <si>
    <t>PRESTAR LOS SERVICIOS DE APOYO ADMIISTRATIVO EN LA SUBDIRECCION CONTRACTUAL EN TEMAS RELACIONADOS CON LA PUBLICACION Y SEGUIMIENTO DE LA INFORMACION Y DOCUMENTOS CONTRACTUALES EN LOS SISTEMAS DE INFORMACION  DE CONTRATACION Y AL DESARROLLO DE LOS COMITES DE CONTRATACION QUE ADELANTE LA SDA.</t>
  </si>
  <si>
    <t>PRESTAR  SUS SERVICIOS PERSONALES PARA DESARROLLAR LAS ACTIVIDADES DE ORGANIZACIÓN Y CONSERVACIÓN DE LA GESTIÓN DOCUMENTAL, GENERADA EN LA SUBDIRECCIÓN CONTRACTUAL EN LA SDA.</t>
  </si>
  <si>
    <t>PRESTAR LOS SERVICIOS PERSONALES PARA DAR EL IMPULSO A LOS TRAMITES DE COMPETECIA DE LA DIRECCION LEGAL AMBIENTAL QUE SE LE ASIGNE.</t>
  </si>
  <si>
    <t>REALIZAR EL PROCESO DE GESTION DOCUMENTAL, CUSTODIA DE LOS EXPEDIENTES Y DOCUMENTOS DE PROCESOS JUDICIALES Y EXTRAJUDICIALES Y DIGITALIZACION DE IFORMACION Y DEMAS ACTIVIDADES CONEXAS.</t>
  </si>
  <si>
    <t>REALIZAR EL PROCESO DE GESTION DOCUMENTAL, CUSTODIA DE LOS EXPEDIENTES Y DOCUMENTOS DE PROCESOS DE INSPECCION, VIGILANCIA Y CONTROL DE ENTIDADES SIN ANIMO DE LUCRO DE CARACTER AMBIENTAL Y DIGITALIZACION DE INFORMACION Y DEMAS ACTIVIDADES CONEXAS.</t>
  </si>
  <si>
    <t>PRESTAR EL APOYO TECNICO Y ADMINISTRATIVO QUE REQUIERA LA DIRECCION LEGAL AMBIENTAL, EN ESPECIAL LO RELACIONADO CON EL TRAMITE INFORMES IAAP, APOYO  A LA ELABORACION DE ESTUDIOS PREVIOS Y CONTRATACION Y DEMAS ACTIVIDADES CONEXAS.</t>
  </si>
  <si>
    <t>PRESTAR LOS SERTVICIOS DE APOYO PARA REALIZAR LA VIGILANCIA DE TERMINOS DE LOS PROCESOS JUDICIALES Y EXTRAJUDICIALES Y DEMAS ACTIVIDADES QUE LE SEAN ENCOMENDADAS</t>
  </si>
  <si>
    <t xml:space="preserve"> 
DAR EL APOYO TÉCNICO Y ADMINISTRATIVO QUE REQUIERA LA DIRECCION LEGAL AMBIENTAL PARA LA PUBLICACIÓN DE LOS ACTOS ADMINISTRATIVOS EN EL BOLETÍN LEGAL AMBIENTAL VIRTUAL DE LA ENTIDAD, ADMINISTRACIÓN DEL SIPEJ Y DEMAS ASUNTOS QUE LE SEAN SOLICITADOS </t>
  </si>
  <si>
    <t>PRESTAR LOS SERVICIOS TÉCNICOS EN LA SUBDIRECCIÓN FINANCIERA  PRINCIPALMENTE EN LAS OPERACIONES RECÍPROCAS , ACTIVOS FIJOS Y DEMÁS ACTIVIDADES DE APOYO A LA GESTIÓN CONTABLE.</t>
  </si>
  <si>
    <t>PRESTAR SUS SERVICIOS PERSONALES APOYANDO LAS ACTIVIDADES DE APOYO  LOGÍSTICO Y ADMINISTRATIVO QUE LE SEAN REQUERIDAS  EN EL ARCHIVO DE LA DIRECCIÓN DE GESTIÓN CORPORATIVA</t>
  </si>
  <si>
    <t>PRESTAR SUS SERVICIOS TÉCNICOS APOYANDO LA GESTIÓN DOCUMENTAL Y ADMINISTRATIVA, EN EL ARCHIVO CENTRAL DE LA DIRECCIÓN DE GESTIÓN  CORPORATIVA  DE SECRETARIA DISTRITAL DE AMBIENTE</t>
  </si>
  <si>
    <t>PRESTAR SUS SERVICIOS TÉCNICOS EN GESTIÓN DOCUMENTAL Y ADMINISTRATIVA, EN EL ARCHIVO CENTRAL DE LA DIRECCIÓN DE GESTIÓN  CORPORATIVA  DE SECRETARIA DISTRITAL DE AMBIENTE</t>
  </si>
  <si>
    <t>$ 310,254,300</t>
  </si>
  <si>
    <t>$ 31,025,430</t>
  </si>
  <si>
    <t>GOBIERNO ABIERTO Y TRANSPARENTE</t>
  </si>
  <si>
    <t>ARRIENDO DE BODEGAS PARA LA GUARDA Y CUSTODIA DE LOS PRODUCTOS O SUBPRODUCTOS APREHENDIDOS Y DECOMISADOS DE FLORA Y FAUNA SILVESTRE, POR LA SECRETARIA DISTRITAL DE AMBIENTE EN EL D.C</t>
  </si>
  <si>
    <t>ATENCION INTEGRAL A LA FAUNA DOMÉSTICA DEL DISTRITO CAPITAL</t>
  </si>
  <si>
    <t>PRESTAR LOS  SERVICIOS PROFESIONALES PARA REALIZAR  EL  SEGUIMIENTO,  ANÁLISIS Y REPORTE DE LOS PROCESOS DE PLANEACIÓN EN LOS COMPONENTES FÍSICOS Y PRESUPUESTALES QUE SE REQUIERAN EN EL MARCO LAS  POLÍTICAS E INSTRUMENTOS DE PLANEACIÓN AMBIENTAL</t>
  </si>
  <si>
    <t>PRESTAR SERVICIOS PROFESIONALES PARA  APOYAR  LA IDENTIFICACIÓN, DEFINICIÓN Y FORMULACIÓN  DE LOS  INSTRUMENTOS ECONÓMICOS, ESTUDIOS DE INVESTIGACIÓN Y ALTERNATIVAS DE COOPERACIÓN FORMULADOS POR LA SECRETARÍA</t>
  </si>
  <si>
    <t>PRESTAR LOS SERVICIOS PROFESIONALES PARA LA REVISIÓN, ANALÁLISIS Y CONSOLIDACIÓN DE INDICADORES E INFORMACIÓN DEL OBSERVATORIO AMBIENTAL DE BOGOTÁ-OAB Y EL OBSERVATORIO REGIONAL AMBIENTAL Y DE DESARROLLO SOSTENIBLE DEL RÍO BOGOTÁ-ORARBO Y DEMAS INFORMES REQUERIDOS EN EL MARCO DE LA PLANEACIÓN AMBIENTAL DISTRITAL.</t>
  </si>
  <si>
    <t>PRESTAR LOS SERVICIOS DE APOYO EN LA GESTIÓN DOCUMENTYAL Y ADMINISTRATIVA   RELACIONADA CON LOS INFORMES E INSUMOS TÉCNICOS GENERADOS EN LA GESTIÓN DE DECLARATORIA DE ÁREAS PROTEGIDAS Y ELEMENTOS CONECTORES DE LA ESTRUCTURA ECOLÓGICA PRINCIPAL</t>
  </si>
  <si>
    <t>SUMINISTRO DE INSUMOS, HERRAMIENTAS Y EQUIPOS PARA LA EJECUCIÓN DE ACCIONES DE RESTAURACIÓN ECOLÓGICA, MANTENIMIENTO, MONITOREO Y/U OTROS ESTUDIOS  QUE SE ADELANTEN EN LA ESTRUCTURA ECOLÓGICA PRINCIPAL Y OTRAS ÁREAS DE INTERÉS</t>
  </si>
  <si>
    <t xml:space="preserve">CONTRATAR LA ELABORACIÓN Y/O REVISIÓN DE DISEÑOS DE CONSTRUCCIÓN, REHABILITACIÓN O ADECUACIÓN  DEL ÁREA DE ADMINISTRACIÓN EN EL PEDH </t>
  </si>
  <si>
    <t>CONTRATAR ACTIVIDADES DE RECUPERACIÓN AMBIENTAL Y MANTENIMIENTO EN LOS  PARQUES ECOLÓGICOS DISTRITALES DE MONTAÑA (PEDM) Y ÁREAS DE INTERÉS AMBIENTAL</t>
  </si>
  <si>
    <t>CONTRATAR LAS ACTIVIDADES PARA LA REUBICACIÓN Y TRASLADO DE  LA INFRAESTRUCTURA DEL VIVERO "LA HOYA DEL RAMO"</t>
  </si>
  <si>
    <t>DESARROLLAR ACCIONES DE RESTAURACIÓN, REHABILITACIÓN Y/O RECUPERACIÓN ECOLÓGICA EN LA ESTRUCTURA ECOLÓGICA PRINCIPAL Y EN OTRAS ÁREAS QUE APORTEN A SU CONECTIVIDAD Y CONSOLIDACIÓN</t>
  </si>
  <si>
    <t>CONTRATAR LA INTERVENTORIA TÉCNICA, ADMINISTRATIVA Y FINANCIERA PARA EL DESARROLLO DE ACCIONES DE RESTAURACIÓN, REHABILITACIÓN Y/O RECUPERACIÓN ECOLÓGICA EN LA ESTRUCTURA ECOLÓGICA PRINCIPAL Y EN OTRAS ÁREAS QUE APORTEN A SU CONECTIVIDAD Y CONSOLIDACIÓN</t>
  </si>
  <si>
    <t>ADICIONAR LA ORDEN DE COMPRA 7852 DE 2016 SUSCRITA ENTRE LA SECRETARÍA DISTRITAL DE AMBIENTE Y GYE GRUPO Y ESTRATEGIA SAS</t>
  </si>
  <si>
    <t>3-3-1-15-06-38-1132-177</t>
  </si>
  <si>
    <t>REALIZAR LOS ANÁLISIS DE MODELACIÓN ESPACIAL, ADMINISTRACIÓN Y ACTUALIZACIÓN DE BASES DE DATOS DE INFORMACIÓN GEOGRÁFICA REQUERIDOS COMO PARTE DE LOS PROCESOS DE GESTIÓN AMBIENTAL CON ÉNFASIS EN ADQUISICIÓN PREDIAL</t>
  </si>
  <si>
    <t>PRESTAR LOS SERVICIOS PROFESIONALES  PARA EL APOYO A LA CARACTERIZACIÓN DE LAS ÁREAS DE INTERÉS, DEFINICIÓN DE INCENTIVOS A LA CONSERVACIÓN Y OTRAS ACCIONES QUE SE DERIVEN PARA LA GESTIÓN DE LA RECUPERACIÓN DE LOS CERROS ORIENTALES Y OTRAS ÁREAS DE IMPORTANCIA ESTRATÉGICA DEL DISTRITO CAPITAL, DESDE EL COMPONENTE ECONÓMICO Y SOCIAL</t>
  </si>
  <si>
    <t>PRESTAR LOS SERVICIOS PROFESIONALES  PARA EL APOYO A LA CARACTERIZACIÓN DE LAS ÁREAS DE INTERÉS, DEFINICIÓN DE INCENTIVOS A LA CONSERVACIÓN Y OTRAS ACCIONES QUE SE DERIVEN PARA LA GESTIÓN DE LA RECUPERACIÓN DE LOS CERROS ORIENTALES Y OTRAS ÁREAS DE IMPORTANCIA ESTRATÉGICA DEL DISTRITO CAPITAL.</t>
  </si>
  <si>
    <t>CCONTRATAR LAS CAPACITACIÓNES PARA FORTALECER TECNICAMENTE AL PERSONAL DE LA SDA QUE APOYA LA ATENCIÓN DE EMERGENCIAS</t>
  </si>
  <si>
    <t>CONTRATAR LOS SERVICIOS LOGISTICOS PARA LA PARTICIPACIÓN EN EL VEENTO CUMBRE MUNDIAL DE LIDERES LOCALES Y REGIONALES</t>
  </si>
  <si>
    <t>GENERAR  CRITERIOS DE SOSTENIBILIDAD AMBIENTAL PARA INSTRUMENTOS DE PLANEAMIENTO URBANO.</t>
  </si>
  <si>
    <t>REALIZAR EL ANÁLISIS, SEGUIMIENTO Y REPORTE DE LOS PROCESOS DE PLANEACIÓN EN EL MARCO DE LOS PROCESOS DEL PROYECTO DE INVERSIÓN ASÍ COMO  LA CONSTRUCCIÓN DE CRITERIOS DE ECOURBANISMO Y CONSTRUCCIÓN SOSTENIBLE EN PROYECTOS URBANOS Y ARQUITECTONICOS.</t>
  </si>
  <si>
    <t>EVALUAR EL COMPONENTE FORESTAL Y PAISAJÍSTICO PARA LA REVISIÓN Y APROBACIÓN DE PROYECTOS URBANOS CON CRITERIOS DE SOSTENIBILIDAD AMBIENTAL.</t>
  </si>
  <si>
    <t>APOYAR EL COMPONENTE ARQUITECTÓNICO Y URBANISTICO PARA EL ESTABLECIMIENTO DE CRITERIOS DE SOSTENIBILIDAD AMBIENTAL.</t>
  </si>
  <si>
    <t>GENERAR ESTRATEGIAS DE PROMOCIÓN DEL PROGRAMA BOGOTÁ CONSTRUCCIÓN SOSTENIBLE INCORPORANDO CRITERIOS DE SOSTENIBILIDAD AMBIENTAL  A LOS PROYECTOS INSCRITOS.</t>
  </si>
  <si>
    <t>GENERAR ESTRATEGIAS PARA LA PROMOCIÓN DE TECHOS VERDES Y JARDINES VERTICALES EN EL DISTRITO CAPITAL.</t>
  </si>
  <si>
    <t>DESARROLLAR LAS ACTIVIDADES REQUERIDAS EN EL PROCESO DE GESTIÓN Y SEGUIMIENTO PRECONTRACTUAL Y CONTRACTUAL.</t>
  </si>
  <si>
    <t>LIDERAR LAS ACTIVIDADES RELACIONADAS CON LA ARTICULACIÓN Y CUMPLIMIENTO DE LOS CRITERIOS DE SOSTENIBILIDAD AMBIENTAL PARA PROYECTOS URBANOS Y ARQUITECTÓNICOS, EN LA LINEA DE ECOURBANISMO Y CONSTRUCCIÓN SOSTENIBLE.</t>
  </si>
  <si>
    <t xml:space="preserve">
GENERAR CRITERIOS DE SOSTENIBILIDAD AMBIENTAL EN EL COMPONENTE ARQUITECTONICO Y PAISAJISTICO DE PROYECTOS URBANOS 
</t>
  </si>
  <si>
    <t>REALIZAR LA REVISIÓN Y APROBACIÓN DE PROYECTOS URBANOS Y ARQUITECTONICOS EN EL MARCO DEL PROGRAMA BOGOTA CONSTRUCCIÓN SOSTENIBLE.</t>
  </si>
  <si>
    <t>BRINDAR EL ACOMPAÑAMIENTO TÉCNICO PARA LA PROMOCIÓN E IMPLEMENTACIÓN DE TECHOS VERDES Y JARDINES VERTICALES EN EL DISTRITO CAPITAL.</t>
  </si>
  <si>
    <t xml:space="preserve"> REALIZAR LA VERIFICACIÓN DOCUMENTAL Y LAS DEMAS ACTIVIDADES DE COORDINACIÓN  NECESARIAS PARA EL CUMPLIMIENTO  DE LOS LINEAMIENTOS Y DETERMINANTES AMBIENTALES EN LA LÍNEA DE ECOURBANISMO Y  CONSTRUCCIÓN SOSTENIBLE</t>
  </si>
  <si>
    <t>REALIZAR LA RECEPCIÓN Y EL MANEJO DE INFORMACIÓN DE LOS TEMAS RELACIONADOS CON CRITERIOS DE SOSTENIBILIDAD AMBIENTAL.</t>
  </si>
  <si>
    <t>APOYAR LAS ACTIVIDADES DEL GRUPO DE GESTIÓN DE RESIDUOS, QUE PERMITAN LA PROMOCIÓN Y EL FORTALECIMIENTO DE LA GESTIÓN DE  RESIDUOS Y SUBPRODUCTOS INDUSTRIALES DESDE LA PLATAFORMA BORSI EN EL DISTRITO CAPITAL.</t>
  </si>
  <si>
    <t>APOYAR LAS ACTIVIDADES DEL GRUPO DE  RESIDUOS, QUE PERMITAN LA PROMOCIÓN Y EL FORTALECIMIENTO DE LA GESTIÓN DE LOS RESIDUOS PELIGROSOS Y ESPECIALES QUE SE GENEREN EL DISTRITO CAPITAL.</t>
  </si>
  <si>
    <t>REALIZAR ACTIVIDADES EN EL GRUPO DE GESTIÓN DE RESIDUOS, QUE PERMITAN EL   FORTALECIMIENTO  Y LA PROMOCIÓN DE LA GESTIÓN DE  RESIDUOS PELIGROSOS Y ESPECIALES EN EL DISTRITO CAPITAL, ESPECIALMENTE LOS DE ACEITES VEGETALES USADOS.</t>
  </si>
  <si>
    <t xml:space="preserve">REALIZAR ACTIVIDADES DE PROMOCIÓN Y FORTALECIMIENTO DE LA CADENA DE GESTIÓN DE RESIDUOS PELIGROSOS Y ESPECIALES GENERADOS EN EL DISTRITO CAPITAL, ENFOCADAS EN EL CUMPLIMIENTO DE COMPROMISOS INTERNACIONALES.
</t>
  </si>
  <si>
    <t xml:space="preserve">REALIZAR  ACCIONES QUE PERMITAN LA PROMOCIÓN Y EL FORTALECIMIENTO DE LA CADENA DE GESTIÓN DE RESIDUOS ORDINARIOS, PELIGROSOS Y ESPECIALES EN EL DISTRITO CAPITAL, ESPECIALMENTE LOS DE ACEITES VEGETALES USADOS.
</t>
  </si>
  <si>
    <t xml:space="preserve">
REALIZAR ACTIVIDADES PARA LA PROMOCIÓN Y EL FORTALECIMIENTO DE LA CADENA DE GESTIÓN DE RESIDUOS PELIGROSOS Y ESPECIALES GENERADOS EN EL DISTRITO CAPITAL, ESPECIALMENTE LLANTAS.
</t>
  </si>
  <si>
    <t xml:space="preserve">REALIZAR ACTIVIDADES PARA LA  PROMOCIÓN Y EL FORTALECIMIENTO DE LA CADENA DE GESTIÓN DE RESIDUOS PELIGROSOS Y ESPECIALES QUE SE GENERAN EN EL DISTRITO CAPITAL, INCLUYENDO LA ACTUALIZACIÓN DE LOS PUNTOS POSCONSUMO.
</t>
  </si>
  <si>
    <t>REALIZAR ACCIONES ORIENTADAS A PROMOVER Y FORTALECER LA GESTIÓN INTEGRAL DE LOS RESIDUOS PELIGROSOS Y ESPECIALES, ESPECIALMENTE LOS RESIDUOS DE CONSTRUCCIÓN Y DEMOLICIÓN</t>
  </si>
  <si>
    <t>REALIZAR ACCIONES ORIENTADAS A PROMOVER LA GESTIÓN INTEGRAL DE LOS RESIDUOS PELIGROSOS Y ESPECIALES GENERADOS EN EL DISTRITO CAPITAL.</t>
  </si>
  <si>
    <t>DESARROLLAR ESTRATEGIAS DE COMUNICACIÓN Y DIFUSIÓN, QUE PROMUEVAN LA GESTIÓN INTEGRAL DE RESIDUOS PELIGROSOS Y ESPECIALES GENERADOS EN EL DISTRITO CAPITAL.</t>
  </si>
  <si>
    <t>REALIZAR ACCIONES ORIENTADAS A PROMOVER LA GESTIÓN INTEGRAL DE LOS RESIDUOS PELIGROSOS Y ESPECIALES, ESPECIALMENTE LOS DE APARATOS ELÉCTRICOS Y ELECTRÓNICOS GENERADOS EN EL DISTRITO CAPITAL.</t>
  </si>
  <si>
    <t>LIDERAR LAS ACCIONES ORIENTADAS A PROMOVER LA GESTIÓN INTEGRAL DE LOS RESIDUOS PELIGROSOS Y ESPECIALES GENERADOS EN EL DISTRITO CAPITAL.</t>
  </si>
  <si>
    <t>DESARROLLAR ESTRATEGIAS DE RECOPILACIÓN DE INFORMACIÓN Y DE GESTIÓN PARA PROMOVER LA GESTIÓN INTEGRAL DE RESIDUOS PELIGROSOS Y ESPECIALES GENERADOS EN EL DISTRITO CAPITAL.</t>
  </si>
  <si>
    <t xml:space="preserve">REALIZAR ACTIVIDADES PARA LA PROMOCIÓN Y FORTALECIMIENTO DE LA CADENA DE GESTIÓN DE RESIDUOS PELIGROSOS Y ESPECIALES GENERADOS EN EL DISTRITRO CAPITAL, A TRAVÉS DE LA GENERACIÓN DE CARTOGRAFÍA.
</t>
  </si>
  <si>
    <t>LIDERAR  LAS ACTIVIDADES DEL PROGRAMA DE GESTIÓN AMBIENTAL EMPRESARIAL Y EL DESARROLLO DEL ÍNDICE DE DESEMPEÑO AMBIENTAL EMPRESARIAL</t>
  </si>
  <si>
    <t>APOYAR LAS ACTIVIDADES DE LOGÍSTICA, ATENCIÓN Y ADMINISTRACIÓN DE INFORMACIÓN AMBIENTAL QUE SE GENERA EN EL MARCO DEL PROGRAMA DE GESTIÓN AMBIENTAL EMPRESARIAL</t>
  </si>
  <si>
    <t>LIDERAR LA IMPLEMENTACIÓN DE ACTIVIDADES DE GESTIÓN EN EL NIVEL 1 "ACERCAR" DEL PROGRAMA DE GESTIÓN AMBIENTAL EMPRESARIAL</t>
  </si>
  <si>
    <t>REALIZAR LAS ACTIVIDADES REQUERIDAS PARA LA OPERACIÓN DEL- NIVEL II "PRODUCCIÓN SOSTENIBLE" DEL PROGRAMA DE GESTIÓN AMBIENTAL EMPRESARIAL</t>
  </si>
  <si>
    <t>REALIZAR LAS ACTIVIDADES REQUERIDAS PARA LA OPERACIÓN PROGRAMA GAE- NIVEL I "ACERCAR" DEL PROGRAMA DE GESTIÓN AMBIENTAL EMPRESARIAL</t>
  </si>
  <si>
    <t>REALIZAR LAS ACTIVIDADES DE  ACOMPAÑAMIENTO Y SEGUIMIENTO A LAS EMPRESAS DEL  NIVEL I "ACERCAR" DEL PROGRAMA DE GESTIÓN AMBIENTAL EMPRESARIAL</t>
  </si>
  <si>
    <t>LIDERAR LA IMPLEMENTACIÓN DE ACTIVIDADES DE GESTIÓN EN EL NIVEL 2 "PRODUCCIÓN SOSTENIBLE" DEL PROGRAMA DE GESTIÓN AMBIENTAL EMPRESARIAL</t>
  </si>
  <si>
    <t>REALIZAR LA  GESTIÓN, SEGUIMIENTO Y EVALUACIÓN EN EL DESARROLLO DE LAS ACTIVIDADES DEL NIVEL II "PRODUCCIÓN SOSTENIBLE" EN EL MARCO DEL PROGRAMA DE GESTIÓN AMBIENTAL EMPRESARIAL</t>
  </si>
  <si>
    <t>LIDERAR LA IMPLEMENTACIÓN DE ACTIVIDADES DE GESTIÓN EN EL NIVEL 3 "SISTEMAS DE GESTIÓN" DEL PROGRAMA DE GESTIÓN AMBIENTAL EMPRESARIAL</t>
  </si>
  <si>
    <t>REALIZAR LA  GESTIÓN, SEGUIMIENTO Y EVALUACIÓN EN EL DESARROLLO DE LAS ACTIVIDADES DEL NIVEL III "SISTEMAS DE GESTIÓN AMBIENTAL" EN EL MARCO DEL PROGRAMA DE GESTIÓN AMBIENTAL EMPRESARIAL</t>
  </si>
  <si>
    <t>REALIZAR LAS ACTIVIDADES REQUERIDAS PARA LA OPERACIÓN DEL- NIVEL III "SISTEMAS DE GESTIÓN AMBIENTAL EMPRESARIAL" DEL PROGRAMA DE GESTIÓN AMBIENTAL EMPRESARIAL</t>
  </si>
  <si>
    <t>LIDERAR LA IMPLEMENTACIÓN DE ACTIVIDADES DE GESTIÓN EN EL NIVEL 4 "PREAD" DEL PROGRAMA DE GESTIÓN AMBIENTAL EMPRESARIAL</t>
  </si>
  <si>
    <t>REALIZAR LA  GESTIÓN, SEGUIMIENTO Y EVALUACIÓN EN EL DESARROLLO DE LAS ACTIVIDADES DEL NIVEL IV "PROGRAMA DE EXCELENCIA AMBIENTAL DISTRITAL (PREAD)" EN EL MARCO DEL PROGRAMA DE GESTIÓN AMBIENTAL EMPRESARIAL</t>
  </si>
  <si>
    <t>REALIZAR LAS AUDITORÍAS DE SEGUIMIENTO A LAS EMPRESAS DEL NIVEL 4 "PREAD" DEL PROGRAMA DE GESTIÓN AMBIENTAL EMPRESARIAL</t>
  </si>
  <si>
    <t>LIDERAR LA IMPLEMENTACIÓN DE ACTIVIDADES DE GESTIÓN EN EL NIVEL 5 RED DE EMPRESAS AMBIENTALMENTE SOSTENIBLES DEL PROGRAMA DE GESTIÓN AMBIENTAL EMPRESARIAL Y LA ACTUALIZACIÓN DE LA POLITICA DE PRODUCCIÓN CONSUMO SOSTENIBLE.</t>
  </si>
  <si>
    <t>REALIZAR  LA ACTUALIZACION E IMPLEMENTACIÓN  DE LA POLÍTICA DISTRITAL DE PRODUCCIÓN Y CONSUMO SOSTENIBLE -PDPCS-</t>
  </si>
  <si>
    <t>REALIZAR LA GESTION NECESARIA PARA LA IMPLEMENTACIÓN DEL PROYECTO DE EFICIENCIA ENERGETICA EN EL NIVEL 5</t>
  </si>
  <si>
    <t>REALIZAR LA GESTIÓN PARA LA IMPLEMENTACIÓN DEL PROYECTO DE COMPRAS VERDES  EN EL NIVEL 5</t>
  </si>
  <si>
    <t>REALIZAR LA GESTIÓN PARA LA IMPLEMENTACIÓN DE LOS PROYECTOS RESIDUOS CERO Y ANALISIS DE CICLO DE VIDA EN EL NIVEL 5.</t>
  </si>
  <si>
    <t>REALIZAR LA GESTIÓN PARA  LA IMPLEMENTACIÓN DE LOS PROYECTOS MOVILIDAD SOSTENIBLE Y HUELLA DE CARBONO EN EL NIVEL 5.</t>
  </si>
  <si>
    <t>APOYAR LA IMPLEMENTACIÓN DE LAS ACTIVIDADES DE GESTIÓN EN EL NIVEL 5 Y LA ACTUALIZACIÓN DE LA POLÍTICA DE PRODUCCIÓN Y CONSUMO SOSTENIBLE.</t>
  </si>
  <si>
    <t>REALIZAR LAS ACTIVIDADES DE GESTIÓN EN EL MARCO DEL NIVEL 5 Y AQUELLAS NECESARIAS PARA  LA ACTUALIZACIÓN Y PUESTA EN MARCHA DE LA POLÍTICA DISTRITAL DE PRODUCCIÓN Y CONSUMO SOSTENIBLE -PDPCS-</t>
  </si>
  <si>
    <t>APOYAR LA IMPLEMENTACIÓN DE LOS PROYECTOS AMBIENTALES  DEL NIVEL 5.</t>
  </si>
  <si>
    <t>REALIZAR LAS ACTIVIDADES NECESARIAS PARA LA CONSTRUCCIÓN E IMPLEMENTACIÓN DEL INDICE DE ÍNDICE DE DESEMPEÑO AMBIENTAL EMPRESARIAL</t>
  </si>
  <si>
    <t>REALIZAR LA CONSTRUCCIÓN DE UN SISTEMA DE INFORMACIÓN PARA LA CAPTURA Y EVALUACIÓN DE DATOS GENERADOS A TRAVÉS DEL PROGRAMA DE GESTIÓN AMBIENTAL EMPRESARIAL</t>
  </si>
  <si>
    <t>REALIZAR LA GEOREFERENCIACIÓN DE  LAS ORGANIZACIONES VINCULADAS AL PROGRAMA DE GESTIÓN AMBIENTAL EMPRESARIAL</t>
  </si>
  <si>
    <t>REALIZAR EL ANÁLISIS, SEGUIMIENTO Y REPORTE DE LOS PROCESOS DE PLANEACIÓN EN LOS COMPONENTES FÍSICOS Y PRESUPUESTALES QUE SE REQUIERAN PARA EL CUMPLIMIENTO DE LAS ACCIONES EN EL MARCO DE LA GESTIÓN AMBIENTAL URBANA</t>
  </si>
  <si>
    <t>REALIZAR EL MODELO ESTADISTICO Y VALIDACIÓN DEL INDICE DE DESEMPEÑO AMBIENTAL EMPRESARIAL (IDEA)</t>
  </si>
  <si>
    <t>REALIZAR EL ACOMPAÑAMIENTO TÉCNICO AL SEGUIMIENTO DE PROYECTOS DE MITIGACIÓN Y LA ACTUALIZACION DEL INVENTARIO DE EMISIONES DE GEI, PARA EL MODULO DE RESIDUOS EN EL DISTRITO CAPITAL</t>
  </si>
  <si>
    <t>REALIZAR EL ACOMPAÑAMIENTO TÉCNICO AL SEGUIMIENTO DE PROYECTOS DE MITIGACIÓN Y LA ACTUALIZACION DEL INVENTARIO DE EMISIONES DE GEI, PARA EL MODULO DE AGRICULTURA, SILVICULTURA Y USOS DEL SUELO EN EL DISTRITO CAPITAL</t>
  </si>
  <si>
    <t>REALIZAR EL ACOMPAÑAMIENTO TÉCNICO AL SEGUIMIENTO DE PROYECTOS DE MITIGACIÓN Y EL APOYO A LA ACTUALIZACION DEL INVENTARIO DE EMISIONES DE GEI, PARA EL MÓDULO DE ENERGÍA EN EL DISTRITO CAPITAL</t>
  </si>
  <si>
    <t>REALIZAR EL ACOMPAÑAMIENTO TÉCNICO AL SEGUIMIENTO DE PROYECTOS DE MITIGACIÓN Y ACTUALIZACIÓN DEL INVENTARIO DE EMISIONES DE GEI, PARA EL MÓDULO DE PROCESOS INDUSTRIALES Y USO DE PRODUCTOS EN EL DISTRITO CAPITAL</t>
  </si>
  <si>
    <t>REALIZAR ACTIVIDADES TÉCNICAS RELACIONADAS CON LA ACTUALIZACIÓN DEL INVENTARIO DE EMISIONES DE GEI, Y LA GESTIÓN DE INFORMACIÓN PARA EL MÓDULO DE ENERGÍA EN EL DISTRITO CAPITAL</t>
  </si>
  <si>
    <t>REALIZAR  APOYO TÉCNICO AL SEGUIMIENTO A LOS PROYECTOS DE MITIGACIÓN Y A LA ACTUALIZACIÓN DEL INVENTARIO DE EMISIONES DE GEI, PARA EL MÓDULO DE  AGRICULTURA, SILVICULTURA Y USOS DEL SUELO EN EL DISTRITO CAPITAL</t>
  </si>
  <si>
    <t>REALIZAR  APOYO TÉCNICO AL SEGUIMIENTO A LOS PROYECTOS DE MITIGACIÓN Y A LA ACTUALIZACIÓN DEL INVENTARIO DE EMISIONES DE GEI, PARA EL MÓDULO DE  RESIDUOS EN EL DISTRITO CAPITAL</t>
  </si>
  <si>
    <t>REALIZAR EL ANALISIS Y LA EVALUACION ECONOMICA A PROYECTOS DE REDUCCION DE EMISIONES DE GEI EN EL DISTRITO CAPITAL</t>
  </si>
  <si>
    <t xml:space="preserve">REALIZAR ACTIVIDADES DE ANÁLISIS Y MODELACIÓN A LAS EMISIONES DE GASES EFECTO INVERNADERO EN EL DISTRITO CAPITAL </t>
  </si>
  <si>
    <t>ORIENTAR LA EVALUACIÓN, CONTROL Y SEGUIMIENTO A LOS ESTABLECIMIENTOS DE ACOPIO  DE LLANTAS O DE SUS DERIVADOS EN EL DISTRITO CAPITAL</t>
  </si>
  <si>
    <t xml:space="preserve">APOYAR LA REVISIÓN DE LOS DOCUMENTOS GENERADOS EN DESARROLLO DE LAS ACTIVDIADES DE EVALUACIÓN, CONTROL Y SEGUIMIENTO A LOS ESTABLECIMIENTOS DE ACOPIO DE LLANTAS O DE SUS DERIVADOS EN EL DISTRITO CAPITAL. </t>
  </si>
  <si>
    <t xml:space="preserve">REALIZAR LAS ACTIVIDADES DE EVALUACIÓN, CONTROL Y SEGUIMIENTO A LOS ESTABLECIMIENTOS DE ACOPIO DE LLANTAS O DE SUS DERIVADOS EN EL DISTRITO CAPITAL. </t>
  </si>
  <si>
    <t xml:space="preserve">APOYAR LAS ACTIVIDADES DE EVALUACIÓN, CONTROL Y SEGUIMIENTO A LOS ESTABLECIMIENTOS DE ACOPIO DE LLANTAS O DE SUS DERIVADOS EN EL DISTRITO CAPITAL. </t>
  </si>
  <si>
    <t>ANALIZAR EL COMPONENTE GEOLOGICO PARA LAS OBRAS DE INFRAESTRUCTURA GENERADORAS DE RCD, OBJETO DE  EVALUACIÓN, CONTROL Y SEGUIMIENTO EN EL DC.</t>
  </si>
  <si>
    <t xml:space="preserve">REALIZAR LAS ACTIVIDADES DE SEGUIMIENTO A LOS PROCESOS Y PROCEDIMIENTOS ENCAMINADOS A MEJORAR LAS ACTUACIONES EVALUACIÓN, CONTROL Y SEGUIMIENTO A RCD Y OTROS RESIDUOS EN EL D.C. </t>
  </si>
  <si>
    <t>REALIZAR LA PLANEACION Y EL REPORTE DEL SEGUIMIENTO TÉCNICO  Y FINANCIERO  A LA EJECUCIÓN  DEL PROYECTO DE INVERSION RELACIONADO CON LA ADECUADA DISPOSICIÓN DE RCD Y OTROS RESIDUOS GENERADOS EN EL D.C</t>
  </si>
  <si>
    <t>APOYAR  EL SEGUIMIENTO TÉCNICO  Y FINANCIERO  A LA EJECUCIÓN  DEL PROYECTO DE INVERSION RELACIONADO CON LA ADECUADA DISPOSICIÓN DE RCD Y OTROS RESIDUOS GENERADOS EN EL D.C</t>
  </si>
  <si>
    <t xml:space="preserve">REALIZAR LA GESTIÓN ADMINISTRATIVA PARA EL TRÁMITE OPORTUNO DE LOS PROCESOS CONDUCENTES A LA EVALUACION, CONTROL Y SEGUIMIENTO AL MANEJO, APROVECHAMIENTO,  TRATAMIENTO Y/O DISPOSICIÓN FINAL DE LOS RCD Y OTROS RESIDUOS EN BOGOTA D.C. </t>
  </si>
  <si>
    <t xml:space="preserve">APOYAR EL TRÁMITE  DE EXPEDIENTES Y ARCHIVO DE GESTIÓN DOCUMENTAL, DERIVADAS DE LA EVALUACIÓN, CONTROL Y SEGUIMIENTO  DE LOS RCD Y OTROS RESIDUOS EN EL D.C. </t>
  </si>
  <si>
    <t xml:space="preserve">BRINDAR LOS LINEAMIENTOS JURÍDICOS PARA LA ELABORACIÓN Y POSTERIOR REVISION DE LAS ACTUACIONES ADMINISTRATIVAS GENERADAS APLICABLES A LAS ACTIVIDADES DE EVALUACIÓN, CONTROL Y SEGUIMIENTO A RCD Y OTROS RESIDUOS GENERADOS EN EL D.C. </t>
  </si>
  <si>
    <t xml:space="preserve">PROYECTAR Y REVISAR  LAS ACTUACIONES ADMINISTRATIVAS GENERADAS APLICABLES A LAS ACTIVIDADES DE EVALUACIÓN, CONTROL Y SEGUIMIENTO A RCD Y OTROS RESIDUOS GENERADOS EN EL D.C. </t>
  </si>
  <si>
    <t xml:space="preserve">PROYECTAR LAS ACTUACIONES TECNICAS NECESARIAS PARA LA  TASACIÓN DE MULTAS POR INFRACCIÓN A LA NORMATIVIDAD AMBIENTAL VIGENTE, POR DISPOSICIÓN INADECUADA RCD  Y OTROS RESIDUOS EN EL D.C. </t>
  </si>
  <si>
    <t xml:space="preserve">REALIZAR EL PROCESAMIENTO Y ANÁLISIS DE INFORMACIÓN  DE LAS ACTUACIONES DE EVALUACION CONTROL Y SEGUIMIENTO A RCD Y OTROS RESIDUOS EN EL D.C. </t>
  </si>
  <si>
    <t>ORIENTAR LA EVALUACIÓN, CONTROL Y SEGUIMIENTO AL MANEJO, APROVECHAMIENTO, TRATAMIENTO Y DISPOSICIÓN FINAL DE RCD GENERADOS EN EL D.C.</t>
  </si>
  <si>
    <t>APOYAR LA REVISIÓN DE LOS DOCUMENTOS GENERADOS EN DESARROLLO DE LAS ACTIVIDADES DE  EVALUACIÓN, CONTROL Y SEGUIMIENTO AL MANEJO, APROVECHAMIENTO, TRATAMIENTO Y DISPOSICIÓN FINAL DE RCD GENERADOS EN EL D.C.</t>
  </si>
  <si>
    <t>REALIZAR LAS ACTIVIDADES DE EVALUACIÓN, CONTROL Y SEGUIMIENTO AL MANEJO, APROVECHAMIENTO, TRATAMIENTO Y DISPOSICIÓN FINAL DE RCD GENERADOS EN EL D.C.</t>
  </si>
  <si>
    <t>APOYAR LAS ACTIVIDADES DE EVALUACIÓN, CONTROL Y SEGUIMIENTO AL MANEJO, APROVECHAMIENTO, TRATAMIENTO Y DISPOSICIÓN FINAL DE RCD GENERADOS EN EL D.C.</t>
  </si>
  <si>
    <t xml:space="preserve">GENERAR Y DIRIGIR ESTRATEGIAS  ORIENTADAS  A LA ACTIVIDADES DE EVALUACIÓN, CONTROL Y SEGUIMIENTO A RCD Y OTROS RESIDUOS EN EL D.C. </t>
  </si>
  <si>
    <t>ANALIZAR Y BRINDAR SOPORTE TÉCNICO EN ASPECTOS RELACIONADOS CON LOS SISTEMAS DE INFORMACIÓN GEOGRÁFICA ESTABLECIDOS POR LA SECRETARÍA DISTRITAL DE AMBIENTE  PARA EL CONTROL INTEGRAL A RCD, Y DEMÁS RESIDUOS  GENERADOS EN EL D.C</t>
  </si>
  <si>
    <t xml:space="preserve">APOYAR EN EL DESARROLLO DE LAS ACTIVIDADES DE COMPILACIÓN, PROCESAMIENTO Y ANÁLISIS DE INFORMACIÓN  DE LAS ACTUACIONES DE EVALUACION CONTROL Y SEGUIMIENTO A RCD Y OTROS RESIDUOS EN EL D.C. </t>
  </si>
  <si>
    <t>ORIENTAR LA EVALUACIÓN, CONTROL Y SEGUIMIENTO  A LOS PROYECTOS ESPECIALES DE INFRAESTRUCTURA GENERADORES DE RCD, EN EL D.C.</t>
  </si>
  <si>
    <t>APOYAR LA REVISIÓN DE LOS DOCUMENTOS GENERADOS EN DESARROLLO DE LAS ACTIVIDADES DE EVALUACIÓN, CONTROL Y SEGUIMIENTO  A LOS PROYECTOS ESPECIALES DE INFRAESTRUCTURA GENERADORES DE RCD, EN EL D.C.</t>
  </si>
  <si>
    <t>REALIZAR LAS ACTIVIDADES DE EVALUACIÓN, CONTROL Y SEGUIMIENTO  A LOS PROYECTOS ESPECIALES DE INFRAESTRUCTURA GENERADORES DE RCD, EN EL D.C.</t>
  </si>
  <si>
    <t>APOYAR  LAS ACTIVIDADES DE EVALUACIÓN, CONTROL Y SEGUIMIENTO  A LOS PROYECTOS ESPECIALES DE INFRAESTRUCTURA GENERADORES DE RCD, EN EL D.C.</t>
  </si>
  <si>
    <t>ORIENTAR LAS ACTIVIDADES DE EVALUACIÓN, CONTROL Y SEGUIMIENTO A LOS ESTABLECIMIENTOS GENERADORES DE RESIDUOS HOSPITALARIOS Y SIMILARES EN EL D.C.</t>
  </si>
  <si>
    <t>APOYAR LA REVISION DE LOS DOCUMENTOS GENERADOS EN EL DESARROLLO DE LAS ACTIVIDADES DE EVALUACIÓN, CONTROL Y SEGUIMIENTO A LOS ESTABLECIMIENTOS GENERADORES DE RESIDUOS HOSPITALARIOS Y SIMILARES EN EL D.C.</t>
  </si>
  <si>
    <t>REALIZAR  LAS ACTIVIDADES DE EVALUACIÓN, CONTROL Y SEGUIMIENTO A LOS ESTABLECIMIENTOS GENERADORES DE RESIDUOS HOSPITALARIOS Y SIMILARES EN EL D.C.</t>
  </si>
  <si>
    <t>APOYAR  LAS ACTIVIDADES DE EVALUACIÓN, CONTROL Y SEGUIMIENTO A LOS ESTABLECIMIENTOS GENERADORES DE RESIDUOS HOSPITALARIOS Y SIMILARES EN EL D.C.</t>
  </si>
  <si>
    <t>APOYAR  LAS ACTIVIDADES DE INVESTIGACION PARA OPTIMIZAR LOS PROCESOS DE  EVALUACIÓN, CONTROL Y SEGUIMIENTO A LOS ESTABLECIMIENTOS GENERADORES DE RESIDUOS HOSPITALARIOS Y SIMILARES EN EL D.C.</t>
  </si>
  <si>
    <t xml:space="preserve">ORIENTAR LA EVALUACION, CONTROL Y SEGUIMIENTO A LA IMPLEMENTACIÓN DE LOS PLANES INSTITUCIONALES DE GESTIÓN AMBIENTAL -PIGA, DE LAS ENTIDADES DISTRITALES.
</t>
  </si>
  <si>
    <t xml:space="preserve">APOYAR LA REVISION DE LOS DOCUMENTOS GENERADOS EN DESARROLLO DE LAS ACTIVIDADES DE  EVALUACION, CONTROL Y SEGUIMIENTO A LA IMPLEMENTACIÓN DE LOS PLANES INSTITUCIONALES DE GESTIÓN AMBIENTAL -PIGA, DE LAS ENTIDADES DISTRITALES.
</t>
  </si>
  <si>
    <t xml:space="preserve">REALIZAR LAS ACTIVIDADES DE  EVALUACION, CONTROL Y SEGUIMIENTO A LA IMPLEMENTACIÓN DE LOS PLANES INSTITUCIONALES DE GESTIÓN AMBIENTAL -PIGA, DE LAS ENTIDADES DISTRITALES.
</t>
  </si>
  <si>
    <t>LIDERAR LA ARTICULACIÓN DE LAS ENTIDADES PÚBLICAS Y PRIVADAS PARA LA CONFORMACIÓN Y PUESTA EN MARCHA DEL PIESB DE ACUERDO CON LAS OBLIGACIONES ESTABLECIDAS EN LA SENTENCIA DEL RÍO BOGOTÁ.</t>
  </si>
  <si>
    <t>APOYAR LA ARTICULACIÓN DE LAS ENTIDADES PÚBLICAS Y PRIVADAS PARA LA CONFORMACIÓN Y PUESTA EN MARCHA DEL PIESB DE ACUERDO CON LAS OBLIGACIONES ESTABLECIDAS EN LA SENTENCIA DEL RÍO BOGOTÁ.</t>
  </si>
  <si>
    <t>REALIZAR LA CARACTERIZACIÓN DEL SECTOR EMPRESARIAL UBICADO EN EL PARQUE INDUSTRIAL ECOEFICIENTE DE SAN BENITO –PIESB DANDO CUMPLIMIENTO A LAS A LAS OBLIGACIONES ESTABLECIDAS EN LA SENTENCIA DEL RÍO BOGOTÁ.</t>
  </si>
  <si>
    <t>FORMULAR LAS DIFERENTES ESTRATEGIAS PRODUCTIVAS CON ENFOQUE DE PRODUCCIÓN MÁS LIMPIA QUE SERÁN PROPUESTAS PARA SER IMPLEMENTADAS POR EL SECTOR EMPRESARIAL DEL PARQUE INDUSTRIAL ECOEFICIENTE DE SAN BENITO –PIESB, DANDO CUMPLIMIENTO A LAS OBLIGACIONES ESTABLECIDAS EN LA SENTENCIA DEL RÍO BOGOTÁ.</t>
  </si>
  <si>
    <t xml:space="preserve"> 76111500.</t>
  </si>
  <si>
    <t>REALIZAR LA GESTIÓN, PLANEACIÓN Y EJECUCIÓN DE LAS ACTIVIDADES RELACIONADAS CON CAMINATAS ECOLÓGICAS EN EL MARCO DEL SENDERO PANORAMICO</t>
  </si>
  <si>
    <t>EJECUTAR LAS CAMINATAS ECOLÓGICAS EN EL MARCO DE LA POLÍTICA DISTRITAL DE EDUCACIÓN AMBIENTAL EN EL MARCO DEL SENDERO PANORAMICO</t>
  </si>
  <si>
    <t xml:space="preserve">ADICIÓN Y PRORROGA No. 1 DE LA ORDEN DE COMPRA DEL CONTRATO No. 7761 CUYO OBJETO ES "CONTRATAR LA ADQUISICIÓN DE BUZONES DE CORREO ELECTRÓNICO Y HERRAMIENTAS DE COLABORACIÓN ASÍ COMO EL ALMACENAMIENTO Y ARCHIVADO SOBRE LA PLATAFORMA DEFINIDA EN EL DISTRITO CAPITAL" </t>
  </si>
  <si>
    <t>PRESENTACIÓN INTERACTIVA MULTIMEDIAL EN LA WEB DE LOS PUNTOS DE INTERÉS EN BOGOTÁ EN LA TEMATICA AMBIENTAL</t>
  </si>
  <si>
    <t>INCREMENTAR  30% LA INTEGRACIÓN DE LOS SISTEMAS DE INFORMACIÓN</t>
  </si>
  <si>
    <t>INCREMENTAR  50% EN LA APLICACIÓN ESTÁNDARES Y BUENAS PRÁCTICAS PARA EL MANEJO DE INFORMACIÓN PRIORIZADOS</t>
  </si>
  <si>
    <t>PRESTAR LOS SERVICIOS PROFESIONALES  EN LAS  ACTIVIDADES DE FORMACION  Y  SEGUIMIENTO DE LOS INSTRUMENTOS DE PLANEACIÓN Y GESTION  AMBIENTAL EN EL MARCO DE LAS FUNCIONES DE LA SECRETARIA DISTRITAL DE AMBIENTE</t>
  </si>
  <si>
    <t xml:space="preserve">PRESTAR LOS SERVICIOS PROFESIONALES  PARA REALIZAR EL DESARROLLO DE PROCESOS TECNICOS Y OPERATIVOS REFERENTES A LA REPROGRAMACION ACTUALIZACION Y SEGUIMIENTO DE LOS PROYECTOS DE INVERSION. </t>
  </si>
  <si>
    <t xml:space="preserve">PRESTAR LOS SERVICIOS PROFESIONALES PARA APOYAR LA ESTRUCTURACIÓN, CONSOLIDACIÓN Y SEGUIMIENTO DE LOS PRODUCTOS DEL PDD ASÍ COMO LAS ACTIVIDADES DE ACTUALIZACIÓN, SEGUIMIENTO Y EVALUACIÓN DE LOS PROCESOS TRANSVERSALES ASOCIADOS A LOS PROYECTOS DE INVERSIÓN DE LA SECRETARIA DISTRITAL DE AMBIENTE. </t>
  </si>
  <si>
    <t>PRESTAR LOS SERVICIOS PROFESIONALES PARA REALIZAR ACTIVIDADES  DE  ACTUALIZACIÓN, SEGUIMIENTO Y EVALUACIÓN  A TEMAS SOCIO-AMBINETALES  Y DE LOS PROCESOS TRANSVERSALES ASOCIADOS A LOS PROYECTOS DE INVERSIÓN DE LA SECRETARIA DISTRITAL DE AMBIENTE"</t>
  </si>
  <si>
    <t xml:space="preserve">PRESTAR LOS SERVICIOS PROFESIONALES PARA REALIZAR ACTIVIDADES  RELACIONADAS CON LA TERRITORIALIZACIÓN,
GEOREFERENCIACIÓN Y TÉCNICAS GEOESPACIALES DE LOS PROYECTOS DE INVERSIÓN QUE EJECUTA LA SECRETARÍA DISTRITAL DE AMBIENTE </t>
  </si>
  <si>
    <t>PRESTAR LOS SERVICIOS PROFESIONALES PARA ELABORAR UNA ESTRATEGIA PARA EL POSICIONAMIENTO INTERNACIONAL Y EL APALANCAMIENTO  DE RECURSOS  PARA IMPULSAR LOS PROYECTOS ESTRÁTÉGICOS  DE LA SDA PARA LA EFECTIVA PARTICIPACIÓN DE LA SDA EN ESCENARIOS QUE PERMITAN LA GENERACION, CREACION E INTERCAMBIO DE CONOCIMIENTO EN MATERIA AMBIENTAL.</t>
  </si>
  <si>
    <t>PRESTAR SERVICIOS PROFESIONALES PARA DESARROLLAR ACTIVIDADES TENDIENTES A APOYAR LA FORMULACIÓN, ADOPCIÓN  Y SEGUIMIENTO DE PLANES DE MANEJO AMBIENTAL,  Y DE INSTRUMENTOS DE ORDENAMIENTO TERRITORIAL PRIORIZADOS EN EL DISTRITO CAPITAL DESDE LAS FUNCIONES DE LA SECRETARIA DISTRITAL DE AMBIENTE.</t>
  </si>
  <si>
    <t>PRESTAR LOS SERVICIOS PROFESIONALES PARA DESARROLLAR Y REALIZAR UNA ESTRATEGIA DE PROMOCIÓN DE PROYECTOS Y BUENAS PRÁCTICAS AMBIENTALES DE LA SECRETARÍA DISTRITAL DE AMBIENTE.</t>
  </si>
  <si>
    <t>JULIO  DE 2016</t>
  </si>
  <si>
    <t>NO</t>
  </si>
  <si>
    <t>PRESTAR SUS SERVICIOS PROFESIONALES PARA EL APOYO A LAS ACTIVIDADES PROPIAS DE LA DIRECCION DE GESTION CORPORATIVA</t>
  </si>
  <si>
    <t>PRESTAR SUS SERVICIOS TÉCNICOS EN GESTIÓN DOCUMENTAL Y ADMINISTRATIVA, EN EL ARCHIVO  DE LA DIRECCIÓN DE GESTIÓN  CORPORATIVA  DE SECRETARIA DISTRITAL DE AMBIENTE</t>
  </si>
  <si>
    <t xml:space="preserve">PRESTAR SUS SERVICIOS TECNICOS PARA APOYO EN LAS ACTIVIDADES PROPIAS DE LA DIRECCION DE GESTION CORPORATIVA Y SUS SUBDIRECCIONES </t>
  </si>
  <si>
    <t>PRESTAR SUS SERVICIOS PERSONALES COMO CONDUCTOR PARA EL DESARROLLO EN LAS ACTIVIDADES DE LA SECRETARIA DISTRITAL DE AMBIENTE</t>
  </si>
  <si>
    <t>“PRESTAR LOS SERVICIOS PROFESIONALES PARA PROYECTAR REPUESTAS A PETICIONES, APOYAR LA  ELABORACION DE CONCEPTOS, NORMAS Y REGULACIONES AMBIENTALES  Y DEMAS ASUNTOS QUE LE SEAN ENCOMENDADOS“.</t>
  </si>
  <si>
    <t>“PRESTAR LOS SERVICIOS PROFESIONALES PARA ASESORAR, ELABORAR CONCEPTOS, NORMAS Y REGULACIONES AMBIENTALES DE MAYOR COMPLEJIDAD Y DE MAYOR IMPACTO, DAR EL APOYO JURIDICO REQUERIDO Y DEMAS ASUNTOS QUE LE SEAN ENCOMENDADOS“.</t>
  </si>
  <si>
    <t>“PRESTAR LOS SERVICIOS PROFESIONALES PARA APOYAR LA ELABORACION DE CONCEPTOS, NORMAS Y REGULACIONES AMBIENTALES, DAR EL APOYO JURIDICO REQUERIDO Y DEMAS ASUNTOS QUE LE SEAN ENCOMENDADOS“.</t>
  </si>
  <si>
    <t>“PRESTAR LOS SERVICIOS PROFESIONALES PARA LA ELABORACION  Y PROYECCION DE CONCEPTOS, DAR EL APOYO JURIDICO REQUERIDO Y DEMAS ASUNTOS QUE LE SEAN ENCOMENDADOS“.</t>
  </si>
  <si>
    <t>PRESTAR LOS SERVICIOS PROFESIONALES PARA EL ANALISIS, PROCESAMIENTO DE LOS RESULTADOS DEL MONITOREO DE CANTIDAD Y CALIDAD DEL RECURSO HIDRICO SUPERFICIAL BOGOTÁ Y APOYAR  SU MODELACION.</t>
  </si>
  <si>
    <t xml:space="preserve">PRESTAR LOS SERVICIOS PROFESIONALES PARA LA VALIDACION Y ANALISIS DE RESULTADOS DEL MONITOREO DE RECURSO HIDRICO E INFORMACION SECUNDARIA PARA ESTIMACION DE CARGAS CONTAMINANTES </t>
  </si>
  <si>
    <t>PRESTAR LOS SERVICIOS PROFESIONALES PARA GESTIONAR, Y ORIENTAR A LA SECRETARÍA DISTRITAL DE AMBIENTE EN LOS ASPECTOS TÉCNICOS PARA CAPTURA Y PROCESAMIENTO DE INFORMACION SECUNDARIA DE USUARIOS DE CONTROL AMBIENTAL</t>
  </si>
  <si>
    <t>APOYAR A LA SRHS EN LA CAPTURA, REPORTE Y PROCESAMIENTO DE INFORMACION SECUNDARIA DE MONITOREO DE CALIDAD DE USUARIOS  OBJETO DE CONTROL AMBIENTAL DE CONTROL AMBIENTAL</t>
  </si>
  <si>
    <t>PRESTAR LOS SERVICIOS PROFESIONALES PARA FORMULAR E IMPLEMENTAR EL PROGRAMA DE COMUNICACIÓN, EN EL MARCO DEL PLAN DE ACCIÓN DE LA POLÍTICA PÚBLICA DISTRITAL DE PROTECCIÓN Y BIENESTAR ANIMAL.</t>
  </si>
  <si>
    <t>PRESTAR LOS SERVICIOS PROFESIONALES PARA DISEÑAR Y REALIZAR EL SEGUIMIENTO A LOS PROCESOS DE PARTICIPACIÓN Y EDUCACIÓN DE LA POLÍTICA PÚBLICA DISTRITAL DE PROTECCIÓN Y BIENESTAR ANIMAL.</t>
  </si>
  <si>
    <t>RECURSOS DESTINADOS PARA ARL RIESGO 5</t>
  </si>
  <si>
    <t>PRESTAR SERVICIOS PROFESIONALES DE REVISION Y SOPORTE TECNICO A LOS TRÁMITES DE CARACTER SANCIONATORIO INCLUIDA LA TASACIÓN DE MULTAS, ASÍ COMO LAS ACTUACIONES ADMINISTRATIVAS RELACIONADAS CON LA PROBLEMÁTICA DEL RIO BOGOTÁ.</t>
  </si>
  <si>
    <t>PLANIFICAR Y COORDINAR LAS ACTUACIONES DE CONTROL Y SEGUIMIENTO DE LAS ACTIVIDADES QUE GENERAN VERTIMIENTOS Y OTROS FACTORES CONTAMINANTES AL RECURSO HÍDRICO Y AL SUELO EN EL MARCO DEL CUMPLIMIENTO DE LA SENTENCIA DEL RÍO BOGOTÁ.</t>
  </si>
  <si>
    <t>APOYAR Y ANALIZAR TÉCNICAMENTE LAS ACTUACIONES DE CONTROL Y SEGUIMIENTO DE LAS ACTIVIDADES QUE GENERAN VERTIMIENTOS Y OTROS FACTORES CONTAMINANTES AL RECURSO HÍDRICO Y AL SUELO EN EL PERÍMETRO URBANO DEL DISTRITO CAPITAL</t>
  </si>
  <si>
    <t>REALIZAR LA ATENCIÓN DE QUEJAS Y DERECHOS DE PETICIÓN A TRAVÉS DE ACTUACIONES DE CONTROL Y SEGUIMIENTO DE LAS ACTIVIDADES QUE GENERAN VERTIMIENTOS Y OTROS FACTORES CONTAMINANTES AL RECURSO HÍDRICO Y AL SUELO EN EL PERÍMETRO URBANO DEL DISTRITO CAPITAL</t>
  </si>
  <si>
    <t>APOYAR Y ANALIZAR TÉCNICAMENTE LAS ACTUACIONES DE  EVALUACIÓN DE LA TOTALIDAD DE  LOS INSTRUMENTOS AMBIENTALES DE LOS USUARIOS ASOCIADOS A HIDROCARBUROS, EN EL  DISTRITO CAPITAL.</t>
  </si>
  <si>
    <t>IMPULSAR Y ANALIZAR JURIDICAMENTE LAS ACTUACIONES DE  USUARIOS ASOCIADOS A HIDROCARBUROS, PARA IDENTIFICAR Y DIAGNOSTICAR EN SUS PREDIOS LA POSIBLE AFECTACIÓN DEL RECURSO HIDRICO SUPERFICIAL, SUBTERRANEO Y SUELO.</t>
  </si>
  <si>
    <t>IMPULSAR Y ANALIZAR JURIDICAMENTE LAS ACTUACIONES DE EVALUACIÓN DE LA TOTALIDAD DE  LOS INSTRUMENTOS AMBIENTALES DE LOS USUARIOS ASOCIADOS A HIDROCARBUROS, EN EL  DISTRITO CAPITAL.</t>
  </si>
  <si>
    <t>APOYAR Y ANALIZAR TÉCNICAMENTE LAS ACTUACIONES DE EVALUACIÓN, CONTROL Y SEGUIMIENTO A USUARIOS ASOCIADOS A HIDROCARBUROS, PARA IDENTIFICAR Y DIAGNOSTICAR EN SUS PREDIOS LA POSIBLE AFECTACIÓN DEL RECURSO HIDRICO SUPERFICIAL, SUBTERRANEO Y SUELO.</t>
  </si>
  <si>
    <t>PRESTAR SUS SERVICIOS PROFESIONALES PARA APOYAR TECNICAMENTE LAS ACTUACIONES DE EVALUACIÓN, CONTROL Y SEGUIMIENTO A LAS ACTIVIDADES  RELACIONADAS CON EL PROGRAMA DE EVALUACIÓN, CONTROL Y SEGUIMIENTO A FUENTES MÓVILES.</t>
  </si>
  <si>
    <t>PRESTAR SUS SERVICIOS PROFESIONALES PARA APOYAR LOS PROCESOS ADMINISTRATIVOS  Y JURIDICOS QUE SE REQUIERAN PARA EL CUMPLIMIENTO DE LAS METAS DE PUBLICIDAD EXTERIOR VISUAL</t>
  </si>
  <si>
    <t>PRESTAR SUS SERVICIOS PROFESIONALES PARA REVISAR, ANALIZAR Y CONCEPTUAR TÉCNICAMENTE TRÁMITES AMBIENTALES  Y RELACIONADOS CON LOS CONVENIOS EN MATERIA DE PUBLICIDAD EXTERIOR VISUAL</t>
  </si>
  <si>
    <t xml:space="preserve">REALIZAR LAS ACTUACIONES TECNICAS DESDE EL COMPONENTE HIDROLÓGICO PARA LA EVALUACION, CONTROL Y SEGUIMIENTO, DE LAS ACTIVIDADES QUE GENERAN VERTIMIENTOS Y OTROS FACTORES CONTAMINANTES  DEL  RECURSO HIDRICO Y SUELO D.C.  </t>
  </si>
  <si>
    <t>REALIZAR  LA EVALUACIÓN, CONTROL Y SEGUIMIENTO, SOBRE EL MANEJO DEL ARBOLADO EN LAS OBRAS DE  INFRAESTRUCTURA EN DESARROLLO EN EL D.C.</t>
  </si>
  <si>
    <t xml:space="preserve">REALIZAR LAS ACTUACIONES TECNICAS DESDE EL COMPONENTE HIDRAULICO PARA LA EVALUACION, CONTROL Y SEGUIMIENTO A LAS ACTIVIDADES CONSTRUCTIVAS QUE GENERAN VERTIMIENTOS Y OTROS FACTORES CONTAMINANTES  DEL  RECURSO HIDRICO Y SUELO D.C.   </t>
  </si>
  <si>
    <t>REALIZAR LA EVALUACION CONTROL Y SEGUIMIENTO A LOS TRÁMITES AMBIENTALES RELACIONADOS CON PUBLICIDAD EXTERIOR VISUAL EN OBRAS PÚBLICAS Y PRIVADAS DEL DISTRITO CAPITAL</t>
  </si>
  <si>
    <t>PRESTAR LOS SERVICIOS PROFESIONALES PARA PROYECTAR Y REVISAR  DEL PROGRAMA DE CONTROL Y SEGUIMIENTO LAS ACTIVIDADES DE GESTION INTEGRAL A LOS RESIDUOS PELIGROSOS Y VERTIMIENTOS</t>
  </si>
  <si>
    <t>APOYAR LAS ACTIVIDADES DE MANEJO E INGRESO DE LA INFORMACIÓN EN LAS BASES DE DATOS RELACIONADAS CON LOS PROCEDIMIENTOS DE EVALUACIÓN, CONTROL Y SEGUIMIENTO A LOS CONCEPTOS TÉCNICOS Y ACTOS ADMINISTRATIVOS SILVICULTURALES EXPEDIDOS Y NOTIFICADOS POR LA SDA</t>
  </si>
  <si>
    <t>PRESTAR SUS SERVICIOS PROFESIONALES PARA APOYAR LA IMPLEMENTACIÓN DE LA ESTRATEGIA DE APROVECHAMIENTO LEGAL, EN PARTICULAR EL COMPONENTE DE EVALUACIÓN Y SEGUIMIENTO DE OFICIO AL APROVECHAMIENTO LEGAL DEL RECURSO FAUNA SILVESTRE EN JURISDICCIÓN DE LA SECRETARÍA DISTRITAL DE AMBIENTE (SDA).</t>
  </si>
  <si>
    <t>PRESTAR SUS SERVICIOS PROFESIONALES PARA APOYAR LA IMPLEMENTACIÓN DE LA ESTRATEGIA DE TRÁFICO ILEGAL, EN PARTICULAR EL COMPONENTE DE CONTROL AL TRÁFICO ILEGAL DE FAUNA SILVESTRE EN JURISDICCIÓN DE LA SECRETARÍA DISTRITAL DE AMBIENTE (SDA).</t>
  </si>
  <si>
    <t>PRESTAR SUS SERVICIOS PROFESIONALES PARA  APOYAR LA IMPLEMENTACIÓN DE LA ESTRATEGIA DE GESTIÓN TÉCNICA DEL RECURSO FAUNA SILVESTRE, EN PARTICULAR EL COMPONENTE DE PROBLEMÁTICAS POR PRESENCIAS Y GESTIÓN DE FAUNA SILVESTRE EN JURISDICCIÓN DE LA SECRETARÍA DISTRITAL DE AMBIENTE (SDA).</t>
  </si>
  <si>
    <t>PRESTAR LOS SERVICIOS DE APOYO AL PROCESO DE GESTIÓN DOCUMENTAL QUE SURJAN EN EL MARCO DEL CUMPLIMIENTO DE LAS REGULACIONES EN MATERIA AMBIENTAL QUE SEAN APLICABLES EN EL DISTRITO CAPITAL</t>
  </si>
  <si>
    <t>PRESTAR SERVICIOS PROFESIONALES PARA EL  ANALISIS Y LA  TOMA DE DECISIONES FRENTE A LO EXPUESTO EN ACTUACIONES TÉCNICAS DE ALTA COMPLEJIDAD, ASI COMO LA EMISION DE CONCEPTOS TÉCNICOS O COMUNICADOS OFICIALES PARA PROYECTOS MACRO DE DIVERSOS  SECTORES.</t>
  </si>
  <si>
    <t xml:space="preserve"> RECURSO HIDRICO Y SUELO</t>
  </si>
  <si>
    <t>12-Otros Distrito</t>
  </si>
  <si>
    <t xml:space="preserve"> SANCIONATORIO</t>
  </si>
  <si>
    <t xml:space="preserve"> Recurso Aire, ruido y Publicidad Exterior Visual – PEV</t>
  </si>
  <si>
    <t xml:space="preserve"> RECURSO ARBOLADO URBANO, FLORA Y FAUNA SILVESTRE</t>
  </si>
  <si>
    <t xml:space="preserve"> RECURSO AIRE, RUIDO Y PUBLICIDAD EXTERIOR VISUAL – PEV</t>
  </si>
  <si>
    <t>PRESTAR LOS SERVICIOS PROFESIONALES PARA PROYECTAR Y REVISAR LAS ACTIVIDADES DE EVALUACIÓN, CONTROL Y SEGUIMIENTO A LA IMPLEMENTACIÓN DE LOS PLANES INSTITUCIONALES DE GESTIÓN AMBIENTAL PIGA Y EL CUMPLIMIENTO NORMATIVO AMBIENTAL EN LAS ENTIDADES DISTRITALES</t>
  </si>
  <si>
    <t>AUMENTAR LA CALIDAD DE LOS 20.12KM QUE CUENTAN CON CALIDAD ACEPTABLE O SUPERIOR (WQI&gt;65) A BUENA O SUPERIOR (WQI&gt;80) Y ADICIONAR 10 KM DE RÍOS EN EL ÁREA URBANA DEL DISTRITO CON CALIDAD DE AGUA ACEPTABLE O SUPERIOR (WQI &gt;65 DE 20 A 30 KM)</t>
  </si>
  <si>
    <t>REALIZAR 45,000 ACTUACIONES TÉCNICAS O JURÍDICAS DE EVALUACIÓN, CONTROL, SEGUIMIENTO, PREVENCIÓN E INVESTIGACIÓN SOBRE LOS RECURSOS FLORA Y FAUNA SILVESTRE EN EL DISTRITO CAPITAL</t>
  </si>
  <si>
    <t>PRESTAR LOS SERVICIOS PROFESIONALES PARA FORMULAR E IMPLEMENTAR EL PROGRAMA INTEGRAL DE PREVENCIÓN Y ATENCIÓN DE LA SALUD ANIMAL, EN EL MARCO DEL PLAN DE ACCIÓN DE LA POLÍTICA PÚBLICA DISTRITAL DE PROTECCIÓN Y BIENESTAR ANIMAL.</t>
  </si>
  <si>
    <t>PRESTAR LOS SERVICIOS DE APOYO A LA GESTIÓN EN LA IMPLEMENTACIÓN DE LOS PROYECTOS PRIORIZADOS DEL PLAN DE ACCIÓN DE LA POLÍTICA PÚBLICA DISTRITAL DE PROTECCIÓN Y BIENESTAR ANIMAL.</t>
  </si>
  <si>
    <t>PRESTAR LOS SERVICIOS PROFESIONALES PARA PROYECTAR Y REVISAR LOS ACTOS ADMINISTRATIVOS Y RESPUESTAS A ENTES DE CONTROL RELACIONADOS CON LA IMPLEMENTACIÓN DEL PLAN DE ACCIÓN DE LA POLÍTICA DISTRITAL DE PROTECCIÓN Y BIENESTAR ANIMAL</t>
  </si>
  <si>
    <t>PRESTAR LOS SERVICIOS PROFESIONALES PARA FORTALECER TÉCNICA Y OPERATIVAMENTE LOS PROYECTOS DE CONTROL HUMANITARIO A ANIMALES DOMÉSTICOS Y SINANTRÓPICOS, EN EL MARCO DEL PLAN DE ACCIÓN DE LA POLÍTICA PÚBLICA DISTRITAL DE PROTECCIÓN Y BIENESTAR ANIMAL.</t>
  </si>
  <si>
    <t>PRESTAR LOS SERVICIOS PROFESIONALES PARA EL DISEÑO E IMPLEMENTACIÓN DEL PROGRAMA DE EDUCACIÓN Y CAPACITACIÓN A AQUELLOS QUE TRABAJAN CON LOS ANIMALES, EN EL MARCO DEL  PLAN DE ACCIÓN DE LA POLÍTICA PÚBLICA DISTRITAL DE PROTECCIÓN Y BIENESTAR ANIMAL</t>
  </si>
  <si>
    <t>PRESTAR LOS SERVICIOS PROFESIONALES PARA APOYAR LAS ACCIONES Y ACTIVIDADES OPERATIVAS EN LA IMPLEMENTACIÓN DE LOS PROYECTOS PRIORIZADOS DEL  PLAN DE ACCIÓN DE LA POLÍTICA PÚBLICA DISTRITAL DE PROTECCIÓN Y BIENESTAR ANIMAL.</t>
  </si>
  <si>
    <t>3-3-1-15-07-42-1100-185</t>
  </si>
  <si>
    <t>APOYAR LA GESTIÓN DE TRÁMITES Y SERVICIOS EN EL MARCO DE LA POLÍTICA PÚBLICA DE ATENCIÓN AL CIUDADANO Y LA ESTRATEGIA DE GOBIERNO ABIERTO EN EL DESARROLLO DE TODAS SUS ACTIVIDADES OPERATIVAS EN LOS PUNTOS HABILITADOS DE ATENCIÓN AL CIUDADANO.</t>
  </si>
  <si>
    <t xml:space="preserve">PRESTAR LOS SERVICIOS PROFESIONALES PARA LA EL APOYO Y ORIENTACIÓN TÉCNICA SOBRE LOS DIFERENTES TRÁMITES Y/O SERVICIOS DE LA ENTIDAD EN EL MARCO DE LA POLÍTICA PÚBLICA DE ATENCIÓN AL CIUDADANO Y LA ESTRATEGIA DE GOBIERNO ABIERTO EN LOS PUNTOS HABILITADOS DE ATENCIÓN AL CIUDADANO. </t>
  </si>
  <si>
    <t xml:space="preserve">ASISTIR TÉCNICAMENTE LOS TRÁMITES Y SERVICIOS DE LA SDA EN EL MARCO DE LAS FUNCIONES DEL DEFENSOR DEL CIUDADANO, LA POLÍTICA PÚBLICA DE ATENCIÓN AL CIUDADANO Y LA ESTRATEGIA DE GOBIERNO ABIERTO EN TODOS SUS COMPONENTES, EN LOS PUNTOS HABILITADOS DE ATENCIÓN AL CIUDADANO. </t>
  </si>
  <si>
    <t>PRESTAR LOS SERVICIOS PROFESIONALES PARA IMPLEMENTAR ALTERNATIVAS Y ARTICULAR LA GESTION JURIDICA NECESARIA     QUE SE REQUIERAN EN EL MARCO DE LA OPERACIÓN DEL PROCESO DE DIRECCIONAMIENTO ESTRATÉGICO DE LA SDA.</t>
  </si>
  <si>
    <t>PRESTAR SERVICIOS PROFESIONALES  A LA SDA EN EL SEGUIMEINTO Y DESARROLLO DE ASPECTOS TÉCNICOS AMBIENTALES EN EL DISTRITO CAPITAL EN EL MARCO DE LA OPERACIÓN DEL PROCESO DE DIRECCIONAMIENTO ESTRATÉGICO DE LA SDA.</t>
  </si>
  <si>
    <t>PRESTAR SERVICIOS DE APOYO  PARA MANEJO Y CUSTODIA DE LA INFORMACIÓN DERIVADA DEL DIRECCIONAMIENTO ESTRATÉGICO EN LA SDA.</t>
  </si>
  <si>
    <t xml:space="preserve">Carlos Arturo Puerta Cardenas. 
Subsecretario General y de control Disciplinario
carlos.puerta@ambientebogota.gov.co
Tel 3778878
</t>
  </si>
  <si>
    <t>SEGUIMIENTO A LA IMPLEMENTACIÓN DE LA LEY 1474 EL 2011 Y 1712 DEL 2014</t>
  </si>
  <si>
    <t>3-3-1-15-07-44-0978-193</t>
  </si>
  <si>
    <t>OSCAR FERNEY LOPEZ ESPITIA
Director de control Ambiental
oscar.lopez@ambientebogota.gov.co
tel 3778932</t>
  </si>
  <si>
    <t>3-3-1-15-02-17-0980-142</t>
  </si>
  <si>
    <t>ADQUIRIR LOS ELEMENTOS TECNOLÓGICOS DE SEGURIDAD PERIMETRAL EN REDES DE DATOS PARA PROTEGER CONTRA AMENAZAS INFORMÁTICAS LA INFRAESTRUCTURA TECNOLÓGICA DE LA SDA</t>
  </si>
  <si>
    <t>3-3-1-15-06-40-1029-181</t>
  </si>
  <si>
    <t>SHIRLEY ANDREA ZAMORA MORA
Directora de Planeación y Sistemas de información Ambiental
shirley.zamora@ambientebogota.gov.co
Tel 3778913</t>
  </si>
  <si>
    <t>3-3-1-15-07-42-1030-185</t>
  </si>
  <si>
    <t>SHIRLEY ANDREA ZAMORA MORA
Directora de Planeación y Sistemas de Información Ambiental
Tel: 3778913
shirley.zamora@ambientebogota.gov.co</t>
  </si>
  <si>
    <t>EDUARDO ANTONIO GUERRERO FORERO
Director de Getsión Ambiental
eduardo.guerrero@ambientebogota.gov.co
tel 3778914</t>
  </si>
  <si>
    <t>3-3-1-15-06-40-1141-181</t>
  </si>
  <si>
    <t xml:space="preserve">ECOURBANISMO Y CONSTRUCCIÓN SOSTENIBLE </t>
  </si>
  <si>
    <t>GESTIÓN AMBIENTAL EMPRESARIAL</t>
  </si>
  <si>
    <t xml:space="preserve">GESTIÓN INTEGRAL DE LOS RESIDUOS PELIGROSOS Y ESPECIALES GENERADOS EN LA CIUDAD. </t>
  </si>
  <si>
    <t xml:space="preserve">CONTROL AL APROVECHAMIENTO DE LLANTAS USADAS EN LA CIUDAD DE BOGOTÁ </t>
  </si>
  <si>
    <t xml:space="preserve">EVALUACIÓN, CONTROL Y SEGUIMIENTO A LAS ACTIVIDADES DE MANEJO, APROVECHAMIENTO,  TRATAMIENTO Y/O DISPOSICIÓN FINAL DE LOS RESIDUOS DE CONSTRUCCIÓN Y DEMOLICIÓN EN EL DISTRITO CAPITAL. </t>
  </si>
  <si>
    <t xml:space="preserve">CONTROL A LA GESTIÓN EXTERNA DE RESIDUOS PELIGROSOS GENERADOS EN ESTABLECIMIENTOS DE SALUD HUMANA Y AFINES EN LA CIUDAD DE BOGOTÁ. </t>
  </si>
  <si>
    <t>SEGUIMIENTO A LA REDUCCIÓN DE EMISIONES DE GEI – CAMBIO CLIMÁTICO</t>
  </si>
  <si>
    <t>OSCAR FERNEY LOPEZ ESPITIA
Director de Control Ambiental
oscar.lopez@ambientebogota.gov.co
tel 3778932</t>
  </si>
  <si>
    <t>ADQUIRIR LA DOTACIÓN DE LOS FUNCIONARIOS DE LA SECRETARIA DISTRITAL DE AMBIENTE</t>
  </si>
  <si>
    <t>ADQUIRIR LA DOTACION (CALZADO Y VESTIDO DE LABOR) DEL PERSONAL DE LA SECRETARIA DISTRITAL DE AMBIENTE QUE CONFORME A LA LEY TIENE DERECHO A ELLA.</t>
  </si>
  <si>
    <t>CONTRATAR EL ARRENDAMIENTO DE INMUEBLE PARA EL FUNCIONAMIENTO DEL ARCHIVO DE LA SECRETARIA DISTRITAL DE AMBIENTE.</t>
  </si>
  <si>
    <t>COMPRA DE UNIFORMES DEPORTIVOS PARA LOS FUNCIONARIOS DE LA SDA</t>
  </si>
  <si>
    <t>CONTRATAR LOS SERVICIOS ADMINISTRATIVOS Y OPERATIVOS NECESARIOS PARA LA EJECUCIÓN DE LAS ACTIVIDADES ENMARCADOS EN LOS PROGRAMAS DE BIENESTER,INCENTIVOS 2016, LA RENDICIÓN DE CUENTAS INTERNA Y LA SOCIALIZACIÓN DEL ESTADO DE LA IMPLEMENTACIÓN DEL SISTEMA INTEGRADO DE GESTION</t>
  </si>
  <si>
    <t>PRESTAR EL SERVICIO DE CAPACITACION DIRIGIDA A LOS FUNCIONARIOS DE LA SDA DE ACUERDO AL PIC</t>
  </si>
  <si>
    <t>PRESTAR EL SERVICIO DE MANTENIMIENTO PREVENTIVO Y CORRECTIVO DEL PARQUE AUTOMOTOR DE LA SECRETARIA DISTRITAL DE AMBIENTE</t>
  </si>
  <si>
    <t>SUMINISTRAR EL COMBUSTIBLE (GASOLINA CORRIENTE, DIESEL CORRIENTE Y GAS NATURAL VEHICULAR) PARA EL PARQUE AUTOMOTOR Y MAQUINARIA UTILIZADA POR LA SECRETARIA DISTRITAL DE AMBIENTE Y DE LOS QUE LLEGARE A SER LEGALMENTE RESPONSABLE AL SERVICIO DE LA ENTIDAD.</t>
  </si>
  <si>
    <t>ADQUIRIR HERRAMIENTA Y/O QUIPOS DE MANO PARA LA SDA</t>
  </si>
  <si>
    <t>SUMINISTRAR LOS ELEMENTOS DE OFICINA Y PAPELERIA PARA LAS DIFERENTES DEPENDENCIAS Y PROYECTOS DE INVERSION DE LA SDA</t>
  </si>
  <si>
    <t>ALQUILER DE COMPUTADORES PARA APOYAR EL DESARROLLO DE LOS PROCESOS MISIONALES Y FORTALECER LA GESTIÓN INSTITUCIONAL.</t>
  </si>
  <si>
    <t>PRESTAR EL SERVICIO DE SOPORTE TÉCNICO, MANTENIMIENTO PREVENTIVO Y CORRECTIVO INCLUYENDO EL SUMINISTRO DE REPUESTOS PARA LOSEQUIPO DE COMPUTO, PREFIFERICOS, Y EQUIPOS ACTIVOS DE LA RED ARÉA LOCAL(LAN) DE LA SECRETARÍA DISTRITAL DE AMBIENTE.</t>
  </si>
  <si>
    <t xml:space="preserve"> REALIZAR EL SUMINISTRO DE LOS INSUMOS DE IMPRESORAS, MULTIFUNCIONALES Y FAX NECESARIOS PARA LOS EQUIPOS DE PROPIEDAD DE LA SECRETAIRA DISTRITAL DE AMBIENTE.</t>
  </si>
  <si>
    <t>SOPORTE DIGITURNO</t>
  </si>
  <si>
    <t>RENOVACION DE LA LICENCIA ANTIVIRUS Y EL SERVICIO DE SOPORTE TECNICO DEL MISMO INSTALADO EN LOS COMPUTADORES DE LA SDA.</t>
  </si>
  <si>
    <t>REALIZAR EL MANTENIMIENTO PREVENTIVO Y CORRECTIVO DE LA BASE DE DATOS WINISIS, ASI COMO DE SUS APLICACIONES ASOCIADAS (CATALOGACION, INVENTARIOS Y PRESTAMOS)</t>
  </si>
  <si>
    <t>ADQUIRIR LOS SERVICIOS DE SOPORTE TECNICO Y MANTENIMIENTO DEL SOFTWARE ESRI DE LA SDA</t>
  </si>
  <si>
    <t>REALIZAR LA RENOVACIÓN Y ACTUALIZACIÓN DEL SOPORTE TÉCNICO DE LAS LICENCIAS DE LOS PRODUCTOS ORACLE CON QUE CUENTA LA SECRETARIA DISTRITAL DE AMBIENTE</t>
  </si>
  <si>
    <t>RENOVAR DE GARANTIA DE SISTEMA DE ALMACENAMIENTO IBM</t>
  </si>
  <si>
    <t>PRESTAR SERVICIOS INTEGRALES EN EL MANTENIMIENTO PREVENTIVO, CORRECTIVO Y EVOLUTIVO DEL APLICATIVO FINANCIERO SIASOFT, ASI COMO EL SOPORTE TECNICO Y FUNCIONAL PARA SU OPERACION.</t>
  </si>
  <si>
    <t>“PRESTAR EL SERVICIO DE CORREO CERTIFICADO  NACIONAL E INTERNACIONAL, PARA LA SECRETARIA DISTRITAL DE AMBIENTE”.</t>
  </si>
  <si>
    <t>PRESTAR EL SERVICIO DE MENSAJERÍA EXPRESSA A NIVEL URBANO, REGIONAL Y NACIONAL PARA LA ENTREGA Y DISTRIBUCION OPORTUNA DE LA CORRESPONDENCIA GENERADA POR LAS DIFERENTES AREAS DE LA SECRETARIA DISTRITAL DE AMBIENTE EN VIRTUD DE SU GESTIÓN</t>
  </si>
  <si>
    <t>PRESTAR LOS SERVICIOS POSTALES DE CORREO Y MENSAJERIA EXPRESA NACIONAL E INTERNACIONAL, PARA LA SECRETARIA DISTRITAL DE AMBIENTE.</t>
  </si>
  <si>
    <t>PRESTAR EL SERVICIO DE COMUNICACIÓN INMEDIATA Y TELEFONICA CON TECNOLOGIA IDEN PARA LA SDA Y RENOVAR LOS EQUIPOS REQUERIDOS</t>
  </si>
  <si>
    <t>PRESTAR EL SERVICIO INTEGRAL DE FOTOCOPIADO PARA CUBRIR LAS NECESIDADES OPERATIVAS DE LA SECRETARIA DISTRITAL DE AMBIENTE</t>
  </si>
  <si>
    <t>ADQUISICIÓN DE PUBLICACIÓN ELECTRÓNICA  DE INFORMACIÓN JURÍDICA, NORMATIVIDAD, JURISPRUDENCIA Y DOCTRINA RELACIONADA CON LA CONTRATACIÓN ESTATAL EN COLOMBIA.</t>
  </si>
  <si>
    <t>REVISION TECNICO MECANICA DEL PARQUE AUTOMOTOR DE LA SDA</t>
  </si>
  <si>
    <t>PRESTAR EL SERVICIO INTEGRAL DE ASEO Y CAFETERIA PARA LA SEDE ADMINISTRATIVA Y LAS AULAS AMBIENTALES DE LA ENTIDAD</t>
  </si>
  <si>
    <t>CONTRATAR LAS REPAARACIONES LOCATIVAS DE LA SEDE ADMINISTRATIVA DE LA SECRETARIA DISTRITAL DE AMBIENTE POR EL SISTEMA DE PRECIOS UNITARIOS FIJOS SIN FORMULA  DE REAJUSTE</t>
  </si>
  <si>
    <t>CONTRATAR EL MANTENIMIENTO PREVENTIVO Y CORRECTIVO DE LA PLANTA ELECTRICA DE LA SDA</t>
  </si>
  <si>
    <t>CONTRATAR EL  MANTENIMIENTO PREVENTIVO Y CORRECTIVO DE LOS ASCENSORES DE LA SDA</t>
  </si>
  <si>
    <t>CONTRATAR EL MANTENIMIENTO PREVENTIVO Y CORRECTIVO DE LOS AIRES ACONDICIONADO DE LA SDA</t>
  </si>
  <si>
    <t>CONTRATAR EL MANTENIMIENTO PREVENTIVO Y CORRECTIVO DE LAS BOMBAS, TANQUES Y REDES HIDRAULICAS DE LA SDA</t>
  </si>
  <si>
    <t>CONTRATAR EL MANTENIMIENTO PREVENTIVO Y CORRECTIVO DEL SONIDO DE LA SDA</t>
  </si>
  <si>
    <t>REALIZAR EL MANTENIMIENTO Y RECARGA DE LOS EXTINTORES DE LA SDA</t>
  </si>
  <si>
    <t>PRESTAR EL SERVICIO INTEGRAL DE ASEO Y CAFETERIA QUE INCLUYA EL SUMINISTRO DE INSUMOS, MAQUINAS Y EQUIPOS, ASI COMO EL SERVICIO ESPECIAL DE FUMIGACION.</t>
  </si>
  <si>
    <t>ADQUIRIR MEDIANTE LA MODALIDAD DE SUMINISTRO MATERIALES PARA EL MANTENIMIENTO DE LA INFRAESTRUCTURA DE LA SDA. - (RESPEL Y MANTENIMIENTO DE SILLAS)</t>
  </si>
  <si>
    <t>ADQUIRIR LOS ELEMENTOS DE BOTIQUINES, ENFERMERIA Y SALUD OCUPACIONAL DE LA SDA</t>
  </si>
  <si>
    <t xml:space="preserve">EXAMENES MEDICOS OCUPACIONALES (OPTOMETRIA, LABORATORIO, MEDICO, ESPECIALISTA Y OTROS) Y PROFESIOGRAMA </t>
  </si>
  <si>
    <t>ADQUISICIÓN DE ELEMENTOS DE PROTECCIÓN PERSONAL, ELEMENTOS DE BOTIQUINES Y SITIOS DE TRABAJO</t>
  </si>
  <si>
    <t>REALIZAR ACTIVIDADES DE DESINFECCION ESPECIALIZADA PARA EL CONTROL DE MICROORGANISMOS EN LOS DEPOSITOS DE ARCHIVO DE LA SDA</t>
  </si>
  <si>
    <t>RENOVAR EL SOPORTE DE LA LICENCIA DEL SOFTWARE DE CONTROL DE IMPRESIÓN “PAPER CUT” DE LA SECRETARÍA DISTRITAL DE AMBIENTE</t>
  </si>
  <si>
    <t>CONTRATAR CON UNA COMPAÑÍA DE SEGUROS LEGALMENTE AUTORIZADA PARA FUNCIONAR EN EL PAÍS LA COMPRA DEL SEGURO OBLIGATORIO DE ACCIDENTES DE TRÁNSITO – SOAT PARA LOS VEHÍCULOS DE PROPIEDAD DE LA SECRETARÍA DISTRITAL DE AMBIENTE.</t>
  </si>
  <si>
    <t>PRESTAR LOS SERVICIOS PROFESIONALES QUE REQUIERA LA DIRECCIÓN LEGAL AMBIENTAL PARA SUSTANCIAR ACCIONES DE TUTELA Y DAR EL IMPULSO JURÍDICO A LOS TRÁMITES QUE LE SEAN ASIGNADOS</t>
  </si>
  <si>
    <t>PRESTAR LOS SERVICIOS PROFESIONALES PARA ASESORAR, ELABORAR CONCEPTOS, NORMAS Y REGULACIONES AMBIENTALES, DAR EL  APOYO JURÍDICO REQUERIDO PARA EL FUNCIONAMIENTO DEL COMITÉ TÉCNICO-JURÍDICO Y DEMÁS ASUNTOS QUE LE SEAN ENCOMENDADOS".</t>
  </si>
  <si>
    <t>VALOR SUSPENSIÓN SEGÚN DIRECTIVA 001 DE 2016 DE LA SECRETARIA DISTRITAL DE HACIENDA</t>
  </si>
  <si>
    <t>ACUERDO MARCO DE PRECIOS</t>
  </si>
  <si>
    <t>DIRECTA</t>
  </si>
  <si>
    <t>SUBASTA</t>
  </si>
  <si>
    <t>SELECCION ABREVIADA</t>
  </si>
  <si>
    <t>MINIMA</t>
  </si>
  <si>
    <t>MENOR</t>
  </si>
  <si>
    <t>CONVENIO INTERACMINISTRATIVO</t>
  </si>
  <si>
    <t>DOTACION</t>
  </si>
  <si>
    <t>ARRENDAMIENTO.</t>
  </si>
  <si>
    <t>BIENESTAR E INCENTIVOS.</t>
  </si>
  <si>
    <t>CAPACITACIÓN.</t>
  </si>
  <si>
    <t>COMBUSTIBLE, LUBRICANTES Y LLANTAS.</t>
  </si>
  <si>
    <t>COMPRA DE EQUIPO.</t>
  </si>
  <si>
    <t>GASTOS DE COMPUTADOR</t>
  </si>
  <si>
    <t>GASTOS DE TRANSPORTES Y COMUNICACIONES.</t>
  </si>
  <si>
    <t>IMPRESOS Y PUBLICACIONES.</t>
  </si>
  <si>
    <t>IMPUESTOS, TASAS Y MULTAS</t>
  </si>
  <si>
    <t>MANTENIMIENTO ENTIDAD.</t>
  </si>
  <si>
    <t>MATERIALES Y SUMINISTROS.</t>
  </si>
  <si>
    <t>SALUD OCUPACIONAL.</t>
  </si>
  <si>
    <t>SEGUROS DE ENTIDAD</t>
  </si>
  <si>
    <t>GASTOS DE FUNCIONAMIENTO RUBRO HONORARIOS</t>
  </si>
  <si>
    <t>GASTOS DE FUNCIONAMIENTO RUBRO REMUNERACION SERVICIOS TECNICOS</t>
  </si>
  <si>
    <t>3-3-1-15-06-39-1149-179</t>
  </si>
  <si>
    <t>3-3-1-15-06-39-1150-179</t>
  </si>
  <si>
    <t>IMPLEMENTAR 100% DEL COMPONENTE AIRE DEL SISTEMA DE ALERTAS TEMPRANAS AMBIENTALES DE BOGOTÁ.</t>
  </si>
  <si>
    <t>PRESTAR LOS SERVICIOS PROFESIONALES A LAS LABORES DE COORDINACIÓN PARA EL CUMPLIMIENTO Y LOGRO DE LAS METAS Y OBJETIVOS DE ATENCION AL CIUDADANO Y LA ESTRATEGIA DE GOBIERNO ABIERTO.</t>
  </si>
  <si>
    <t>PRESTAR LOS SERVICIOS PROFESIONALES EN EL PROCESO DE CONSTITUCIÓN Y ESTRUCTURACIÓN DEL INSTITUTO DISTRITAL DE PROTECCIÓN Y BIENESTAR ANIMAL.16.</t>
  </si>
  <si>
    <t>PRESTAR LOS SERVICIOS PROFESIONALES EN LA ESTRUCTURACIÓN DE LOS PROCESOS Y PROCEDIMIENTOS ADMINISTRATIVOS, TÉCNICOS Y OPERATIVOS NECESARIOS EN LA CREACIÓN DEL INSTITUTO DISTRITAL DE PROTECCIÓN Y BIENESTAR ANIMAL, COMO ESTABLECIMIENTO PÚBLICO CON AUTONOMÍA ADMINISTRATIVA, FINANCIERA Y PRESUPUESTAL.</t>
  </si>
  <si>
    <t>PRESTAR LOS SERVICIOS PROFESIONALES PARA APOYAR A LOS EQUIPOS TECNICOS Y OPERATIVOS DE LOS PROYECTOS DE INVERSIÓN QUE EJECUTA LA SDA EN LO REFERENTE A SU SEGUIMIENTO, ARTICULACIÓN Y GESTIÓN INTERINSTITUCIONAL; ADEMAS DE ADELANTAR EL SEGUIMIENTO A LOS ESTUDIOS PREVIOS.</t>
  </si>
  <si>
    <t>ORIENTAR  EL DESARROLLO DE LA POLÍTICA RURAL  Y SUS INSTRUMENTOS DE PLANEACIÓN Y GESTIÓN AMBIENTAL, MEDIANTE LA ESTRUCTURACIÓN Y ELABORACIÓN DE PLANES, PROGRAMAS Y PROYECTOS.</t>
  </si>
  <si>
    <t>ORIENTAR A LA SDA EN LA IMPLEMENTACIÓN DE LINEAMIENTOS PLANTEADOS POR LA ALTA DIRECCION PARA LA PREVENCION Y PROTECCION DEL MEDIO AMBIENTE Y ACOMPAÑAR EL AVANCE DEL COMPONENTE AMBIENTAL DE LOS PROYECTOS PARA EL DESARROLLO DE LA CIUDAD.</t>
  </si>
  <si>
    <t>PRESTAR LOS SERVICIOS PARA APOYAR LOS PROCESOS ADMINISTRATIVOS Y GESTIÓN DOCUMENTAL, DERIVADOS DE LOS TRÁMITES DE CARÁCTER SANCIONATORIO, ASÍ COMO LAS ACTUACIONES ADMINISTRATIVAS RELACIONADAS CON LA FUNCIÓN DE EVALUACIÓN, CONTROL Y SEGUIMIENTO AMBIENTAL</t>
  </si>
  <si>
    <t>REALIZAR  ACCIONES QUE PERMITAN LA PROMOCIÓN Y EL FORTALECIMIENTO DE LA CADENA DE GESTIÓN DE RESIDUOS ORDINARIOS, PELIGROSOS Y ESPECIALES EN EL DISTRITO CAPITAL, ESPECIALMENTE LOS DE ACEITES VEGETALES USADOS.</t>
  </si>
  <si>
    <t>CONSOLIDAR UN INSTITUTO DE PROTECCIÓN Y BIENESTAR ANIMAL</t>
  </si>
  <si>
    <t>CREAR 1 INSTITUTO  PROTECCIÓN Y BIENESTAR ANIMAL</t>
  </si>
  <si>
    <t xml:space="preserve">PONER EN MARCHA UN CENTRO DE PROTECCIÓN Y BIENESTAR ANIMAL -CASA ECOLÓGICA DE LOS ANIMALES- </t>
  </si>
  <si>
    <t>PONER EN MARCHA EL NUEVO CENTRO RECEPCIÓN Y REHABILITACIÓN DE FAUNA Y FLORA SILVESTRE CONTEMPLÁNDOSE LA IMPLANTACIÓN DE SOLUCIONES PROVISIONALES ALTERNAS DURANTE LA FASE CONSTRUCTIVA PARA GARANTIZAR LA CONTINUIDAD EN LAS ACCIONES DE CONTROL DE LOS DOS RECURSOS.</t>
  </si>
  <si>
    <t xml:space="preserve">PRIORIZAR E IMPLEMENTAR 16 PROYECTOS DEL PLAN DE ACCIÓN DE LA POLÍTICA DE BIENESTAR ANIMAL </t>
  </si>
  <si>
    <t>IMPLEMENTAR 16 PROYECTOS PRIORIZADOS DEL PLAN DE ACCIÓN DE LA POLÍTICA PÚBLICA DISTRITAL DE PROTECCIÓN Y BIENESTAR  ANIMAL</t>
  </si>
  <si>
    <t>3-3-1-15-06-39-981-179</t>
  </si>
  <si>
    <t>ALIX MONTES 
alix.montes@ambientebogota.gov.co
Tel 3778881</t>
  </si>
  <si>
    <t>ORIENTAR AL DESPACHO DE LA SECRETARÍA DISTRITAL DE AMBIENTE, EN EL MANEJO DE HERRAMIENTAS DE INTERNET Y DE MARKETING DIGITAL Y EN ACCIONES DE COMUNICACIÓN PARA EL POSICIONAMIENTO DE LA ENTIDAD COMO AUTORIDAD AMBIENTAL</t>
  </si>
  <si>
    <t>ORIENTAR Y ASESORAR JURÍDICAMENTE LOS DISTINTOS PROCESOS CONTRACTUALES EN SUS DIFERENTES ETAPAS, ASÍ COMO APOYAR LA ELABORACIÓN DE INFORMES Y REPORTES A LOS ENTES DE CONTROL</t>
  </si>
  <si>
    <t>EJECUTAR Y REALIZAR SEGUMIENTO A LAS ACTIVIDADES LOGÍSTICAS Y OPERATIVAS REQUERIDAS EN LOS PROCESOS DE PARTICIPACIÓN Y EDUCACIÓN AMBIENTAL.</t>
  </si>
  <si>
    <t>PRESTAR LOS SERVICIOS PROFESIONALES PARA LIDERAR LA EJECUCIÓN DE LOS PROCESOS DE TÉCNICOS Y OPERATIVOS EN LA IMPLEMENTACIÓN DE LOS PROYECTOS PRIORIZADOS DEL PLAN DE ACCIÓN DE LA POLÍTICA PÚBLICA DISTRITAL DE PROTECCIÓN Y BIENESTAR ANIMAL</t>
  </si>
  <si>
    <t>PPRESTAR LOS SERVICIOS PROFESIONALES PARA REALIZAR LA ESTRUCTURACIÓN JURÍDICA NECESARIA EN LA CREACIÓN DEL INSTITUTO DISTRITAL DE PROTECCIÓN Y BIENESTAR ANIMAL COMO ESTABLECIMIENTO PÚBLICO CON AUTONOMÍA ADMINISTRATIVA, FINANCIERA Y PRESUPUESTAL.</t>
  </si>
  <si>
    <t xml:space="preserve">EJECUTAR ACTIVIDADES EN EL MARCO DEL CONSEJO CONSUTIVO DE AMBIENTE Y LAS MESAS  AMBIENTALES DERIVADAS DEL MISMO.
</t>
  </si>
  <si>
    <t>SUMINISTRAR LOS ELEMENTOS DE OFICINA Y PAPELERIA PARA LAS DIFERENTES DEPENDENCIAS Y PROYECTOS DE INVERSION DE LA SDA.</t>
  </si>
  <si>
    <t>PROCESO EN CURSO " CONTRATAR EL SUMINISTRO DE INSUMOS PARA REALIZAR PIEZAS IMPRESAS, EDITORIALES DIVULGATIVAS Y LA ADQUISICIÓN DE MATERIAL DE COMUNICACIÓN INSTITUCIONAL Y DE MERCHANDISING REQUERIDOS POR LA SECRETARIA DISTRITAL DE AMBIENTE</t>
  </si>
  <si>
    <t xml:space="preserve">RENOVACION DE LA GARANTIA Y EL SOPORTE DE LA LICENCIA DE VMWARE </t>
  </si>
  <si>
    <t xml:space="preserve">ADQUISICIÓN DE PUBLICACIONES FISICAS Y ELECTRÓNICAS INLCLUIDA CONSULTA DE BASE DE DATOS DE NORMAS JURIDICAS DE CARACTER NACIONAL  Y GENERAL  </t>
  </si>
  <si>
    <t xml:space="preserve">CONTRATAR EL MANTENIMIENTO DE LOS JARDINES Y TERRAZAS DE LA SEDE ADMINISTRATIVA DE LA SECRETARIA DISTRITAL DE AMBIENTE </t>
  </si>
  <si>
    <t>PRESTAR LOS SERVICIOS PROFESIONALES PARA BRINDAR APOYO EN EL SEGUIMIENTO DE LOS PROYECTOS DE INVERSION Y FUNCIONAMIENTO DE LA SDA</t>
  </si>
  <si>
    <t>PRESTAR LOS SERVICIOS PROFESIONALES EN LAS ACTIVIDADES ADMINISTRATIVAS, FINANCIERAS Y TECNICAS REFERENTES A LOS PROCESOS DE FUNCIONAMIENTO EN EL AREA DE RECURSOS FISICOS EN LA DIRECCION DE GESTION CORPORATIVA</t>
  </si>
  <si>
    <t>PRESTAR SUS SERVICIOS PROFESIONALES ESPECIALIZADOS DE APOYO JURIDICO PARA LA GESTION ADMINISTRATIVA Y CONTRACTUAL EN LAS ETAPAS PRECONTRACTUAL, CONTRACTUAL Y POSCONTRACTUAL EN LA SUBDIRECCION CONTRACTUAL DE LA SDA</t>
  </si>
  <si>
    <t>PRESTAR LOS SERVICIOS PROFESIONALES PARA EL APOYO EN LA SUBDIRECCCION FINANCIERA EN MATERIA CONTABLE Y FINANCIERA, EN LA IMPLEMENTACION  DEL NUEVO MARCO NORMATIVO DE CONTABILIDAD PUBLICA, ALINEADO A NORMAS INTERNACIONALES,  APLICABLE  A ENTIDADES DEL GOBIERNO"</t>
  </si>
  <si>
    <t>PRESTAR LOS SERVICIOS TECNICOS PARA EL APOYO EN LA SUBDIRECCCION FINANCIERA EN MATERIA CONTABLE Y FINANCIERA, EN LA IMPLEMENTACION  DEL NUEVO MARCO NORMATIVO DE CONTABILIDAD PUBLICA, ALINEADO A NORMAS INTERNACIONALES,  APLICABLE  A ENTIDADES DEL GOBIERNO"</t>
  </si>
  <si>
    <t xml:space="preserve">PRESTAR LOS SERVICIOS TECNICOS PARA DESARROLLAR LAS LABORES DE APOYO AL MANTENIMIENTO LOCATIVO  EN LA SECRETARIA DISTRITAL DE AMBIENTE </t>
  </si>
  <si>
    <t xml:space="preserve">PRESTAR LOS SERVICIOS TECNICOS EN EL APOYO A LAS ACTIVIDADES ADMINISTRATIVAS Y DE DOCUMENTACION DE LA DIRECCION DE GESTION CORPORATIVA O LAS SUBDIRECCIONES A SU CARGO DE LAS SECRETARIA DISTRITAL DE AMBIENTE </t>
  </si>
  <si>
    <t>MARIA MARGARITA PALACIO
DIRECTORA DE GESTION CORPORATIVA 
MARIA.PALACIO@AMBIENTEBOGOTA.GOV.CO
TEL 3778934</t>
  </si>
  <si>
    <t>SUBSIDIO EDUCATIVO Y MEJOR EQUIPO DE TRABAJO PARA LOS FUNCIONARIOS DE LA SDA</t>
  </si>
  <si>
    <t xml:space="preserve">CONTRATAR EL DISEÑO DEL PLAN DE SEGURIDAD VIAL DE LA SDA </t>
  </si>
  <si>
    <t>3-3-1-15-07-43-189-1033</t>
  </si>
  <si>
    <t xml:space="preserve">OTROS DISTRITO </t>
  </si>
  <si>
    <t>Maria Margarita Palacio 
Directora de Gestion Corporativa 
maria.palacio@ambientebogota.gov.co
Tel 3778934</t>
  </si>
  <si>
    <t>Maria Margarita Palacio 
Directora de Gestion Corporativa 
maria.palacio@ambientebogota.gov.co
Tel 3778935</t>
  </si>
  <si>
    <t>Maria Margarita Palacio 
Directora de Gestion Corporativa 
maria.palacio@ambientebogota.gov.co
Tel 3778936</t>
  </si>
  <si>
    <t>PRESTAR LOS SERVICIOS DE APOYO TECNICO PARA EJECUTAR LAS ACTIVIDADES PARA EL FORTALECIMIENTO, SOSTENIBILIDAD Y MEJORA DEL SISTEMA INTEGRADO DE GESTION -SUBSISTEMA DE GESTION AMBIENTAL - PIGA</t>
  </si>
  <si>
    <t>Maria Margarita Palacio 
Directora de Gestion Corporativa 
maria.palacio@ambientebogota.gov.co
Tel 3778937</t>
  </si>
  <si>
    <t>Maria Margarita Palacio 
Directora de Gestion Corporativa 
maria.palacio@ambientebogota.gov.co
Tel 3778938</t>
  </si>
  <si>
    <t>Maria Margarita Palacio 
Directora de Gestion Corporativa 
maria.palacio@ambientebogota.gov.co
Tel 3778939</t>
  </si>
  <si>
    <t>Maria Margarita Palacio 
Directora de Gestion Corporativa 
maria.palacio@ambientebogota.gov.co
Tel 3778940</t>
  </si>
  <si>
    <t>Maria Margarita Palacio 
Directora de Gestion Corporativa 
maria.palacio@ambientebogota.gov.co
Tel 3778941</t>
  </si>
  <si>
    <t>Maria Margarita Palacio 
Directora de Gestion Corporativa 
maria.palacio@ambientebogota.gov.co
Tel 3778942</t>
  </si>
  <si>
    <t>Maria Margarita Palacio 
Directora de Gestion Corporativa 
maria.palacio@ambientebogota.gov.co
Tel 3778943</t>
  </si>
  <si>
    <t>Maria Margarita Palacio 
Directora de Gestion Corporativa 
maria.palacio@ambientebogota.gov.co
Tel 3778944</t>
  </si>
  <si>
    <t>Maria Margarita Palacio 
Directora de Gestion Corporativa 
maria.palacio@ambientebogota.gov.co
Tel 3778945</t>
  </si>
  <si>
    <t>Maria Margarita Palacio 
Directora de Gestion Corporativa 
maria.palacio@ambientebogota.gov.co
Tel 3778946</t>
  </si>
  <si>
    <t>Maria Margarita Palacio 
Directora de Gestion Corporativa 
maria.palacio@ambientebogota.gov.co
Tel 3778947</t>
  </si>
  <si>
    <t>Maria Margarita Palacio 
Directora de Gestion Corporativa 
maria.palacio@ambientebogota.gov.co
Tel 3778948</t>
  </si>
  <si>
    <t>Maria Margarita Palacio 
Directora de Gestion Corporativa 
maria.palacio@ambientebogota.gov.co
Tel 3778949</t>
  </si>
  <si>
    <t>Maria Margarita Palacio 
Directora de Gestion Corporativa 
maria.palacio@ambientebogota.gov.co
Tel 3778950</t>
  </si>
  <si>
    <t>Maria Margarita Palacio 
Directora de Gestion Corporativa 
maria.palacio@ambientebogota.gov.co
Tel 3778951</t>
  </si>
  <si>
    <t>Maria Margarita Palacio 
Directora de Gestion Corporativa 
maria.palacio@ambientebogota.gov.co
Tel 3778952</t>
  </si>
  <si>
    <t>Maria Margarita Palacio 
Directora de Gestion Corporativa 
maria.palacio@ambientebogota.gov.co
Tel 3778953</t>
  </si>
  <si>
    <t>Maria Margarita Palacio 
Directora de Gestion Corporativa 
maria.palacio@ambientebogota.gov.co
Tel 3778954</t>
  </si>
  <si>
    <t>Maria Margarita Palacio 
Directora de Gestion Corporativa 
maria.palacio@ambientebogota.gov.co
Tel 3778955</t>
  </si>
  <si>
    <t>Maria Margarita Palacio 
Directora de Gestion Corporativa 
maria.palacio@ambientebogota.gov.co
Tel 3778956</t>
  </si>
  <si>
    <t>Maria Margarita Palacio 
Directora de Gestion Corporativa 
maria.palacio@ambientebogota.gov.co
Tel 3778957</t>
  </si>
  <si>
    <t>Maria Margarita Palacio 
Directora de Gestion Corporativa 
maria.palacio@ambientebogota.gov.co
Tel 3778958</t>
  </si>
  <si>
    <t>Maria Margarita Palacio 
Directora de Gestion Corporativa 
maria.palacio@ambientebogota.gov.co
Tel 3778959</t>
  </si>
  <si>
    <t>Maria Margarita Palacio 
Directora de Gestion Corporativa 
maria.palacio@ambientebogota.gov.co
Tel 3778960</t>
  </si>
  <si>
    <t>Maria Margarita Palacio 
Directora de Gestion Corporativa 
maria.palacio@ambientebogota.gov.co
Tel 3778961</t>
  </si>
  <si>
    <t>Maria Margarita Palacio 
Directora de Gestion Corporativa 
maria.palacio@ambientebogota.gov.co
Tel 3778962</t>
  </si>
  <si>
    <t>Maria Margarita Palacio 
Directora de Gestion Corporativa 
maria.palacio@ambientebogota.gov.co
Tel 3778963</t>
  </si>
  <si>
    <t>ADQUISICIÓN DE ESTANTERIA METALICA  PESADA PARA EL ALMACENAMIENTO DEL ARCHIVO DE LA SECRETARIA  DISTRITAL DE AMBIENTE</t>
  </si>
  <si>
    <t>Maria Margarita Palacio 
Directora de Gestion Corporativa 
maria.palacio@ambientebogota.gov.co
Tel 3778964</t>
  </si>
  <si>
    <t xml:space="preserve">81112501
60102300 </t>
  </si>
  <si>
    <t>Maria Margarita Palacio 
Directora de Gestion Corporativa 
maria.palacio@ambientebogota.gov.co
Tel 3778965</t>
  </si>
  <si>
    <t>PRESTAR LOS SERVICIOS PROFESIONALES  PARA DAR EL IMPULSO A LOS TRAMITES DE COMPETENCIA DE LA DIRECCIÓN LEGAL AMBIENTAL QUE SE LE ASIGNE</t>
  </si>
  <si>
    <t>Maria Margarita Palacio 
Directora de Gestion Corporativa 
maria.palacio@ambientebogota.gov.co
Tel 3778966</t>
  </si>
  <si>
    <t>Maria Margarita Palacio 
Directora de Gestion Corporativa 
maria.palacio@ambientebogota.gov.co
Tel 3778967</t>
  </si>
  <si>
    <t>Maria Margarita Palacio 
Directora de Gestion Corporativa 
maria.palacio@ambientebogota.gov.co
Tel 3778968</t>
  </si>
  <si>
    <t>Maria Margarita Palacio 
Directora de Gestion Corporativa 
maria.palacio@ambientebogota.gov.co
Tel 3778969</t>
  </si>
  <si>
    <t>Maria Margarita Palacio 
Directora de Gestion Corporativa 
maria.palacio@ambientebogota.gov.co
Tel 3778970</t>
  </si>
  <si>
    <t>Maria Margarita Palacio 
Directora de Gestion Corporativa 
maria.palacio@ambientebogota.gov.co
Tel 3778971</t>
  </si>
  <si>
    <t>Maria Margarita Palacio 
Directora de Gestion Corporativa 
maria.palacio@ambientebogota.gov.co
Tel 3778972</t>
  </si>
  <si>
    <t>Maria Margarita Palacio 
Directora de Gestion Corporativa 
maria.palacio@ambientebogota.gov.co
Tel 3778973</t>
  </si>
  <si>
    <t>Maria Margarita Palacio 
Directora de Gestion Corporativa 
maria.palacio@ambientebogota.gov.co
Tel 3778974</t>
  </si>
  <si>
    <t xml:space="preserve">"PRESTAR LOS SERVICIOS PROFESIONALES PARA ASESORAR A LA DIRECCION LEGAL AMBIENTAL EN FLORA, FAUNA Y PUBLICIDAD EXTERIOR VISUAL, ASI COMO EL MANEJO DE LOS DEMAS RECURSOS NATURALES RENOVABLES". </t>
  </si>
  <si>
    <t>Maria Margarita Palacio 
Directora de Gestion Corporativa 
maria.palacio@ambientebogota.gov.co
Tel 3778975</t>
  </si>
  <si>
    <t xml:space="preserve">"PRESTAR LOS SERIVICIOS PROFESIONALES PARA ASESORAR A LA SECRETARIA DISTRITAL DE AMBIENTE EN LA EMISION DE CONCEPTOS JURIDICOS Y REGULACION NORMATIVA EN ASUNTOS TRIBUTARIOS Y ACTIVIDADES CONEXAS </t>
  </si>
  <si>
    <t>Maria Margarita Palacio 
Directora de Gestion Corporativa 
maria.palacio@ambientebogota.gov.co
Tel 3778976</t>
  </si>
  <si>
    <t>PRESTAR SERVICIOS PROFESIONALES PARA REALIZAR EL SEGUIMIENTO A LOS DERECHOS DE PETICIÓN Y PROYECTOS DE ACUERDOS DISTRITALES Y DE LEY, EN EL MARCO DEL  DIRECCIONAMIENTO JURÍDICO INTEGRAL DE LA ENTIDAD</t>
  </si>
  <si>
    <t>Maria Margarita Palacio 
Directora de Gestion Corporativa 
maria.palacio@ambientebogota.gov.co
Tel 3778977</t>
  </si>
  <si>
    <t xml:space="preserve"> "PRESTAR LOS SERVICIOS PROFESIONALES PARA REALIZAR LA VERIFICACIÓN DE LA INFORMACIÓN ECONÓMICA, FINANCIERA Y PRESUPUESTAL APORTADA POR LAS ENTIDADES SIN ANIMO DE LUCRO A LA SDA., DANDO CUMPLIMIENTO CON LAS NORMAS LEGALES.</t>
  </si>
  <si>
    <t>Maria Margarita Palacio 
Directora de Gestion Corporativa 
maria.palacio@ambientebogota.gov.co
Tel 3778978</t>
  </si>
  <si>
    <t xml:space="preserve">"PRESTAR LOS SERVICIOS PROFESIONALES PARA APOYAR LA COORDINACIÓN EN LAS ACTIVIDADES DEL PROCESO DE INSPECCION, VIGILANCIA Y CONTROL DE LAS ENTIDADES SIN ANIMO DE LUCRO DE CARÁCTER AMBIENTAL, CONFORME A LO DISPUESTO EN EL DECRETO 530 DE 2015 Y/O DEMAS NORMAS QUE LO MODIFIQUEN,ADEMAS DAR RESPUESTA A DERECHOS DE PETICION Y DEMÁS ASUNTOS JURIDICOS QUE LE SEAN ENCOMENDADOS". </t>
  </si>
  <si>
    <t>Maria Margarita Palacio 
Directora de Gestion Corporativa 
maria.palacio@ambientebogota.gov.co
Tel 3778979</t>
  </si>
  <si>
    <t xml:space="preserve">"PRESTAR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t>
  </si>
  <si>
    <t>Maria Margarita Palacio 
Directora de Gestion Corporativa 
maria.palacio@ambientebogota.gov.co
Tel 3778980</t>
  </si>
  <si>
    <t>Maria Margarita Palacio 
Directora de Gestion Corporativa 
maria.palacio@ambientebogota.gov.co
Tel 3778981</t>
  </si>
  <si>
    <t>Maria Margarita Palacio 
Directora de Gestion Corporativa 
maria.palacio@ambientebogota.gov.co
Tel 3778982</t>
  </si>
  <si>
    <t>"PRESTAR LOS SERVICIOS PROFESIONALES PARA APOYAR EN LA VERIFICACION Y ACTUALIZACION DE LAS ACTUACIONES ADMINISTRATIVAS Y JURIDICAS DE LA ENTIDAD, EN CUMPLIMIENTO DE LA NORMATIVIDAD VIGENTE".</t>
  </si>
  <si>
    <t>Maria Margarita Palacio 
Directora de Gestion Corporativa 
maria.palacio@ambientebogota.gov.co
Tel 3778983</t>
  </si>
  <si>
    <t>PRESTAR SUS SERVICIOS PROFESIONALES EN EL APOYO Y SEGUIMIENTO A LAS METAS E INDICADORES EN EL MARCO DEL DIRECCIONAMIENTO JURIDICO INTEGRAL DE LA SDA</t>
  </si>
  <si>
    <t>Maria Margarita Palacio 
Directora de Gestion Corporativa 
maria.palacio@ambientebogota.gov.co
Tel 3778984</t>
  </si>
  <si>
    <t>Maria Margarita Palacio 
Directora de Gestion Corporativa 
maria.palacio@ambientebogota.gov.co
Tel 3778985</t>
  </si>
  <si>
    <t>Maria Margarita Palacio 
Directora de Gestion Corporativa 
maria.palacio@ambientebogota.gov.co
Tel 3778986</t>
  </si>
  <si>
    <t>Maria Margarita Palacio 
Directora de Gestion Corporativa 
maria.palacio@ambientebogota.gov.co
Tel 3778987</t>
  </si>
  <si>
    <t>Maria Margarita Palacio 
Directora de Gestion Corporativa 
maria.palacio@ambientebogota.gov.co
Tel 3778988</t>
  </si>
  <si>
    <t>PRESTAR LOS SERVICIOS PROFESIONALES PARA SUSTANCIAR ACCIONES DE TUTELA Y DAR EL IMPULSO JURÍDICO A LOS TRÁMITES QUE LE SEAN ASIGNADOS, EN PROCURA DEL CUMPLIMIENTO DE LA META DE ÉXITO PROCESAL DEL DISTRITO CAPITAL</t>
  </si>
  <si>
    <t>Maria Margarita Palacio 
Directora de Gestion Corporativa 
maria.palacio@ambientebogota.gov.co
Tel 3778989</t>
  </si>
  <si>
    <t xml:space="preserve"> "PRESTAR LOS SERVICIOS PROFESIONALES PARA APOYAR EL CUMPLIMIENTO DE ACCIONES CONSTITUCIONALES Y PROCESOS DE ALTO IMPACTO AMBIENTAL  PARA LA CIUDAD Y DEMÁS ACTIVIDADES CONEXAS, EN PROCURA DEL CUMPLIMIENTO DE LAS METAS DEL DISTRITO CAPITAL INHERENTES AL DIRECCIONAMIENTO JURÍDICO INTEGRAL"</t>
  </si>
  <si>
    <t>Maria Margarita Palacio 
Directora de Gestion Corporativa 
maria.palacio@ambientebogota.gov.co
Tel 3778990</t>
  </si>
  <si>
    <t>Maria Margarita Palacio 
Directora de Gestion Corporativa 
maria.palacio@ambientebogota.gov.co
Tel 3778991</t>
  </si>
  <si>
    <t>Maria Margarita Palacio 
Directora de Gestion Corporativa 
maria.palacio@ambientebogota.gov.co
Tel 3778992</t>
  </si>
  <si>
    <t>Maria Margarita Palacio 
Directora de Gestion Corporativa 
maria.palacio@ambientebogota.gov.co
Tel 3778993</t>
  </si>
  <si>
    <t>Maria Margarita Palacio 
Directora de Gestion Corporativa 
maria.palacio@ambientebogota.gov.co
Tel 3778994</t>
  </si>
  <si>
    <t>Maria Margarita Palacio 
Directora de Gestion Corporativa 
maria.palacio@ambientebogota.gov.co
Tel 3778995</t>
  </si>
  <si>
    <t xml:space="preserve"> "PRESTAR LOS SERVICOS PROFESIONALES  QUE REQUIERA LA DIRECCION LEGAL  AMBIENTAL  PARA SUSTANCIAR  ACCIONES DE TUTELA, EJERCER LA REPRESENTACIÓN JUDICIAL Y EXTRAJUDICIAL DE LA ENTIDAD  Y DAR EL IMPULSO JURIDICO A LOS TRAMITES QUE LE SEAN ASIGNADOS, EN PROCURA DEL CUMPLIMIENTO DE LAS METAS DE ÉXITO PROCESAL Y EFICIENCIA FISCAL DEL DISTRITO CAPITAL ".</t>
  </si>
  <si>
    <t>Maria Margarita Palacio 
Directora de Gestion Corporativa 
maria.palacio@ambientebogota.gov.co
Tel 3778996</t>
  </si>
  <si>
    <t xml:space="preserve">PRESTAR LOS SERVICIOS DE APOYO TECNICO PARA EJECUTAR LAS ACTIVIDADES PARA EL FORTALECIMIENTO, SOSTENIBILIDAD Y MEJORA DEL PIGA DE LA SDA </t>
  </si>
  <si>
    <t xml:space="preserve">PRESTAR SUS SERVICIOS PROFESIONALES PARA APOYAR A LA DIRECCIÓN LEGAL AMBIENTAL DE LA SDA </t>
  </si>
  <si>
    <t>N(/A</t>
  </si>
  <si>
    <t>PROYECTO</t>
  </si>
  <si>
    <t>ORIENTAR LA ATENCIÓN DISCIPLINARIA MEDIANTE LA PRESTACIÓN DE SERVICIOS PROFESIONALES PARA LA REVISION, ADMINISTRACIÓN Y VERIFICACIÓN DEL  CUMPLIMIENTO DE LEY 734 DEL 2002 Y LA QUE LA MODIFIQUE O SUSTITUYA, EN LOS PROCESOS DISCIPLINARIOS ADELANTADOS POR LA SDA.</t>
  </si>
  <si>
    <t xml:space="preserve">ORIENTAR LAS RELACIONES  ESTRATÉGICAS   CON EL CONCEJO DE BOGOTÁ, CONGRESO DE LA REPÚBLICA, LA ADMINISTRACIÓN DISTRITAL Y OTRAS ENTIDADES PÚBLICAS Y PRIVADAS, EN EL MARCO DE LA OPERACIÓN DEL PROCESO DE DIRECCIONAMIENTO ESTRATÉGICO DE LA SECRETARÍA DISTRITAL DE AMBIENTE.  </t>
  </si>
  <si>
    <t>PRESTAR LOS SERVICIOS PROFESIONALES PARA ADELANTAR LA GESTIÓN NECESARIA EN LA SIMPLIFICACIÓN Y OPTIMIZACIÓN DE LOS TRÁMITES Y RECURSOS EN SECRETARÍA DISTRITAL DE AMBIENTE.</t>
  </si>
  <si>
    <t>“PRESTAR SUS SERVICIOS PROFESIONALES, EN LA CONSOLIDACIÓN DEL SUBSISTEMA DE CONTROL DE EVALUACIÓN, PARTICIPANDO EN LAS AUDITORÍAS QUE LE SEAN ASIGNADAS, Y REALIZANDO ACTIVIDADES DE EVALUACIÓN INDEPENDIENTE PARA MANTENER UN SISTEMA DE CONTROL INTERNO”.</t>
  </si>
  <si>
    <t xml:space="preserve">PRESTAR LOS SERVICIOS PROFESIONALES PARA APOYAR LAS RELACIONES ESTRATÉGICAS ENTRE LA SECRETARIA DISTRITAL DE AMBIENTE, LA ADMINISTRACIÓN DISTRITAL Y LOS ORGANISMOS DE CONTROL POLÍTICO EN EL MARCO DE LA OPERACIÓN DEL PROCESO DE DIRECCIONAMIENTO ESTRATÉGICO DE LA SDA.
</t>
  </si>
  <si>
    <t>PRESTAR LOS SERVICIOS PROFESIONALES EN EL DESARROLLO DE LAS ACTIVIDADES DE COMUNICACIÓN SOCIAL ENMARCADAS EN EL DIRECCIONAMIENTO ESTRATEGICO DE LA SDA</t>
  </si>
  <si>
    <t xml:space="preserve">ADICIONAR EL CONTRATO CUYO OBJETO CONSISTE EN "PRESTAR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t>
  </si>
  <si>
    <t>FUN</t>
  </si>
  <si>
    <t xml:space="preserve">PRESTAR LOS SERVICIOS PROFESIONALES PARA CONCEPTUAR, SUSTANCIAR Y REALIZAR EL SEGUIMIENTO A LAS ACTUACIONES DISCIPLINARIAS EN MARCO DE LA LEY 734 DEL 2002  Y LA QUE LA MODIFIQUE O SUSTITUYA </t>
  </si>
  <si>
    <t>08 de Agosto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</si>
</sst>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quot;$&quot;\ #,##0_);\(&quot;$&quot;\ #,##0\)"/>
    <numFmt numFmtId="165" formatCode="&quot;$&quot;\ #,##0_);[Red]\(&quot;$&quot;\ #,##0\)"/>
    <numFmt numFmtId="166" formatCode="_(&quot;$&quot;\ * #,##0.00_);_(&quot;$&quot;\ * \(#,##0.00\);_(&quot;$&quot;\ * &quot;-&quot;??_);_(@_)"/>
    <numFmt numFmtId="167" formatCode="_(* #,##0.00_);_(* \(#,##0.00\);_(* &quot;-&quot;??_);_(@_)"/>
    <numFmt numFmtId="168" formatCode="&quot;$&quot;\ #,##0.00"/>
    <numFmt numFmtId="169" formatCode="_(&quot;$&quot;\ * #,##0_);_(&quot;$&quot;\ * \(#,##0\);_(&quot;$&quot;\ * &quot;-&quot;??_);_(@_)"/>
    <numFmt numFmtId="170" formatCode="_-* #,##0_-;\-* #,##0_-;_-* &quot;-&quot;??_-;_-@_-"/>
    <numFmt numFmtId="171" formatCode="[$$-476]#,##0.00"/>
    <numFmt numFmtId="172" formatCode="&quot;$&quot;\ #,##0"/>
    <numFmt numFmtId="173" formatCode="0.0"/>
    <numFmt numFmtId="174" formatCode="&quot;$&quot;#,##0"/>
    <numFmt numFmtId="175" formatCode="_(* #,##0_);_(* \(#,##0\);_(* &quot;-&quot;??_);_(@_)"/>
    <numFmt numFmtId="176" formatCode="_(&quot;$&quot;\ * #,##0.0000000000000000000000000_);_(&quot;$&quot;\ * \(#,##0.0000000000000000000000000\);_(&quot;$&quot;\ * &quot;-&quot;??_);_(@_)"/>
    <numFmt numFmtId="177" formatCode="_-[$$-240A]\ * #,##0_ ;_-[$$-240A]\ * \-#,##0\ ;_-[$$-240A]\ * &quot;-&quot;_ ;_-@_ "/>
    <numFmt numFmtId="178" formatCode="dd/mm/yyyy;@"/>
  </numFmts>
  <fonts count="2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b/>
      <i/>
      <sz val="16"/>
      <color theme="1"/>
      <name val="Arial Narrow"/>
      <family val="2"/>
    </font>
    <font>
      <b/>
      <sz val="14"/>
      <color theme="1"/>
      <name val="Arial Narrow"/>
      <family val="2"/>
    </font>
    <font>
      <sz val="14"/>
      <color theme="1"/>
      <name val="Arial Narrow"/>
      <family val="2"/>
    </font>
    <font>
      <b/>
      <sz val="14"/>
      <name val="Arial Narrow"/>
      <family val="2"/>
    </font>
    <font>
      <sz val="14"/>
      <name val="Arial Narrow"/>
      <family val="2"/>
    </font>
    <font>
      <sz val="14"/>
      <color rgb="FF000000"/>
      <name val="Arial Narrow"/>
      <family val="2"/>
    </font>
    <font>
      <b/>
      <sz val="16"/>
      <color indexed="8"/>
      <name val="Arial Narrow"/>
      <family val="2"/>
    </font>
    <font>
      <sz val="16"/>
      <color theme="1"/>
      <name val="Arial Narrow"/>
      <family val="2"/>
    </font>
    <font>
      <b/>
      <sz val="16"/>
      <color theme="1"/>
      <name val="Arial Narrow"/>
      <family val="2"/>
    </font>
    <font>
      <u/>
      <sz val="16"/>
      <color theme="10"/>
      <name val="Arial Narrow"/>
      <family val="2"/>
    </font>
    <font>
      <sz val="11"/>
      <color theme="1"/>
      <name val="Arial Narrow"/>
      <family val="2"/>
    </font>
    <font>
      <sz val="11"/>
      <name val="Arial Narrow"/>
      <family val="2"/>
    </font>
    <font>
      <sz val="12"/>
      <color theme="1"/>
      <name val="Arial Narrow"/>
      <family val="2"/>
    </font>
    <font>
      <sz val="11"/>
      <color rgb="FF000000"/>
      <name val="Calibri"/>
      <family val="2"/>
    </font>
    <font>
      <sz val="14"/>
      <color theme="1"/>
      <name val="Calibri"/>
      <family val="2"/>
      <scheme val="minor"/>
    </font>
    <font>
      <sz val="16"/>
      <name val="Arial Narrow"/>
      <family val="2"/>
    </font>
    <font>
      <sz val="12"/>
      <color theme="1"/>
      <name val="Arial"/>
      <family val="2"/>
    </font>
    <font>
      <sz val="11"/>
      <color rgb="FF000000"/>
      <name val="Arial Narrow"/>
      <family val="2"/>
    </font>
    <font>
      <sz val="14"/>
      <color theme="1"/>
      <name val="Arial"/>
      <family val="2"/>
    </font>
    <font>
      <sz val="11"/>
      <color rgb="FF000000"/>
      <name val="Calibri"/>
    </font>
    <font>
      <sz val="12"/>
      <color rgb="FF000000"/>
      <name val="Arial"/>
      <family val="2"/>
    </font>
    <font>
      <b/>
      <sz val="12"/>
      <name val="Arial"/>
      <family val="2"/>
    </font>
    <font>
      <sz val="10"/>
      <name val="Calibri"/>
      <family val="2"/>
      <scheme val="minor"/>
    </font>
    <font>
      <sz val="11"/>
      <name val="Calibri"/>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bgColor indexed="64"/>
      </patternFill>
    </fill>
    <fill>
      <patternFill patternType="solid">
        <fgColor theme="6" tint="-0.249977111117893"/>
        <bgColor indexed="64"/>
      </patternFill>
    </fill>
    <fill>
      <patternFill patternType="solid">
        <fgColor rgb="FFFFFF00"/>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1">
    <xf numFmtId="0" fontId="0" fillId="0" borderId="0"/>
    <xf numFmtId="166" fontId="1" fillId="0" borderId="0" applyFont="0" applyFill="0" applyBorder="0" applyAlignment="0" applyProtection="0"/>
    <xf numFmtId="0" fontId="2" fillId="2" borderId="0" applyNumberFormat="0" applyBorder="0" applyAlignment="0" applyProtection="0"/>
    <xf numFmtId="0" fontId="3" fillId="0" borderId="0"/>
    <xf numFmtId="0" fontId="4" fillId="0" borderId="0" applyNumberFormat="0" applyFill="0" applyBorder="0" applyAlignment="0" applyProtection="0"/>
    <xf numFmtId="167" fontId="1" fillId="0" borderId="0" applyFont="0" applyFill="0" applyBorder="0" applyAlignment="0" applyProtection="0"/>
    <xf numFmtId="0" fontId="3" fillId="0" borderId="0"/>
    <xf numFmtId="0" fontId="3" fillId="0" borderId="0"/>
    <xf numFmtId="0" fontId="18" fillId="0" borderId="0"/>
    <xf numFmtId="0" fontId="3" fillId="0" borderId="0"/>
    <xf numFmtId="0" fontId="24" fillId="0" borderId="0"/>
  </cellStyleXfs>
  <cellXfs count="340">
    <xf numFmtId="0" fontId="0" fillId="0" borderId="0" xfId="0"/>
    <xf numFmtId="0" fontId="7" fillId="0" borderId="0" xfId="0" applyFont="1" applyAlignment="1">
      <alignment wrapText="1"/>
    </xf>
    <xf numFmtId="0" fontId="8" fillId="5" borderId="24" xfId="2" applyFont="1" applyFill="1" applyBorder="1" applyAlignment="1">
      <alignment horizontal="center" vertical="center" wrapText="1"/>
    </xf>
    <xf numFmtId="0" fontId="8" fillId="5" borderId="25" xfId="2" applyFont="1" applyFill="1" applyBorder="1" applyAlignment="1">
      <alignment horizontal="center" vertical="center" wrapText="1"/>
    </xf>
    <xf numFmtId="0" fontId="8" fillId="5" borderId="26" xfId="2" applyFont="1" applyFill="1" applyBorder="1" applyAlignment="1">
      <alignment horizontal="center" vertical="center" wrapText="1"/>
    </xf>
    <xf numFmtId="0" fontId="8" fillId="5" borderId="25" xfId="2" applyFont="1" applyFill="1" applyBorder="1" applyAlignment="1">
      <alignment horizontal="center" vertical="center"/>
    </xf>
    <xf numFmtId="0" fontId="8" fillId="6" borderId="25" xfId="2" applyFont="1" applyFill="1" applyBorder="1" applyAlignment="1">
      <alignment horizontal="center" vertical="center" wrapText="1"/>
    </xf>
    <xf numFmtId="0" fontId="8" fillId="6" borderId="26" xfId="2" applyFont="1" applyFill="1" applyBorder="1" applyAlignment="1">
      <alignment vertical="center" wrapText="1"/>
    </xf>
    <xf numFmtId="0" fontId="6" fillId="0" borderId="0" xfId="0" applyFont="1" applyAlignment="1">
      <alignment horizontal="center" vertical="center" wrapText="1"/>
    </xf>
    <xf numFmtId="0" fontId="8" fillId="7" borderId="24" xfId="2" applyFont="1" applyFill="1" applyBorder="1" applyAlignment="1">
      <alignment horizontal="center" vertical="center" wrapText="1"/>
    </xf>
    <xf numFmtId="0" fontId="8" fillId="7" borderId="25" xfId="2" applyFont="1" applyFill="1" applyBorder="1" applyAlignment="1">
      <alignment horizontal="center" vertical="center" wrapText="1"/>
    </xf>
    <xf numFmtId="0" fontId="8" fillId="5" borderId="27" xfId="2" applyFont="1" applyFill="1" applyBorder="1" applyAlignment="1">
      <alignment horizontal="center" vertical="center" wrapText="1"/>
    </xf>
    <xf numFmtId="0" fontId="7" fillId="0" borderId="17" xfId="0" applyFont="1" applyBorder="1" applyAlignment="1">
      <alignment horizontal="center" vertical="center" wrapText="1"/>
    </xf>
    <xf numFmtId="0" fontId="9" fillId="0" borderId="17" xfId="0" applyFont="1" applyFill="1" applyBorder="1" applyAlignment="1">
      <alignment horizontal="center" vertical="center" wrapText="1"/>
    </xf>
    <xf numFmtId="0" fontId="7" fillId="0" borderId="0" xfId="0" applyFont="1" applyAlignment="1">
      <alignment horizontal="justify" vertical="center" wrapText="1"/>
    </xf>
    <xf numFmtId="0" fontId="7" fillId="0" borderId="28"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1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2" fillId="0" borderId="0" xfId="0" applyFont="1" applyAlignment="1">
      <alignment wrapText="1"/>
    </xf>
    <xf numFmtId="0" fontId="11" fillId="3" borderId="4" xfId="3" applyFont="1" applyFill="1" applyBorder="1" applyAlignment="1">
      <alignment vertical="center" wrapText="1"/>
    </xf>
    <xf numFmtId="0" fontId="11" fillId="3" borderId="0" xfId="3" applyFont="1" applyFill="1" applyBorder="1" applyAlignment="1">
      <alignment vertical="center" wrapText="1"/>
    </xf>
    <xf numFmtId="0" fontId="11" fillId="3" borderId="5" xfId="3" applyFont="1" applyFill="1" applyBorder="1" applyAlignment="1">
      <alignment vertical="center" wrapText="1"/>
    </xf>
    <xf numFmtId="0" fontId="12" fillId="0" borderId="0" xfId="0" applyFont="1" applyBorder="1" applyAlignment="1">
      <alignment wrapText="1"/>
    </xf>
    <xf numFmtId="0" fontId="12" fillId="0" borderId="0" xfId="0" applyFont="1"/>
    <xf numFmtId="0" fontId="10" fillId="0" borderId="17" xfId="0" applyFont="1" applyFill="1" applyBorder="1" applyAlignment="1">
      <alignment horizontal="center" vertical="center" wrapText="1"/>
    </xf>
    <xf numFmtId="17" fontId="7" fillId="0" borderId="17" xfId="0" applyNumberFormat="1" applyFont="1" applyFill="1" applyBorder="1" applyAlignment="1">
      <alignment horizontal="center" vertical="center" wrapText="1"/>
    </xf>
    <xf numFmtId="169" fontId="7" fillId="0" borderId="17" xfId="1" applyNumberFormat="1" applyFont="1" applyFill="1" applyBorder="1" applyAlignment="1">
      <alignment horizontal="center" vertical="center" wrapText="1"/>
    </xf>
    <xf numFmtId="0" fontId="7" fillId="0" borderId="17" xfId="0" applyFont="1" applyFill="1" applyBorder="1" applyAlignment="1">
      <alignment horizontal="center" vertical="top" wrapText="1"/>
    </xf>
    <xf numFmtId="0" fontId="9" fillId="0" borderId="17" xfId="0" applyFont="1" applyFill="1" applyBorder="1" applyAlignment="1">
      <alignment horizontal="center" vertical="top" wrapText="1"/>
    </xf>
    <xf numFmtId="0" fontId="7" fillId="0" borderId="38"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7" fillId="0" borderId="17" xfId="0" applyFont="1" applyBorder="1" applyAlignment="1">
      <alignment horizontal="center" vertical="top" wrapText="1"/>
    </xf>
    <xf numFmtId="172" fontId="7" fillId="0" borderId="17" xfId="0" applyNumberFormat="1" applyFont="1" applyFill="1" applyBorder="1" applyAlignment="1">
      <alignment horizontal="center" vertical="center" wrapText="1"/>
    </xf>
    <xf numFmtId="168" fontId="7" fillId="0" borderId="17" xfId="1" applyNumberFormat="1" applyFont="1" applyFill="1" applyBorder="1" applyAlignment="1">
      <alignment horizontal="center" vertical="center" wrapText="1"/>
    </xf>
    <xf numFmtId="173" fontId="7" fillId="0" borderId="17" xfId="0" applyNumberFormat="1" applyFont="1" applyFill="1" applyBorder="1" applyAlignment="1">
      <alignment horizontal="center" vertical="center" wrapText="1"/>
    </xf>
    <xf numFmtId="169" fontId="7" fillId="0" borderId="17" xfId="1" applyNumberFormat="1"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169" fontId="9" fillId="3" borderId="17" xfId="1" applyNumberFormat="1" applyFont="1" applyFill="1" applyBorder="1" applyAlignment="1">
      <alignment horizontal="center" vertical="center" wrapText="1"/>
    </xf>
    <xf numFmtId="169" fontId="9" fillId="3" borderId="12" xfId="1" applyNumberFormat="1" applyFont="1" applyFill="1" applyBorder="1" applyAlignment="1">
      <alignment horizontal="center" vertical="center" wrapText="1"/>
    </xf>
    <xf numFmtId="17" fontId="7" fillId="3" borderId="17" xfId="0" applyNumberFormat="1" applyFont="1" applyFill="1" applyBorder="1" applyAlignment="1">
      <alignment horizontal="center" vertical="center" wrapText="1"/>
    </xf>
    <xf numFmtId="0" fontId="9" fillId="3" borderId="17" xfId="0" applyFont="1" applyFill="1" applyBorder="1" applyAlignment="1">
      <alignment horizontal="center" vertical="top" wrapText="1"/>
    </xf>
    <xf numFmtId="0" fontId="7" fillId="3" borderId="17" xfId="0" applyFont="1" applyFill="1" applyBorder="1" applyAlignment="1">
      <alignment horizontal="center" vertical="top" wrapText="1"/>
    </xf>
    <xf numFmtId="49" fontId="7" fillId="3" borderId="17" xfId="0" applyNumberFormat="1" applyFont="1" applyFill="1" applyBorder="1" applyAlignment="1">
      <alignment horizontal="center" vertical="top" wrapText="1"/>
    </xf>
    <xf numFmtId="17" fontId="7" fillId="0" borderId="17" xfId="0" applyNumberFormat="1" applyFont="1" applyBorder="1" applyAlignment="1">
      <alignment horizontal="center" vertical="center" wrapText="1"/>
    </xf>
    <xf numFmtId="0" fontId="7" fillId="3" borderId="33"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9" fillId="3" borderId="34" xfId="0" applyFont="1" applyFill="1" applyBorder="1" applyAlignment="1">
      <alignment horizontal="center" vertical="center" wrapText="1"/>
    </xf>
    <xf numFmtId="17" fontId="9" fillId="3" borderId="17" xfId="0" applyNumberFormat="1" applyFont="1" applyFill="1" applyBorder="1" applyAlignment="1">
      <alignment horizontal="center" vertical="center"/>
    </xf>
    <xf numFmtId="174" fontId="7" fillId="3" borderId="17" xfId="1" applyNumberFormat="1" applyFont="1" applyFill="1" applyBorder="1" applyAlignment="1">
      <alignment horizontal="center" vertical="center" wrapText="1"/>
    </xf>
    <xf numFmtId="164" fontId="7" fillId="3" borderId="17" xfId="0" applyNumberFormat="1" applyFont="1" applyFill="1" applyBorder="1" applyAlignment="1">
      <alignment horizontal="center" vertical="center" wrapText="1"/>
    </xf>
    <xf numFmtId="172" fontId="9" fillId="3" borderId="17" xfId="1" applyNumberFormat="1" applyFont="1" applyFill="1" applyBorder="1" applyAlignment="1">
      <alignment horizontal="center" vertical="center" wrapText="1"/>
    </xf>
    <xf numFmtId="0" fontId="9" fillId="3" borderId="29" xfId="0" applyFont="1" applyFill="1" applyBorder="1" applyAlignment="1">
      <alignment horizontal="center" vertical="center" wrapText="1"/>
    </xf>
    <xf numFmtId="174" fontId="7" fillId="3" borderId="17" xfId="0" applyNumberFormat="1" applyFont="1" applyFill="1" applyBorder="1" applyAlignment="1">
      <alignment horizontal="center" vertical="center" wrapText="1"/>
    </xf>
    <xf numFmtId="17" fontId="9" fillId="3" borderId="17" xfId="0" applyNumberFormat="1" applyFont="1" applyFill="1" applyBorder="1" applyAlignment="1">
      <alignment horizontal="center" vertical="center" wrapText="1"/>
    </xf>
    <xf numFmtId="172" fontId="9" fillId="3" borderId="17" xfId="5" applyNumberFormat="1" applyFont="1" applyFill="1" applyBorder="1" applyAlignment="1">
      <alignment horizontal="center" vertical="center" wrapText="1"/>
    </xf>
    <xf numFmtId="0" fontId="9" fillId="3" borderId="38" xfId="0" applyFont="1" applyFill="1" applyBorder="1" applyAlignment="1">
      <alignment horizontal="center" vertical="center" wrapText="1"/>
    </xf>
    <xf numFmtId="17" fontId="9" fillId="3" borderId="38" xfId="0" applyNumberFormat="1" applyFont="1" applyFill="1" applyBorder="1" applyAlignment="1">
      <alignment horizontal="center" vertical="center" wrapText="1"/>
    </xf>
    <xf numFmtId="172" fontId="9" fillId="3" borderId="38" xfId="5" applyNumberFormat="1" applyFont="1" applyFill="1" applyBorder="1" applyAlignment="1">
      <alignment horizontal="center" vertical="center" wrapText="1"/>
    </xf>
    <xf numFmtId="175" fontId="9" fillId="3" borderId="17" xfId="5" applyNumberFormat="1" applyFont="1" applyFill="1" applyBorder="1" applyAlignment="1">
      <alignment horizontal="center" vertical="center" wrapText="1"/>
    </xf>
    <xf numFmtId="169" fontId="7" fillId="3" borderId="17" xfId="0" applyNumberFormat="1" applyFont="1" applyFill="1" applyBorder="1" applyAlignment="1">
      <alignment horizontal="center" vertical="center"/>
    </xf>
    <xf numFmtId="0" fontId="9" fillId="3" borderId="38" xfId="0" applyFont="1" applyFill="1" applyBorder="1" applyAlignment="1">
      <alignment horizontal="center" vertical="top" wrapText="1"/>
    </xf>
    <xf numFmtId="17" fontId="9" fillId="0" borderId="17" xfId="0" applyNumberFormat="1"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6" xfId="0" applyFont="1" applyFill="1" applyBorder="1" applyAlignment="1" applyProtection="1">
      <alignment horizontal="center" vertical="center" wrapText="1"/>
      <protection locked="0"/>
    </xf>
    <xf numFmtId="173" fontId="9" fillId="0" borderId="17" xfId="0" applyNumberFormat="1" applyFont="1" applyFill="1" applyBorder="1" applyAlignment="1">
      <alignment horizontal="center" vertical="center" wrapText="1"/>
    </xf>
    <xf numFmtId="175" fontId="9" fillId="0" borderId="17" xfId="5" applyNumberFormat="1" applyFont="1" applyFill="1" applyBorder="1" applyAlignment="1">
      <alignment horizontal="center" vertical="center" wrapText="1"/>
    </xf>
    <xf numFmtId="175" fontId="9" fillId="0" borderId="17" xfId="5" applyNumberFormat="1" applyFont="1" applyFill="1" applyBorder="1" applyAlignment="1">
      <alignment horizontal="center" vertical="center"/>
    </xf>
    <xf numFmtId="169" fontId="7" fillId="0" borderId="17" xfId="1" applyNumberFormat="1" applyFont="1" applyFill="1" applyBorder="1" applyAlignment="1">
      <alignment horizontal="center" vertical="center"/>
    </xf>
    <xf numFmtId="0" fontId="9" fillId="0" borderId="17" xfId="7" applyFont="1" applyFill="1" applyBorder="1" applyAlignment="1">
      <alignment horizontal="center" vertical="center" wrapText="1"/>
    </xf>
    <xf numFmtId="49" fontId="9" fillId="0" borderId="17" xfId="0" applyNumberFormat="1"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30" xfId="7" applyFont="1" applyFill="1" applyBorder="1" applyAlignment="1">
      <alignment horizontal="center" vertical="center" wrapText="1"/>
    </xf>
    <xf numFmtId="0" fontId="9" fillId="0" borderId="17" xfId="7" applyNumberFormat="1" applyFont="1" applyFill="1" applyBorder="1" applyAlignment="1">
      <alignment horizontal="center" vertical="top" wrapText="1"/>
    </xf>
    <xf numFmtId="0" fontId="9" fillId="0" borderId="17" xfId="7" applyFont="1" applyFill="1" applyBorder="1" applyAlignment="1">
      <alignment horizontal="center" vertical="top" wrapText="1"/>
    </xf>
    <xf numFmtId="0" fontId="10" fillId="0" borderId="17" xfId="0" applyFont="1" applyFill="1" applyBorder="1" applyAlignment="1">
      <alignment horizontal="center" vertical="top" wrapText="1"/>
    </xf>
    <xf numFmtId="0" fontId="7" fillId="0" borderId="2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0" xfId="0" applyFont="1" applyFill="1" applyBorder="1" applyAlignment="1">
      <alignment horizontal="center" vertical="center" wrapText="1"/>
    </xf>
    <xf numFmtId="10" fontId="7" fillId="0" borderId="17" xfId="0" applyNumberFormat="1" applyFont="1" applyFill="1" applyBorder="1" applyAlignment="1">
      <alignment horizontal="center" vertical="center" wrapText="1"/>
    </xf>
    <xf numFmtId="172" fontId="7" fillId="0" borderId="30" xfId="1" applyNumberFormat="1" applyFont="1" applyBorder="1" applyAlignment="1">
      <alignment horizontal="center" vertical="center" wrapText="1"/>
    </xf>
    <xf numFmtId="0" fontId="9" fillId="0" borderId="33" xfId="0" applyFont="1" applyFill="1" applyBorder="1" applyAlignment="1">
      <alignment horizontal="center" vertical="center" wrapText="1"/>
    </xf>
    <xf numFmtId="0" fontId="9" fillId="0" borderId="31" xfId="0" applyFont="1" applyFill="1" applyBorder="1" applyAlignment="1">
      <alignment horizontal="center" vertical="center" wrapText="1"/>
    </xf>
    <xf numFmtId="172" fontId="7" fillId="0" borderId="30" xfId="1" applyNumberFormat="1" applyFont="1" applyFill="1" applyBorder="1" applyAlignment="1">
      <alignment horizontal="center" vertical="center" wrapText="1"/>
    </xf>
    <xf numFmtId="172" fontId="7" fillId="0" borderId="17" xfId="1" applyNumberFormat="1" applyFont="1" applyBorder="1" applyAlignment="1">
      <alignment horizontal="center" vertical="center" wrapText="1"/>
    </xf>
    <xf numFmtId="0" fontId="7" fillId="0" borderId="0" xfId="0" applyFont="1" applyAlignment="1" applyProtection="1">
      <alignment wrapTex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8" fillId="6" borderId="25" xfId="2" applyFont="1" applyFill="1" applyBorder="1" applyAlignment="1" applyProtection="1">
      <alignment horizontal="center" vertical="center" wrapText="1"/>
    </xf>
    <xf numFmtId="0" fontId="7" fillId="0" borderId="0" xfId="0" applyFont="1" applyAlignment="1" applyProtection="1">
      <alignment wrapText="1"/>
    </xf>
    <xf numFmtId="0" fontId="8" fillId="5" borderId="39" xfId="2" applyFont="1" applyFill="1" applyBorder="1" applyAlignment="1" applyProtection="1">
      <alignment horizontal="center" vertical="center" wrapText="1"/>
    </xf>
    <xf numFmtId="0" fontId="8" fillId="7" borderId="40" xfId="2" applyFont="1" applyFill="1" applyBorder="1" applyAlignment="1" applyProtection="1">
      <alignment horizontal="center" vertical="center" wrapText="1"/>
      <protection locked="0"/>
    </xf>
    <xf numFmtId="0" fontId="8" fillId="7" borderId="39" xfId="2" applyFont="1" applyFill="1" applyBorder="1" applyAlignment="1" applyProtection="1">
      <alignment horizontal="center" vertical="center" wrapText="1"/>
      <protection locked="0"/>
    </xf>
    <xf numFmtId="0" fontId="8" fillId="5" borderId="39" xfId="2" applyFont="1" applyFill="1" applyBorder="1" applyAlignment="1" applyProtection="1">
      <alignment horizontal="center" vertical="center" wrapText="1"/>
      <protection locked="0"/>
    </xf>
    <xf numFmtId="0" fontId="8" fillId="5" borderId="41" xfId="2" applyFont="1" applyFill="1" applyBorder="1" applyAlignment="1" applyProtection="1">
      <alignment horizontal="center" vertical="center" wrapText="1"/>
      <protection locked="0"/>
    </xf>
    <xf numFmtId="0" fontId="7" fillId="0" borderId="17" xfId="0" applyFont="1" applyBorder="1" applyAlignment="1" applyProtection="1">
      <alignment horizontal="left" vertical="top" wrapText="1"/>
      <protection locked="0"/>
    </xf>
    <xf numFmtId="0" fontId="0" fillId="0" borderId="17" xfId="0" applyBorder="1"/>
    <xf numFmtId="0" fontId="7" fillId="0" borderId="17" xfId="0" applyFont="1" applyBorder="1" applyAlignment="1" applyProtection="1">
      <alignment horizontal="center" vertical="center" wrapText="1"/>
    </xf>
    <xf numFmtId="0" fontId="7" fillId="0" borderId="17" xfId="0" applyFont="1" applyFill="1" applyBorder="1" applyAlignment="1">
      <alignment horizontal="center" vertical="center"/>
    </xf>
    <xf numFmtId="17" fontId="7" fillId="0" borderId="17" xfId="0" applyNumberFormat="1" applyFont="1" applyFill="1" applyBorder="1" applyAlignment="1">
      <alignment horizontal="center" vertical="center"/>
    </xf>
    <xf numFmtId="166" fontId="7" fillId="0" borderId="17" xfId="0" applyNumberFormat="1" applyFont="1" applyFill="1" applyBorder="1" applyAlignment="1">
      <alignment horizontal="center" vertical="center"/>
    </xf>
    <xf numFmtId="0" fontId="19" fillId="0" borderId="0" xfId="0" applyFont="1"/>
    <xf numFmtId="0" fontId="7" fillId="0" borderId="15" xfId="0" applyFont="1" applyFill="1" applyBorder="1" applyAlignment="1">
      <alignment horizontal="center" vertical="center" wrapText="1"/>
    </xf>
    <xf numFmtId="0" fontId="7" fillId="0" borderId="33" xfId="0"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7" fillId="0" borderId="17" xfId="0"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21" fillId="0" borderId="17" xfId="0" applyFont="1" applyFill="1" applyBorder="1" applyAlignment="1">
      <alignment horizontal="center" vertical="top" wrapText="1"/>
    </xf>
    <xf numFmtId="0" fontId="9" fillId="0" borderId="38" xfId="0" applyFont="1" applyFill="1" applyBorder="1" applyAlignment="1">
      <alignment horizontal="center" vertical="top" wrapText="1"/>
    </xf>
    <xf numFmtId="0" fontId="9" fillId="0" borderId="29" xfId="0" applyFont="1" applyFill="1" applyBorder="1" applyAlignment="1">
      <alignment horizontal="center" vertical="top" wrapText="1"/>
    </xf>
    <xf numFmtId="0" fontId="7" fillId="0" borderId="30" xfId="0" applyFont="1" applyBorder="1" applyAlignment="1">
      <alignment horizontal="center" vertical="top" wrapText="1"/>
    </xf>
    <xf numFmtId="17" fontId="9" fillId="0" borderId="17" xfId="0" applyNumberFormat="1" applyFont="1" applyBorder="1" applyAlignment="1">
      <alignment horizontal="center" vertical="center"/>
    </xf>
    <xf numFmtId="17" fontId="9" fillId="0" borderId="17" xfId="0" applyNumberFormat="1" applyFont="1" applyFill="1" applyBorder="1" applyAlignment="1">
      <alignment horizontal="center" vertical="center"/>
    </xf>
    <xf numFmtId="17" fontId="9" fillId="0" borderId="38" xfId="0" applyNumberFormat="1" applyFont="1" applyBorder="1" applyAlignment="1">
      <alignment horizontal="center" vertical="center"/>
    </xf>
    <xf numFmtId="17" fontId="9" fillId="3" borderId="12" xfId="0" applyNumberFormat="1" applyFont="1" applyFill="1" applyBorder="1" applyAlignment="1">
      <alignment horizontal="center" vertical="center" wrapText="1"/>
    </xf>
    <xf numFmtId="169" fontId="7" fillId="0" borderId="17" xfId="1" applyNumberFormat="1" applyFont="1" applyBorder="1" applyAlignment="1">
      <alignment horizontal="center" vertical="top" wrapText="1"/>
    </xf>
    <xf numFmtId="0" fontId="7" fillId="0" borderId="0" xfId="0" applyFont="1" applyAlignment="1">
      <alignment vertical="top" wrapText="1"/>
    </xf>
    <xf numFmtId="0" fontId="17" fillId="0" borderId="17" xfId="0" applyFont="1" applyFill="1" applyBorder="1" applyAlignment="1">
      <alignment horizontal="center" vertical="center" wrapText="1"/>
    </xf>
    <xf numFmtId="0" fontId="8" fillId="5" borderId="40" xfId="2" applyFont="1" applyFill="1" applyBorder="1" applyAlignment="1">
      <alignment horizontal="center" vertical="center" wrapText="1"/>
    </xf>
    <xf numFmtId="0" fontId="9" fillId="0" borderId="17" xfId="0" applyFont="1" applyFill="1" applyBorder="1" applyAlignment="1" applyProtection="1">
      <alignment horizontal="center" vertical="top" wrapText="1"/>
    </xf>
    <xf numFmtId="166" fontId="7" fillId="0" borderId="17" xfId="0" applyNumberFormat="1" applyFont="1" applyFill="1" applyBorder="1" applyAlignment="1">
      <alignment horizontal="center" vertical="center" wrapText="1"/>
    </xf>
    <xf numFmtId="166" fontId="7" fillId="0" borderId="17" xfId="1" applyFont="1" applyFill="1" applyBorder="1" applyAlignment="1">
      <alignment horizontal="center" vertical="center" wrapText="1"/>
    </xf>
    <xf numFmtId="0" fontId="7" fillId="0" borderId="0" xfId="0" applyFont="1" applyAlignment="1">
      <alignment horizontal="left" vertical="top" wrapText="1"/>
    </xf>
    <xf numFmtId="170" fontId="7" fillId="0" borderId="17" xfId="0" applyNumberFormat="1" applyFont="1" applyFill="1" applyBorder="1" applyAlignment="1">
      <alignment horizontal="center" vertical="center" wrapText="1"/>
    </xf>
    <xf numFmtId="177" fontId="7" fillId="0" borderId="17" xfId="0" applyNumberFormat="1" applyFont="1" applyFill="1" applyBorder="1" applyAlignment="1">
      <alignment horizontal="center" vertical="center"/>
    </xf>
    <xf numFmtId="0" fontId="8" fillId="5" borderId="39" xfId="2" applyFont="1" applyFill="1" applyBorder="1" applyAlignment="1">
      <alignment horizontal="center" vertical="center" wrapText="1"/>
    </xf>
    <xf numFmtId="0" fontId="8" fillId="5" borderId="42" xfId="2" applyFont="1" applyFill="1" applyBorder="1" applyAlignment="1">
      <alignment horizontal="center" vertical="center" wrapText="1"/>
    </xf>
    <xf numFmtId="0" fontId="8" fillId="5" borderId="39" xfId="2" applyFont="1" applyFill="1" applyBorder="1" applyAlignment="1">
      <alignment horizontal="center" vertical="center"/>
    </xf>
    <xf numFmtId="0" fontId="8" fillId="6" borderId="39" xfId="2" applyFont="1" applyFill="1" applyBorder="1" applyAlignment="1">
      <alignment horizontal="center" vertical="center" wrapText="1"/>
    </xf>
    <xf numFmtId="0" fontId="8" fillId="6" borderId="39" xfId="2" applyFont="1" applyFill="1" applyBorder="1" applyAlignment="1" applyProtection="1">
      <alignment horizontal="center" vertical="center" wrapText="1"/>
      <protection locked="0"/>
    </xf>
    <xf numFmtId="166" fontId="7" fillId="0" borderId="17" xfId="1" applyFont="1" applyFill="1" applyBorder="1" applyAlignment="1">
      <alignment horizontal="center" vertical="center"/>
    </xf>
    <xf numFmtId="166" fontId="9" fillId="0" borderId="17" xfId="1" applyFont="1" applyFill="1" applyBorder="1" applyAlignment="1">
      <alignment horizontal="center" vertical="center"/>
    </xf>
    <xf numFmtId="171" fontId="9" fillId="0" borderId="17" xfId="0" applyNumberFormat="1" applyFont="1" applyFill="1" applyBorder="1" applyAlignment="1">
      <alignment horizontal="center" vertical="center" wrapText="1"/>
    </xf>
    <xf numFmtId="170" fontId="7" fillId="0" borderId="17" xfId="0" applyNumberFormat="1" applyFont="1" applyFill="1" applyBorder="1" applyAlignment="1">
      <alignment horizontal="center" vertical="center"/>
    </xf>
    <xf numFmtId="173" fontId="9" fillId="0" borderId="17" xfId="9" applyNumberFormat="1" applyFont="1" applyFill="1" applyBorder="1" applyAlignment="1">
      <alignment horizontal="center" vertical="center" wrapText="1"/>
    </xf>
    <xf numFmtId="17" fontId="7" fillId="0" borderId="38" xfId="0" applyNumberFormat="1" applyFont="1" applyFill="1" applyBorder="1" applyAlignment="1">
      <alignment horizontal="center" vertical="center" wrapText="1"/>
    </xf>
    <xf numFmtId="0" fontId="7" fillId="0" borderId="0" xfId="0" applyFont="1" applyAlignment="1">
      <alignment horizontal="center" vertical="top" wrapText="1"/>
    </xf>
    <xf numFmtId="0" fontId="16" fillId="0" borderId="28" xfId="0" applyFont="1" applyFill="1" applyBorder="1" applyAlignment="1">
      <alignment horizontal="center" vertical="center" wrapText="1"/>
    </xf>
    <xf numFmtId="0" fontId="16" fillId="0" borderId="17" xfId="0" applyFont="1" applyFill="1" applyBorder="1" applyAlignment="1">
      <alignment horizontal="center" vertical="center" wrapText="1"/>
    </xf>
    <xf numFmtId="173" fontId="16" fillId="0" borderId="17" xfId="0" applyNumberFormat="1" applyFont="1" applyFill="1" applyBorder="1" applyAlignment="1">
      <alignment horizontal="center" vertical="center" wrapText="1"/>
    </xf>
    <xf numFmtId="175" fontId="16" fillId="0" borderId="17" xfId="5" applyNumberFormat="1" applyFont="1" applyFill="1" applyBorder="1" applyAlignment="1">
      <alignment horizontal="center" vertical="center" wrapText="1"/>
    </xf>
    <xf numFmtId="0" fontId="9" fillId="3" borderId="17" xfId="7" applyFont="1" applyFill="1" applyBorder="1" applyAlignment="1">
      <alignment horizontal="center" vertical="center" wrapText="1"/>
    </xf>
    <xf numFmtId="173" fontId="9" fillId="3" borderId="17" xfId="0" applyNumberFormat="1" applyFont="1" applyFill="1" applyBorder="1" applyAlignment="1">
      <alignment horizontal="center" vertical="center" wrapText="1"/>
    </xf>
    <xf numFmtId="0" fontId="9" fillId="3" borderId="17" xfId="7" applyNumberFormat="1"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3" borderId="30" xfId="0" applyFont="1" applyFill="1" applyBorder="1" applyAlignment="1">
      <alignment horizontal="center" vertical="top" wrapText="1"/>
    </xf>
    <xf numFmtId="0" fontId="9" fillId="3" borderId="17" xfId="7" applyFont="1" applyFill="1" applyBorder="1" applyAlignment="1">
      <alignment horizontal="center" vertical="top" wrapText="1"/>
    </xf>
    <xf numFmtId="0" fontId="16" fillId="0" borderId="30" xfId="0" applyFont="1" applyFill="1" applyBorder="1" applyAlignment="1">
      <alignment horizontal="left" vertical="center" wrapText="1"/>
    </xf>
    <xf numFmtId="0" fontId="16" fillId="0" borderId="17" xfId="7" applyFont="1" applyFill="1" applyBorder="1" applyAlignment="1">
      <alignment horizontal="justify" vertical="center" wrapText="1"/>
    </xf>
    <xf numFmtId="0" fontId="15" fillId="0" borderId="17" xfId="0" applyFont="1" applyFill="1" applyBorder="1" applyAlignment="1">
      <alignment horizontal="justify" vertical="center" wrapText="1"/>
    </xf>
    <xf numFmtId="0" fontId="16" fillId="0" borderId="17" xfId="7" applyNumberFormat="1" applyFont="1" applyFill="1" applyBorder="1" applyAlignment="1">
      <alignment horizontal="justify" vertical="center" wrapText="1"/>
    </xf>
    <xf numFmtId="0" fontId="16" fillId="0" borderId="17" xfId="0" applyFont="1" applyFill="1" applyBorder="1" applyAlignment="1">
      <alignment horizontal="justify" vertical="center" wrapText="1"/>
    </xf>
    <xf numFmtId="17" fontId="16" fillId="0" borderId="17" xfId="0" applyNumberFormat="1" applyFont="1" applyFill="1" applyBorder="1" applyAlignment="1">
      <alignment horizontal="center" vertical="center" wrapText="1"/>
    </xf>
    <xf numFmtId="0" fontId="16" fillId="0" borderId="33" xfId="0" applyFont="1" applyFill="1" applyBorder="1" applyAlignment="1">
      <alignment horizontal="center" vertical="center" wrapText="1"/>
    </xf>
    <xf numFmtId="14" fontId="16" fillId="0" borderId="17" xfId="0" applyNumberFormat="1" applyFont="1" applyFill="1" applyBorder="1" applyAlignment="1">
      <alignment horizontal="center" vertical="center" wrapText="1"/>
    </xf>
    <xf numFmtId="0" fontId="16" fillId="0" borderId="17" xfId="0" applyFont="1" applyFill="1" applyBorder="1" applyAlignment="1">
      <alignment wrapText="1"/>
    </xf>
    <xf numFmtId="0" fontId="16" fillId="0" borderId="0" xfId="0" applyFont="1" applyFill="1" applyAlignment="1">
      <alignment wrapText="1"/>
    </xf>
    <xf numFmtId="0" fontId="16" fillId="0" borderId="30" xfId="0" applyFont="1" applyFill="1" applyBorder="1" applyAlignment="1">
      <alignment vertical="center" wrapText="1"/>
    </xf>
    <xf numFmtId="0" fontId="16" fillId="0" borderId="17" xfId="7" applyNumberFormat="1" applyFont="1" applyFill="1" applyBorder="1" applyAlignment="1">
      <alignment horizontal="left" vertical="center" wrapText="1"/>
    </xf>
    <xf numFmtId="0" fontId="22" fillId="0" borderId="17" xfId="0" applyFont="1" applyFill="1" applyBorder="1" applyAlignment="1">
      <alignment horizontal="justify" vertical="center" wrapText="1"/>
    </xf>
    <xf numFmtId="0" fontId="16" fillId="0" borderId="17" xfId="0" applyNumberFormat="1" applyFont="1" applyFill="1" applyBorder="1" applyAlignment="1">
      <alignment horizontal="center" vertical="center" wrapText="1"/>
    </xf>
    <xf numFmtId="166" fontId="15" fillId="0" borderId="17" xfId="1" applyNumberFormat="1" applyFont="1" applyFill="1" applyBorder="1" applyAlignment="1">
      <alignment horizontal="right" vertical="center"/>
    </xf>
    <xf numFmtId="0" fontId="7" fillId="0" borderId="17" xfId="7" applyFont="1" applyFill="1" applyBorder="1" applyAlignment="1">
      <alignment horizontal="center" vertical="center" wrapText="1"/>
    </xf>
    <xf numFmtId="0" fontId="7" fillId="0" borderId="17" xfId="7" applyNumberFormat="1" applyFont="1" applyFill="1" applyBorder="1" applyAlignment="1">
      <alignment horizontal="center" vertical="center" wrapText="1"/>
    </xf>
    <xf numFmtId="175" fontId="7" fillId="0" borderId="17" xfId="5" applyNumberFormat="1" applyFont="1" applyFill="1" applyBorder="1" applyAlignment="1">
      <alignment horizontal="center" vertical="center" wrapText="1"/>
    </xf>
    <xf numFmtId="175" fontId="7" fillId="0" borderId="34" xfId="5" applyNumberFormat="1" applyFont="1" applyFill="1" applyBorder="1" applyAlignment="1">
      <alignment horizontal="center" vertical="center" wrapText="1"/>
    </xf>
    <xf numFmtId="175" fontId="7" fillId="0" borderId="30" xfId="5" applyNumberFormat="1" applyFont="1" applyFill="1" applyBorder="1" applyAlignment="1">
      <alignment horizontal="center" vertical="center" wrapText="1"/>
    </xf>
    <xf numFmtId="175" fontId="23" fillId="0" borderId="17" xfId="5" applyNumberFormat="1" applyFont="1" applyFill="1" applyBorder="1" applyAlignment="1">
      <alignment horizontal="center" vertical="center" wrapText="1"/>
    </xf>
    <xf numFmtId="173" fontId="17" fillId="0" borderId="17" xfId="0" applyNumberFormat="1" applyFont="1" applyFill="1" applyBorder="1" applyAlignment="1">
      <alignment horizontal="center" vertical="center" wrapText="1"/>
    </xf>
    <xf numFmtId="0" fontId="9" fillId="0" borderId="17" xfId="6" applyFont="1" applyFill="1" applyBorder="1" applyAlignment="1">
      <alignment horizontal="center" vertical="center"/>
    </xf>
    <xf numFmtId="172" fontId="7" fillId="0" borderId="17" xfId="0" applyNumberFormat="1" applyFont="1" applyFill="1" applyBorder="1" applyAlignment="1">
      <alignment horizontal="center" vertical="top" wrapText="1"/>
    </xf>
    <xf numFmtId="0" fontId="7" fillId="0" borderId="0" xfId="0" applyFont="1" applyFill="1"/>
    <xf numFmtId="169" fontId="7" fillId="0" borderId="17" xfId="0" applyNumberFormat="1" applyFont="1" applyFill="1" applyBorder="1" applyAlignment="1">
      <alignment horizontal="center" vertical="center" wrapText="1"/>
    </xf>
    <xf numFmtId="0" fontId="7" fillId="0" borderId="0" xfId="0" applyFont="1"/>
    <xf numFmtId="0" fontId="8" fillId="5" borderId="38" xfId="2" applyFont="1" applyFill="1" applyBorder="1" applyAlignment="1" applyProtection="1">
      <alignment horizontal="center" vertical="center" wrapText="1"/>
    </xf>
    <xf numFmtId="0" fontId="7" fillId="0" borderId="17" xfId="0" applyFont="1" applyFill="1" applyBorder="1" applyAlignment="1" applyProtection="1">
      <alignment horizontal="justify" vertical="center" wrapText="1"/>
      <protection locked="0"/>
    </xf>
    <xf numFmtId="0" fontId="7" fillId="0" borderId="0" xfId="0" applyFont="1" applyFill="1" applyAlignment="1">
      <alignment horizontal="justify" vertical="center" wrapText="1"/>
    </xf>
    <xf numFmtId="0" fontId="7" fillId="0" borderId="17" xfId="0" applyFont="1" applyFill="1" applyBorder="1" applyAlignment="1" applyProtection="1">
      <alignment wrapText="1"/>
      <protection locked="0"/>
    </xf>
    <xf numFmtId="0" fontId="7" fillId="0" borderId="0" xfId="0" applyFont="1" applyFill="1" applyAlignment="1">
      <alignment wrapText="1"/>
    </xf>
    <xf numFmtId="0" fontId="7" fillId="0" borderId="0" xfId="0" applyFont="1" applyFill="1" applyAlignment="1" applyProtection="1">
      <alignment wrapText="1"/>
      <protection locked="0"/>
    </xf>
    <xf numFmtId="0" fontId="7" fillId="0" borderId="17" xfId="0" applyFont="1" applyFill="1" applyBorder="1" applyAlignment="1" applyProtection="1">
      <alignment wrapText="1"/>
    </xf>
    <xf numFmtId="173" fontId="8" fillId="6" borderId="25" xfId="2" applyNumberFormat="1" applyFont="1" applyFill="1" applyBorder="1" applyAlignment="1">
      <alignment horizontal="center" vertical="center" wrapText="1"/>
    </xf>
    <xf numFmtId="173" fontId="7" fillId="0" borderId="29" xfId="0" applyNumberFormat="1" applyFont="1" applyBorder="1" applyAlignment="1">
      <alignment horizontal="center" vertical="center" wrapText="1"/>
    </xf>
    <xf numFmtId="173" fontId="7" fillId="0" borderId="0" xfId="0" applyNumberFormat="1" applyFont="1" applyAlignment="1">
      <alignment wrapText="1"/>
    </xf>
    <xf numFmtId="173" fontId="8" fillId="6" borderId="39" xfId="2" applyNumberFormat="1" applyFont="1" applyFill="1" applyBorder="1" applyAlignment="1">
      <alignment horizontal="center" vertical="center" wrapText="1"/>
    </xf>
    <xf numFmtId="173" fontId="7" fillId="0" borderId="17" xfId="0" applyNumberFormat="1" applyFont="1" applyFill="1" applyBorder="1" applyAlignment="1">
      <alignment horizontal="center" vertical="center"/>
    </xf>
    <xf numFmtId="173" fontId="9" fillId="0" borderId="17" xfId="0" applyNumberFormat="1" applyFont="1" applyFill="1" applyBorder="1" applyAlignment="1">
      <alignment horizontal="center" vertical="center"/>
    </xf>
    <xf numFmtId="173" fontId="7" fillId="0" borderId="38" xfId="0" applyNumberFormat="1" applyFont="1" applyFill="1" applyBorder="1" applyAlignment="1">
      <alignment horizontal="center" vertical="center"/>
    </xf>
    <xf numFmtId="173" fontId="9" fillId="3" borderId="38" xfId="0" applyNumberFormat="1" applyFont="1" applyFill="1" applyBorder="1" applyAlignment="1">
      <alignment horizontal="center" vertical="center" wrapText="1"/>
    </xf>
    <xf numFmtId="173" fontId="7" fillId="0" borderId="17" xfId="5" applyNumberFormat="1" applyFont="1" applyFill="1" applyBorder="1" applyAlignment="1">
      <alignment horizontal="center" vertical="center" wrapText="1"/>
    </xf>
    <xf numFmtId="173" fontId="7" fillId="0" borderId="0" xfId="0" applyNumberFormat="1" applyFont="1" applyAlignment="1">
      <alignment horizontal="center" vertical="center" wrapText="1"/>
    </xf>
    <xf numFmtId="173" fontId="7" fillId="0" borderId="17" xfId="0" applyNumberFormat="1" applyFont="1" applyBorder="1" applyAlignment="1">
      <alignment horizontal="center" vertical="center" wrapText="1"/>
    </xf>
    <xf numFmtId="173" fontId="9" fillId="3" borderId="12" xfId="0" applyNumberFormat="1" applyFont="1" applyFill="1" applyBorder="1" applyAlignment="1">
      <alignment horizontal="center" vertical="center" wrapText="1"/>
    </xf>
    <xf numFmtId="173" fontId="7" fillId="0" borderId="0" xfId="0" applyNumberFormat="1" applyFont="1"/>
    <xf numFmtId="173" fontId="9" fillId="3" borderId="17" xfId="0" applyNumberFormat="1" applyFont="1" applyFill="1" applyBorder="1" applyAlignment="1">
      <alignment horizontal="center" vertical="center"/>
    </xf>
    <xf numFmtId="173" fontId="7" fillId="3" borderId="17" xfId="0" applyNumberFormat="1" applyFont="1" applyFill="1" applyBorder="1" applyAlignment="1">
      <alignment horizontal="center" vertical="center" wrapText="1"/>
    </xf>
    <xf numFmtId="166" fontId="7" fillId="0" borderId="17" xfId="1" applyFont="1" applyFill="1" applyBorder="1" applyAlignment="1" applyProtection="1">
      <alignment horizontal="justify" vertical="center" wrapText="1"/>
      <protection locked="0"/>
    </xf>
    <xf numFmtId="165" fontId="9" fillId="0" borderId="17" xfId="1" applyNumberFormat="1" applyFont="1" applyFill="1" applyBorder="1" applyAlignment="1">
      <alignment horizontal="center" vertical="center"/>
    </xf>
    <xf numFmtId="0" fontId="7" fillId="0" borderId="17" xfId="0" quotePrefix="1" applyFont="1" applyFill="1" applyBorder="1" applyAlignment="1">
      <alignment horizontal="center" vertical="top" wrapText="1"/>
    </xf>
    <xf numFmtId="0" fontId="9" fillId="0" borderId="17" xfId="0" quotePrefix="1" applyFont="1" applyFill="1" applyBorder="1" applyAlignment="1">
      <alignment horizontal="center" vertical="top" wrapText="1"/>
    </xf>
    <xf numFmtId="0" fontId="7" fillId="0" borderId="17" xfId="0" quotePrefix="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21" fillId="0" borderId="17" xfId="0" quotePrefix="1" applyFont="1" applyFill="1" applyBorder="1" applyAlignment="1">
      <alignment horizontal="center" vertical="top" wrapText="1"/>
    </xf>
    <xf numFmtId="0" fontId="25" fillId="0" borderId="0" xfId="10" applyFont="1" applyAlignment="1"/>
    <xf numFmtId="17" fontId="25" fillId="0" borderId="17" xfId="10" applyNumberFormat="1" applyFont="1" applyBorder="1" applyAlignment="1">
      <alignment horizontal="center" vertical="center" wrapText="1"/>
    </xf>
    <xf numFmtId="0" fontId="25" fillId="0" borderId="17" xfId="10" applyFont="1" applyBorder="1" applyAlignment="1">
      <alignment horizontal="center" vertical="center" wrapText="1"/>
    </xf>
    <xf numFmtId="0" fontId="25" fillId="0" borderId="0" xfId="10" applyFont="1" applyAlignment="1">
      <alignment horizontal="center" vertical="center"/>
    </xf>
    <xf numFmtId="173" fontId="25" fillId="0" borderId="17" xfId="10" applyNumberFormat="1" applyFont="1" applyBorder="1" applyAlignment="1">
      <alignment horizontal="center" vertical="center" wrapText="1"/>
    </xf>
    <xf numFmtId="0" fontId="25" fillId="0" borderId="0" xfId="10" applyFont="1" applyAlignment="1">
      <alignment horizontal="left" vertical="center" wrapText="1"/>
    </xf>
    <xf numFmtId="0" fontId="25" fillId="0" borderId="0" xfId="10" applyFont="1" applyFill="1" applyBorder="1" applyAlignment="1"/>
    <xf numFmtId="175" fontId="25" fillId="0" borderId="0" xfId="10" applyNumberFormat="1" applyFont="1" applyAlignment="1">
      <alignment horizontal="center" vertical="center"/>
    </xf>
    <xf numFmtId="0" fontId="25" fillId="0" borderId="0" xfId="10" applyFont="1" applyBorder="1" applyAlignment="1">
      <alignment horizontal="left" vertical="center" wrapText="1"/>
    </xf>
    <xf numFmtId="169" fontId="26" fillId="0" borderId="0" xfId="10" applyNumberFormat="1" applyFont="1" applyFill="1" applyBorder="1" applyAlignment="1">
      <alignment vertical="center" wrapText="1"/>
    </xf>
    <xf numFmtId="176" fontId="25" fillId="0" borderId="0" xfId="10" applyNumberFormat="1" applyFont="1" applyFill="1" applyBorder="1" applyAlignment="1">
      <alignment horizontal="center" vertical="center"/>
    </xf>
    <xf numFmtId="0" fontId="25" fillId="0" borderId="17" xfId="10" applyFont="1" applyBorder="1" applyAlignment="1">
      <alignment horizontal="center" vertical="top" wrapText="1"/>
    </xf>
    <xf numFmtId="0" fontId="25" fillId="0" borderId="0" xfId="10" applyFont="1" applyFill="1" applyAlignment="1">
      <alignment horizontal="center" vertical="center"/>
    </xf>
    <xf numFmtId="0" fontId="25" fillId="0" borderId="0" xfId="10" applyFont="1" applyFill="1" applyAlignment="1"/>
    <xf numFmtId="0" fontId="6" fillId="0" borderId="0" xfId="0" applyFont="1" applyFill="1" applyAlignment="1">
      <alignment horizontal="center" vertical="center" wrapText="1"/>
    </xf>
    <xf numFmtId="169" fontId="25" fillId="0" borderId="17" xfId="1" applyNumberFormat="1" applyFont="1" applyBorder="1" applyAlignment="1">
      <alignment horizontal="center" vertical="center" wrapText="1"/>
    </xf>
    <xf numFmtId="169" fontId="7" fillId="3" borderId="17" xfId="1" applyNumberFormat="1" applyFont="1" applyFill="1" applyBorder="1" applyAlignment="1">
      <alignment horizontal="center" vertical="center" wrapText="1"/>
    </xf>
    <xf numFmtId="0" fontId="25" fillId="0" borderId="0" xfId="10" applyFont="1" applyAlignment="1">
      <alignment horizontal="center" vertical="center" wrapText="1"/>
    </xf>
    <xf numFmtId="0" fontId="25" fillId="0" borderId="0" xfId="10" applyFont="1" applyAlignment="1">
      <alignment wrapText="1"/>
    </xf>
    <xf numFmtId="178" fontId="25" fillId="0" borderId="0" xfId="10" applyNumberFormat="1" applyFont="1" applyAlignment="1">
      <alignment horizontal="center" vertical="center"/>
    </xf>
    <xf numFmtId="178" fontId="25" fillId="0" borderId="0" xfId="10" applyNumberFormat="1" applyFont="1" applyAlignment="1"/>
    <xf numFmtId="178" fontId="8" fillId="5" borderId="42" xfId="2" applyNumberFormat="1" applyFont="1" applyFill="1" applyBorder="1" applyAlignment="1">
      <alignment horizontal="center" vertical="center" wrapText="1"/>
    </xf>
    <xf numFmtId="0" fontId="25" fillId="0" borderId="17" xfId="10" applyNumberFormat="1" applyFont="1" applyBorder="1" applyAlignment="1">
      <alignment horizontal="center" vertical="center" wrapText="1"/>
    </xf>
    <xf numFmtId="173" fontId="8" fillId="5" borderId="39" xfId="2" applyNumberFormat="1" applyFont="1" applyFill="1" applyBorder="1" applyAlignment="1">
      <alignment horizontal="center" vertical="center" wrapText="1"/>
    </xf>
    <xf numFmtId="173" fontId="25" fillId="0" borderId="0" xfId="10" applyNumberFormat="1" applyFont="1" applyAlignment="1">
      <alignment horizontal="center" vertical="center"/>
    </xf>
    <xf numFmtId="173" fontId="25" fillId="0" borderId="0" xfId="10" applyNumberFormat="1" applyFont="1" applyAlignment="1"/>
    <xf numFmtId="3" fontId="8" fillId="6" borderId="25" xfId="2" applyNumberFormat="1" applyFont="1" applyFill="1" applyBorder="1" applyAlignment="1">
      <alignment horizontal="center" vertical="center" wrapText="1"/>
    </xf>
    <xf numFmtId="3" fontId="7" fillId="0" borderId="17" xfId="1" applyNumberFormat="1" applyFont="1" applyFill="1" applyBorder="1" applyAlignment="1">
      <alignment horizontal="center" vertical="center" wrapText="1"/>
    </xf>
    <xf numFmtId="3" fontId="7" fillId="0" borderId="17" xfId="1" applyNumberFormat="1" applyFont="1" applyBorder="1" applyAlignment="1">
      <alignment horizontal="center" vertical="center" wrapText="1"/>
    </xf>
    <xf numFmtId="3" fontId="7" fillId="0" borderId="0" xfId="0" applyNumberFormat="1" applyFont="1" applyAlignment="1">
      <alignment wrapText="1"/>
    </xf>
    <xf numFmtId="1" fontId="7" fillId="0" borderId="0" xfId="0" applyNumberFormat="1" applyFont="1" applyAlignment="1">
      <alignment wrapText="1"/>
    </xf>
    <xf numFmtId="169" fontId="8" fillId="6" borderId="25" xfId="1" applyNumberFormat="1" applyFont="1" applyFill="1" applyBorder="1" applyAlignment="1">
      <alignment horizontal="center" vertical="center" wrapText="1"/>
    </xf>
    <xf numFmtId="3" fontId="16" fillId="0" borderId="17" xfId="5"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xf>
    <xf numFmtId="3" fontId="9" fillId="0" borderId="17" xfId="5" applyNumberFormat="1" applyFont="1" applyFill="1" applyBorder="1" applyAlignment="1">
      <alignment horizontal="right" vertical="center" wrapText="1"/>
    </xf>
    <xf numFmtId="3" fontId="9" fillId="3" borderId="17" xfId="5" applyNumberFormat="1" applyFont="1" applyFill="1" applyBorder="1" applyAlignment="1">
      <alignment horizontal="right" vertical="center" wrapText="1"/>
    </xf>
    <xf numFmtId="3" fontId="9" fillId="3" borderId="17" xfId="1" applyNumberFormat="1" applyFont="1" applyFill="1" applyBorder="1" applyAlignment="1">
      <alignment horizontal="right" vertical="center" wrapText="1"/>
    </xf>
    <xf numFmtId="3" fontId="9" fillId="3" borderId="38" xfId="1" applyNumberFormat="1" applyFont="1" applyFill="1" applyBorder="1" applyAlignment="1">
      <alignment horizontal="right" vertical="center" wrapText="1"/>
    </xf>
    <xf numFmtId="3" fontId="15" fillId="0" borderId="17" xfId="5" applyNumberFormat="1" applyFont="1" applyFill="1" applyBorder="1" applyAlignment="1">
      <alignment horizontal="right" vertical="center"/>
    </xf>
    <xf numFmtId="3" fontId="7" fillId="0" borderId="17" xfId="5" applyNumberFormat="1" applyFont="1" applyFill="1" applyBorder="1" applyAlignment="1">
      <alignment horizontal="right" vertical="center" wrapText="1"/>
    </xf>
    <xf numFmtId="3" fontId="7" fillId="0" borderId="17" xfId="1" applyNumberFormat="1" applyFont="1" applyFill="1" applyBorder="1" applyAlignment="1">
      <alignment horizontal="right" vertical="center" wrapText="1"/>
    </xf>
    <xf numFmtId="3" fontId="7" fillId="0" borderId="33" xfId="1" applyNumberFormat="1" applyFont="1" applyFill="1" applyBorder="1" applyAlignment="1">
      <alignment horizontal="right" vertical="center" wrapText="1"/>
    </xf>
    <xf numFmtId="3" fontId="7" fillId="0" borderId="30" xfId="1" applyNumberFormat="1" applyFont="1" applyBorder="1" applyAlignment="1">
      <alignment horizontal="right" vertical="center" wrapText="1"/>
    </xf>
    <xf numFmtId="3" fontId="7" fillId="8" borderId="17" xfId="1" applyNumberFormat="1" applyFont="1" applyFill="1" applyBorder="1" applyAlignment="1">
      <alignment horizontal="right" vertical="center" wrapText="1"/>
    </xf>
    <xf numFmtId="0" fontId="8" fillId="7" borderId="17" xfId="2" applyFont="1" applyFill="1" applyBorder="1" applyAlignment="1">
      <alignment horizontal="center" vertical="center" wrapText="1"/>
    </xf>
    <xf numFmtId="0" fontId="8" fillId="5" borderId="17" xfId="2" applyFont="1" applyFill="1" applyBorder="1" applyAlignment="1">
      <alignment horizontal="center" vertical="center" wrapText="1"/>
    </xf>
    <xf numFmtId="0" fontId="7" fillId="0" borderId="17" xfId="0" applyFont="1" applyBorder="1" applyAlignment="1">
      <alignment horizontal="justify" vertical="center" wrapText="1"/>
    </xf>
    <xf numFmtId="0" fontId="7" fillId="0" borderId="17" xfId="0" applyFont="1" applyBorder="1" applyAlignment="1">
      <alignment wrapText="1"/>
    </xf>
    <xf numFmtId="3" fontId="8" fillId="6" borderId="26" xfId="2" applyNumberFormat="1" applyFont="1" applyFill="1" applyBorder="1" applyAlignment="1">
      <alignment vertical="center" wrapText="1"/>
    </xf>
    <xf numFmtId="3" fontId="8" fillId="6" borderId="26" xfId="2" applyNumberFormat="1" applyFont="1" applyFill="1" applyBorder="1" applyAlignment="1">
      <alignment horizontal="right" vertical="center" wrapText="1"/>
    </xf>
    <xf numFmtId="3" fontId="8" fillId="6" borderId="25" xfId="2" applyNumberFormat="1" applyFont="1" applyFill="1" applyBorder="1" applyAlignment="1">
      <alignment horizontal="right" vertical="center" wrapText="1"/>
    </xf>
    <xf numFmtId="3" fontId="7" fillId="0" borderId="0" xfId="0" applyNumberFormat="1" applyFont="1" applyAlignment="1">
      <alignment horizontal="right" wrapText="1"/>
    </xf>
    <xf numFmtId="0" fontId="8" fillId="5" borderId="17" xfId="2" applyFont="1" applyFill="1" applyBorder="1" applyAlignment="1" applyProtection="1">
      <alignment horizontal="center" vertical="center" wrapText="1"/>
    </xf>
    <xf numFmtId="0" fontId="7" fillId="0" borderId="17" xfId="0" applyFont="1" applyBorder="1" applyAlignment="1" applyProtection="1">
      <alignment wrapText="1"/>
    </xf>
    <xf numFmtId="0" fontId="8" fillId="7" borderId="17" xfId="2" applyFont="1" applyFill="1" applyBorder="1" applyAlignment="1" applyProtection="1">
      <alignment horizontal="center" vertical="center" wrapText="1"/>
      <protection locked="0"/>
    </xf>
    <xf numFmtId="0" fontId="8" fillId="5" borderId="17" xfId="2" applyFont="1" applyFill="1" applyBorder="1" applyAlignment="1" applyProtection="1">
      <alignment horizontal="center" vertical="center" wrapText="1"/>
      <protection locked="0"/>
    </xf>
    <xf numFmtId="0" fontId="7" fillId="0" borderId="17" xfId="0" applyFont="1" applyBorder="1" applyAlignment="1" applyProtection="1">
      <alignment wrapText="1"/>
      <protection locked="0"/>
    </xf>
    <xf numFmtId="49" fontId="9" fillId="0" borderId="17"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3" fontId="8" fillId="6" borderId="42" xfId="2" applyNumberFormat="1" applyFont="1" applyFill="1" applyBorder="1" applyAlignment="1">
      <alignment vertical="center" wrapText="1"/>
    </xf>
    <xf numFmtId="3" fontId="8" fillId="6" borderId="39" xfId="2" applyNumberFormat="1" applyFont="1" applyFill="1" applyBorder="1" applyAlignment="1">
      <alignment horizontal="center" vertical="center" wrapText="1"/>
    </xf>
    <xf numFmtId="3" fontId="8" fillId="6" borderId="26" xfId="2" applyNumberFormat="1" applyFont="1" applyFill="1" applyBorder="1" applyAlignment="1">
      <alignment horizontal="center" vertical="center" wrapText="1"/>
    </xf>
    <xf numFmtId="0" fontId="8" fillId="5" borderId="25" xfId="2"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3" fontId="8" fillId="6" borderId="42" xfId="2" applyNumberFormat="1" applyFont="1" applyFill="1" applyBorder="1" applyAlignment="1">
      <alignment horizontal="right" vertical="center" wrapText="1"/>
    </xf>
    <xf numFmtId="3" fontId="8" fillId="6" borderId="39" xfId="2" applyNumberFormat="1" applyFont="1" applyFill="1" applyBorder="1" applyAlignment="1">
      <alignment horizontal="right" vertical="center" wrapText="1"/>
    </xf>
    <xf numFmtId="0" fontId="27" fillId="0" borderId="17" xfId="0" applyFont="1" applyFill="1" applyBorder="1" applyAlignment="1">
      <alignment horizontal="justify" vertical="center" wrapText="1"/>
    </xf>
    <xf numFmtId="0" fontId="28" fillId="0" borderId="17" xfId="0" applyFont="1" applyFill="1" applyBorder="1" applyAlignment="1">
      <alignment horizontal="justify" vertical="top" wrapText="1"/>
    </xf>
    <xf numFmtId="0" fontId="28" fillId="0" borderId="17" xfId="0" applyFont="1" applyFill="1" applyBorder="1" applyAlignment="1">
      <alignment horizontal="justify" vertical="center" wrapText="1"/>
    </xf>
    <xf numFmtId="0" fontId="8" fillId="6" borderId="39" xfId="2" applyFont="1" applyFill="1" applyBorder="1" applyAlignment="1" applyProtection="1">
      <alignment horizontal="center" vertical="center" wrapText="1"/>
    </xf>
    <xf numFmtId="0" fontId="8" fillId="6" borderId="42" xfId="2" applyFont="1" applyFill="1" applyBorder="1" applyAlignment="1">
      <alignment vertical="center" wrapText="1"/>
    </xf>
    <xf numFmtId="0" fontId="19" fillId="0" borderId="17" xfId="0" applyFont="1" applyBorder="1" applyAlignment="1">
      <alignment horizontal="center" vertical="center"/>
    </xf>
    <xf numFmtId="166" fontId="8" fillId="7" borderId="17" xfId="1" applyFont="1" applyFill="1" applyBorder="1" applyAlignment="1">
      <alignment horizontal="center" vertical="center" wrapText="1"/>
    </xf>
    <xf numFmtId="166" fontId="7" fillId="0" borderId="17" xfId="1" applyFont="1" applyBorder="1" applyAlignment="1">
      <alignment wrapText="1"/>
    </xf>
    <xf numFmtId="0" fontId="7" fillId="8" borderId="16" xfId="0" applyFont="1" applyFill="1" applyBorder="1" applyAlignment="1">
      <alignment horizontal="center" vertical="center" wrapText="1"/>
    </xf>
    <xf numFmtId="0" fontId="27" fillId="8" borderId="17" xfId="0" applyFont="1" applyFill="1" applyBorder="1" applyAlignment="1">
      <alignment horizontal="justify" vertical="center" wrapText="1"/>
    </xf>
    <xf numFmtId="172" fontId="7" fillId="8" borderId="30" xfId="1" applyNumberFormat="1" applyFont="1" applyFill="1" applyBorder="1" applyAlignment="1">
      <alignment horizontal="center" vertical="center" wrapText="1"/>
    </xf>
    <xf numFmtId="0" fontId="7" fillId="8" borderId="28" xfId="0" applyFont="1" applyFill="1" applyBorder="1" applyAlignment="1">
      <alignment horizontal="center" vertical="center" wrapText="1"/>
    </xf>
    <xf numFmtId="0" fontId="27" fillId="8" borderId="38" xfId="0" applyFont="1" applyFill="1" applyBorder="1" applyAlignment="1">
      <alignment horizontal="justify" vertical="center" wrapText="1"/>
    </xf>
    <xf numFmtId="166" fontId="7" fillId="0" borderId="0" xfId="1" applyFont="1" applyAlignment="1">
      <alignment wrapText="1"/>
    </xf>
    <xf numFmtId="0" fontId="13" fillId="5" borderId="6" xfId="0" applyFont="1" applyFill="1" applyBorder="1" applyAlignment="1">
      <alignment horizontal="center" vertical="center" wrapText="1"/>
    </xf>
    <xf numFmtId="0" fontId="13" fillId="5" borderId="8" xfId="0" applyFont="1" applyFill="1" applyBorder="1" applyAlignment="1">
      <alignment horizontal="center" vertical="center" wrapText="1"/>
    </xf>
    <xf numFmtId="14" fontId="12" fillId="0" borderId="21"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3" fillId="5"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166" fontId="13" fillId="0" borderId="16" xfId="1" applyFont="1" applyBorder="1" applyAlignment="1">
      <alignment horizontal="center" vertical="center" wrapText="1"/>
    </xf>
    <xf numFmtId="166" fontId="13" fillId="0" borderId="17" xfId="1" applyFont="1" applyBorder="1" applyAlignment="1">
      <alignment horizontal="center" vertical="center" wrapText="1"/>
    </xf>
    <xf numFmtId="166" fontId="13" fillId="0" borderId="18" xfId="1" applyFont="1" applyBorder="1" applyAlignment="1">
      <alignment horizontal="center" vertical="center" wrapText="1"/>
    </xf>
    <xf numFmtId="166" fontId="20" fillId="0" borderId="16" xfId="1" applyFont="1" applyBorder="1" applyAlignment="1">
      <alignment horizontal="right" vertical="center" wrapText="1"/>
    </xf>
    <xf numFmtId="166" fontId="20" fillId="0" borderId="17" xfId="1" applyFont="1" applyBorder="1" applyAlignment="1">
      <alignment horizontal="right" vertical="center" wrapText="1"/>
    </xf>
    <xf numFmtId="166" fontId="20" fillId="0" borderId="18" xfId="1" applyFont="1" applyBorder="1" applyAlignment="1">
      <alignment horizontal="righ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11" fillId="3" borderId="1" xfId="3" applyFont="1" applyFill="1" applyBorder="1" applyAlignment="1">
      <alignment horizontal="center" vertical="center" wrapText="1"/>
    </xf>
    <xf numFmtId="0" fontId="11" fillId="3" borderId="3" xfId="3" applyFont="1" applyFill="1" applyBorder="1" applyAlignment="1">
      <alignment horizontal="center" vertical="center" wrapText="1"/>
    </xf>
    <xf numFmtId="0" fontId="11" fillId="3" borderId="2" xfId="3" applyFont="1" applyFill="1" applyBorder="1" applyAlignment="1">
      <alignment horizontal="center" vertical="center" wrapText="1"/>
    </xf>
    <xf numFmtId="0" fontId="11" fillId="3" borderId="4" xfId="3" applyFont="1" applyFill="1" applyBorder="1" applyAlignment="1">
      <alignment horizontal="center" vertical="center" wrapText="1"/>
    </xf>
    <xf numFmtId="0" fontId="11" fillId="3" borderId="0" xfId="3" applyFont="1" applyFill="1" applyBorder="1" applyAlignment="1">
      <alignment horizontal="center" vertical="center" wrapText="1"/>
    </xf>
    <xf numFmtId="0" fontId="11" fillId="3" borderId="5" xfId="3" applyFont="1" applyFill="1" applyBorder="1" applyAlignment="1">
      <alignment horizontal="center" vertical="center" wrapText="1"/>
    </xf>
    <xf numFmtId="0" fontId="11" fillId="3" borderId="6" xfId="3" applyFont="1" applyFill="1" applyBorder="1" applyAlignment="1">
      <alignment horizontal="center" vertical="center" wrapText="1"/>
    </xf>
    <xf numFmtId="0" fontId="11" fillId="3" borderId="8" xfId="3" applyFont="1" applyFill="1" applyBorder="1" applyAlignment="1">
      <alignment horizontal="center" vertical="center" wrapText="1"/>
    </xf>
    <xf numFmtId="0" fontId="11" fillId="3" borderId="7" xfId="3" applyFont="1" applyFill="1" applyBorder="1" applyAlignment="1">
      <alignment horizontal="center" vertical="center" wrapText="1"/>
    </xf>
    <xf numFmtId="0" fontId="14" fillId="0" borderId="16" xfId="4" applyFont="1" applyBorder="1" applyAlignment="1">
      <alignment horizontal="center" vertical="center" wrapText="1"/>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cellXfs>
  <cellStyles count="11">
    <cellStyle name="Énfasis1" xfId="2" builtinId="29"/>
    <cellStyle name="Hipervínculo" xfId="4" builtinId="8"/>
    <cellStyle name="Millares" xfId="5" builtinId="3"/>
    <cellStyle name="Moneda" xfId="1" builtinId="4"/>
    <cellStyle name="Normal" xfId="0" builtinId="0"/>
    <cellStyle name="Normal 13" xfId="9" xr:uid="{00000000-0005-0000-0000-000005000000}"/>
    <cellStyle name="Normal 2" xfId="8" xr:uid="{00000000-0005-0000-0000-000006000000}"/>
    <cellStyle name="Normal 3" xfId="10" xr:uid="{00000000-0005-0000-0000-000007000000}"/>
    <cellStyle name="Normal 3 2" xfId="3" xr:uid="{00000000-0005-0000-0000-000008000000}"/>
    <cellStyle name="Normal 6" xfId="6" xr:uid="{00000000-0005-0000-0000-000009000000}"/>
    <cellStyle name="Normal 6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163285</xdr:rowOff>
    </xdr:from>
    <xdr:ext cx="1457325" cy="1330325"/>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285"/>
          <a:ext cx="1457325" cy="133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ilo.gutierrez/Desktop/CONTRATO%200005/PAA/979/Copia%20de%20Copia%20de%20P.A.A%20ajustado%209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o.gutierrez/Downloads/Copia%20de%20P.A.A%20BOGOTA%20MEJOR%20PARA%20TODOS%2006-07-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atacha.calderon/Desktop/1100%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Hoja3"/>
      <sheetName val="Hoja4"/>
      <sheetName val="979 ajuste"/>
      <sheetName val="980"/>
      <sheetName val="Hoja2"/>
      <sheetName val="CONSOLIDADO"/>
      <sheetName val="Hoja1"/>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978"/>
      <sheetName val="979"/>
      <sheetName val="980"/>
      <sheetName val="981"/>
      <sheetName val="1029"/>
      <sheetName val="1030"/>
      <sheetName val="1033"/>
      <sheetName val="1100"/>
      <sheetName val="1132"/>
      <sheetName val="1141"/>
      <sheetName val="1149"/>
      <sheetName val="1150"/>
      <sheetName val="FUNCIONAMIENTO"/>
      <sheetName val="CONSOLIDAD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978"/>
      <sheetName val="979 "/>
      <sheetName val="980"/>
      <sheetName val="981"/>
      <sheetName val="1029"/>
      <sheetName val="1030"/>
      <sheetName val="1033"/>
      <sheetName val="Hoja2"/>
      <sheetName val="Hoja3"/>
      <sheetName val="1100"/>
      <sheetName val="1132"/>
      <sheetName val="1141"/>
      <sheetName val="1149"/>
      <sheetName val="1150"/>
      <sheetName val="FUNCIONAMIENMTO"/>
      <sheetName val="CONSOLIDADO"/>
      <sheetName val="Hoja1"/>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mbientebogot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C20"/>
  <sheetViews>
    <sheetView tabSelected="1" topLeftCell="A14" zoomScale="50" zoomScaleNormal="50" workbookViewId="0">
      <selection activeCell="E16" sqref="E16:V16"/>
    </sheetView>
  </sheetViews>
  <sheetFormatPr baseColWidth="10" defaultRowHeight="20.25" x14ac:dyDescent="0.3"/>
  <cols>
    <col min="1" max="4" width="11.42578125" style="28"/>
    <col min="5" max="5" width="27.7109375" style="28" customWidth="1"/>
    <col min="6" max="22" width="11.42578125" style="28"/>
    <col min="23" max="23" width="2.5703125" style="28" customWidth="1"/>
    <col min="24" max="16384" width="11.42578125" style="28"/>
  </cols>
  <sheetData>
    <row r="1" spans="1:29" s="23" customFormat="1" ht="37.5" customHeight="1" x14ac:dyDescent="0.3">
      <c r="A1" s="319"/>
      <c r="B1" s="321"/>
      <c r="C1" s="319" t="s">
        <v>0</v>
      </c>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1"/>
    </row>
    <row r="2" spans="1:29" s="23" customFormat="1" ht="23.25" customHeight="1" x14ac:dyDescent="0.3">
      <c r="A2" s="322"/>
      <c r="B2" s="324"/>
      <c r="C2" s="24"/>
      <c r="D2" s="25"/>
      <c r="E2" s="25"/>
      <c r="F2" s="25"/>
      <c r="G2" s="25"/>
      <c r="H2" s="25"/>
      <c r="I2" s="25"/>
      <c r="J2" s="25"/>
      <c r="K2" s="25"/>
      <c r="L2" s="25"/>
      <c r="M2" s="25"/>
      <c r="N2" s="25"/>
      <c r="O2" s="25"/>
      <c r="P2" s="25"/>
      <c r="Q2" s="25"/>
      <c r="R2" s="25"/>
      <c r="S2" s="25"/>
      <c r="T2" s="25"/>
      <c r="U2" s="25"/>
      <c r="V2" s="25"/>
      <c r="W2" s="25"/>
      <c r="X2" s="25"/>
      <c r="Y2" s="25"/>
      <c r="Z2" s="25"/>
      <c r="AA2" s="25"/>
      <c r="AB2" s="25"/>
      <c r="AC2" s="26"/>
    </row>
    <row r="3" spans="1:29" s="23" customFormat="1" ht="37.5" customHeight="1" x14ac:dyDescent="0.3">
      <c r="A3" s="322"/>
      <c r="B3" s="324"/>
      <c r="C3" s="322" t="s">
        <v>47</v>
      </c>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4"/>
    </row>
    <row r="4" spans="1:29" s="23" customFormat="1" ht="38.25" customHeight="1" thickBot="1" x14ac:dyDescent="0.35">
      <c r="A4" s="325"/>
      <c r="B4" s="327"/>
      <c r="C4" s="325" t="s">
        <v>48</v>
      </c>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7"/>
    </row>
    <row r="5" spans="1:29" s="23" customFormat="1" ht="7.5" customHeight="1" thickBot="1" x14ac:dyDescent="0.35"/>
    <row r="6" spans="1:29" s="23" customFormat="1" ht="15" customHeight="1" x14ac:dyDescent="0.3">
      <c r="A6" s="329" t="s">
        <v>1</v>
      </c>
      <c r="B6" s="330"/>
      <c r="C6" s="330"/>
      <c r="D6" s="330"/>
      <c r="E6" s="330"/>
      <c r="F6" s="330"/>
      <c r="G6" s="330"/>
      <c r="H6" s="330"/>
      <c r="I6" s="330"/>
      <c r="J6" s="330"/>
      <c r="K6" s="330"/>
      <c r="L6" s="330"/>
      <c r="M6" s="330"/>
      <c r="N6" s="330"/>
      <c r="O6" s="330"/>
      <c r="P6" s="330"/>
      <c r="Q6" s="330"/>
      <c r="R6" s="330"/>
      <c r="S6" s="330"/>
      <c r="T6" s="330"/>
      <c r="U6" s="330"/>
      <c r="V6" s="331"/>
    </row>
    <row r="7" spans="1:29" s="23" customFormat="1" ht="15.75" customHeight="1" thickBot="1" x14ac:dyDescent="0.35">
      <c r="A7" s="332"/>
      <c r="B7" s="333"/>
      <c r="C7" s="333"/>
      <c r="D7" s="333"/>
      <c r="E7" s="333"/>
      <c r="F7" s="333"/>
      <c r="G7" s="333"/>
      <c r="H7" s="333"/>
      <c r="I7" s="333"/>
      <c r="J7" s="333"/>
      <c r="K7" s="333"/>
      <c r="L7" s="333"/>
      <c r="M7" s="333"/>
      <c r="N7" s="333"/>
      <c r="O7" s="333"/>
      <c r="P7" s="333"/>
      <c r="Q7" s="333"/>
      <c r="R7" s="333"/>
      <c r="S7" s="333"/>
      <c r="T7" s="333"/>
      <c r="U7" s="333"/>
      <c r="V7" s="334"/>
    </row>
    <row r="8" spans="1:29" s="23" customFormat="1" ht="7.5" customHeight="1" thickBot="1" x14ac:dyDescent="0.35">
      <c r="L8" s="27"/>
      <c r="O8" s="27"/>
    </row>
    <row r="9" spans="1:29" s="23" customFormat="1" ht="31.5" customHeight="1" x14ac:dyDescent="0.3">
      <c r="A9" s="335" t="s">
        <v>2</v>
      </c>
      <c r="B9" s="336"/>
      <c r="C9" s="336"/>
      <c r="D9" s="336"/>
      <c r="E9" s="337" t="s">
        <v>42</v>
      </c>
      <c r="F9" s="338"/>
      <c r="G9" s="338"/>
      <c r="H9" s="338"/>
      <c r="I9" s="338"/>
      <c r="J9" s="338"/>
      <c r="K9" s="338"/>
      <c r="L9" s="338"/>
      <c r="M9" s="338"/>
      <c r="N9" s="338"/>
      <c r="O9" s="338"/>
      <c r="P9" s="338"/>
      <c r="Q9" s="338"/>
      <c r="R9" s="338"/>
      <c r="S9" s="338"/>
      <c r="T9" s="338"/>
      <c r="U9" s="338"/>
      <c r="V9" s="339"/>
      <c r="X9" s="310" t="s">
        <v>13</v>
      </c>
      <c r="Y9" s="311"/>
      <c r="Z9" s="311"/>
      <c r="AA9" s="311"/>
      <c r="AB9" s="311"/>
      <c r="AC9" s="312"/>
    </row>
    <row r="10" spans="1:29" s="23" customFormat="1" ht="31.5" customHeight="1" x14ac:dyDescent="0.3">
      <c r="A10" s="297" t="s">
        <v>3</v>
      </c>
      <c r="B10" s="298"/>
      <c r="C10" s="298"/>
      <c r="D10" s="298"/>
      <c r="E10" s="305" t="s">
        <v>43</v>
      </c>
      <c r="F10" s="306"/>
      <c r="G10" s="306"/>
      <c r="H10" s="306"/>
      <c r="I10" s="306"/>
      <c r="J10" s="306"/>
      <c r="K10" s="306"/>
      <c r="L10" s="306"/>
      <c r="M10" s="306"/>
      <c r="N10" s="306"/>
      <c r="O10" s="306"/>
      <c r="P10" s="306"/>
      <c r="Q10" s="306"/>
      <c r="R10" s="306"/>
      <c r="S10" s="306"/>
      <c r="T10" s="306"/>
      <c r="U10" s="306"/>
      <c r="V10" s="307"/>
      <c r="X10" s="313"/>
      <c r="Y10" s="314"/>
      <c r="Z10" s="314"/>
      <c r="AA10" s="314"/>
      <c r="AB10" s="314"/>
      <c r="AC10" s="315"/>
    </row>
    <row r="11" spans="1:29" s="23" customFormat="1" ht="31.5" customHeight="1" x14ac:dyDescent="0.3">
      <c r="A11" s="297" t="s">
        <v>4</v>
      </c>
      <c r="B11" s="298"/>
      <c r="C11" s="298"/>
      <c r="D11" s="298"/>
      <c r="E11" s="305" t="s">
        <v>44</v>
      </c>
      <c r="F11" s="306"/>
      <c r="G11" s="306"/>
      <c r="H11" s="306"/>
      <c r="I11" s="306"/>
      <c r="J11" s="306"/>
      <c r="K11" s="306"/>
      <c r="L11" s="306"/>
      <c r="M11" s="306"/>
      <c r="N11" s="306"/>
      <c r="O11" s="306"/>
      <c r="P11" s="306"/>
      <c r="Q11" s="306"/>
      <c r="R11" s="306"/>
      <c r="S11" s="306"/>
      <c r="T11" s="306"/>
      <c r="U11" s="306"/>
      <c r="V11" s="307"/>
      <c r="X11" s="313"/>
      <c r="Y11" s="314"/>
      <c r="Z11" s="314"/>
      <c r="AA11" s="314"/>
      <c r="AB11" s="314"/>
      <c r="AC11" s="315"/>
    </row>
    <row r="12" spans="1:29" s="23" customFormat="1" ht="31.5" customHeight="1" x14ac:dyDescent="0.3">
      <c r="A12" s="297" t="s">
        <v>5</v>
      </c>
      <c r="B12" s="298"/>
      <c r="C12" s="298"/>
      <c r="D12" s="298"/>
      <c r="E12" s="328" t="s">
        <v>45</v>
      </c>
      <c r="F12" s="306"/>
      <c r="G12" s="306"/>
      <c r="H12" s="306"/>
      <c r="I12" s="306"/>
      <c r="J12" s="306"/>
      <c r="K12" s="306"/>
      <c r="L12" s="306"/>
      <c r="M12" s="306"/>
      <c r="N12" s="306"/>
      <c r="O12" s="306"/>
      <c r="P12" s="306"/>
      <c r="Q12" s="306"/>
      <c r="R12" s="306"/>
      <c r="S12" s="306"/>
      <c r="T12" s="306"/>
      <c r="U12" s="306"/>
      <c r="V12" s="307"/>
      <c r="X12" s="313"/>
      <c r="Y12" s="314"/>
      <c r="Z12" s="314"/>
      <c r="AA12" s="314"/>
      <c r="AB12" s="314"/>
      <c r="AC12" s="315"/>
    </row>
    <row r="13" spans="1:29" s="23" customFormat="1" ht="217.5" customHeight="1" thickBot="1" x14ac:dyDescent="0.35">
      <c r="A13" s="308" t="s">
        <v>6</v>
      </c>
      <c r="B13" s="309"/>
      <c r="C13" s="309"/>
      <c r="D13" s="309"/>
      <c r="E13" s="305" t="s">
        <v>116</v>
      </c>
      <c r="F13" s="306"/>
      <c r="G13" s="306"/>
      <c r="H13" s="306"/>
      <c r="I13" s="306"/>
      <c r="J13" s="306"/>
      <c r="K13" s="306"/>
      <c r="L13" s="306"/>
      <c r="M13" s="306"/>
      <c r="N13" s="306"/>
      <c r="O13" s="306"/>
      <c r="P13" s="306"/>
      <c r="Q13" s="306"/>
      <c r="R13" s="306"/>
      <c r="S13" s="306"/>
      <c r="T13" s="306"/>
      <c r="U13" s="306"/>
      <c r="V13" s="307"/>
      <c r="X13" s="316"/>
      <c r="Y13" s="317"/>
      <c r="Z13" s="317"/>
      <c r="AA13" s="317"/>
      <c r="AB13" s="317"/>
      <c r="AC13" s="318"/>
    </row>
    <row r="14" spans="1:29" s="23" customFormat="1" ht="235.5" customHeight="1" x14ac:dyDescent="0.3">
      <c r="A14" s="308" t="s">
        <v>7</v>
      </c>
      <c r="B14" s="309"/>
      <c r="C14" s="309"/>
      <c r="D14" s="309"/>
      <c r="E14" s="305" t="s">
        <v>117</v>
      </c>
      <c r="F14" s="306"/>
      <c r="G14" s="306"/>
      <c r="H14" s="306"/>
      <c r="I14" s="306"/>
      <c r="J14" s="306"/>
      <c r="K14" s="306"/>
      <c r="L14" s="306"/>
      <c r="M14" s="306"/>
      <c r="N14" s="306"/>
      <c r="O14" s="306"/>
      <c r="P14" s="306"/>
      <c r="Q14" s="306"/>
      <c r="R14" s="306"/>
      <c r="S14" s="306"/>
      <c r="T14" s="306"/>
      <c r="U14" s="306"/>
      <c r="V14" s="307"/>
      <c r="X14" s="310" t="s">
        <v>14</v>
      </c>
      <c r="Y14" s="311"/>
      <c r="Z14" s="311"/>
      <c r="AA14" s="311"/>
      <c r="AB14" s="311"/>
      <c r="AC14" s="312"/>
    </row>
    <row r="15" spans="1:29" s="23" customFormat="1" ht="66.75" customHeight="1" thickBot="1" x14ac:dyDescent="0.35">
      <c r="A15" s="297" t="s">
        <v>8</v>
      </c>
      <c r="B15" s="298"/>
      <c r="C15" s="298"/>
      <c r="D15" s="298"/>
      <c r="E15" s="305" t="s">
        <v>46</v>
      </c>
      <c r="F15" s="306"/>
      <c r="G15" s="306"/>
      <c r="H15" s="306"/>
      <c r="I15" s="306"/>
      <c r="J15" s="306"/>
      <c r="K15" s="306"/>
      <c r="L15" s="306"/>
      <c r="M15" s="306"/>
      <c r="N15" s="306"/>
      <c r="O15" s="306"/>
      <c r="P15" s="306"/>
      <c r="Q15" s="306"/>
      <c r="R15" s="306"/>
      <c r="S15" s="306"/>
      <c r="T15" s="306"/>
      <c r="U15" s="306"/>
      <c r="V15" s="307"/>
      <c r="X15" s="316"/>
      <c r="Y15" s="317"/>
      <c r="Z15" s="317"/>
      <c r="AA15" s="317"/>
      <c r="AB15" s="317"/>
      <c r="AC15" s="318"/>
    </row>
    <row r="16" spans="1:29" s="23" customFormat="1" ht="31.5" customHeight="1" x14ac:dyDescent="0.3">
      <c r="A16" s="297" t="s">
        <v>9</v>
      </c>
      <c r="B16" s="298"/>
      <c r="C16" s="298"/>
      <c r="D16" s="298"/>
      <c r="E16" s="299">
        <f>67129157889+8886874666</f>
        <v>76016032555</v>
      </c>
      <c r="F16" s="300"/>
      <c r="G16" s="300"/>
      <c r="H16" s="300"/>
      <c r="I16" s="300"/>
      <c r="J16" s="300"/>
      <c r="K16" s="300"/>
      <c r="L16" s="300"/>
      <c r="M16" s="300"/>
      <c r="N16" s="300"/>
      <c r="O16" s="300"/>
      <c r="P16" s="300"/>
      <c r="Q16" s="300"/>
      <c r="R16" s="300"/>
      <c r="S16" s="300"/>
      <c r="T16" s="300"/>
      <c r="U16" s="300"/>
      <c r="V16" s="301"/>
    </row>
    <row r="17" spans="1:22" s="23" customFormat="1" ht="46.5" customHeight="1" x14ac:dyDescent="0.3">
      <c r="A17" s="297" t="s">
        <v>10</v>
      </c>
      <c r="B17" s="298"/>
      <c r="C17" s="298"/>
      <c r="D17" s="298"/>
      <c r="E17" s="302" t="s">
        <v>1108</v>
      </c>
      <c r="F17" s="303"/>
      <c r="G17" s="303"/>
      <c r="H17" s="303"/>
      <c r="I17" s="303"/>
      <c r="J17" s="303"/>
      <c r="K17" s="303"/>
      <c r="L17" s="303"/>
      <c r="M17" s="303"/>
      <c r="N17" s="303"/>
      <c r="O17" s="303"/>
      <c r="P17" s="303"/>
      <c r="Q17" s="303"/>
      <c r="R17" s="303"/>
      <c r="S17" s="303"/>
      <c r="T17" s="303"/>
      <c r="U17" s="303"/>
      <c r="V17" s="304"/>
    </row>
    <row r="18" spans="1:22" s="23" customFormat="1" ht="43.5" customHeight="1" x14ac:dyDescent="0.3">
      <c r="A18" s="297" t="s">
        <v>11</v>
      </c>
      <c r="B18" s="298"/>
      <c r="C18" s="298"/>
      <c r="D18" s="298"/>
      <c r="E18" s="302" t="s">
        <v>1109</v>
      </c>
      <c r="F18" s="303"/>
      <c r="G18" s="303"/>
      <c r="H18" s="303"/>
      <c r="I18" s="303"/>
      <c r="J18" s="303"/>
      <c r="K18" s="303"/>
      <c r="L18" s="303"/>
      <c r="M18" s="303"/>
      <c r="N18" s="303"/>
      <c r="O18" s="303"/>
      <c r="P18" s="303"/>
      <c r="Q18" s="303"/>
      <c r="R18" s="303"/>
      <c r="S18" s="303"/>
      <c r="T18" s="303"/>
      <c r="U18" s="303"/>
      <c r="V18" s="304"/>
    </row>
    <row r="19" spans="1:22" s="23" customFormat="1" ht="45" customHeight="1" thickBot="1" x14ac:dyDescent="0.35">
      <c r="A19" s="292" t="s">
        <v>12</v>
      </c>
      <c r="B19" s="293"/>
      <c r="C19" s="293"/>
      <c r="D19" s="293"/>
      <c r="E19" s="294" t="s">
        <v>1529</v>
      </c>
      <c r="F19" s="295"/>
      <c r="G19" s="295"/>
      <c r="H19" s="295"/>
      <c r="I19" s="295"/>
      <c r="J19" s="295"/>
      <c r="K19" s="295"/>
      <c r="L19" s="295"/>
      <c r="M19" s="295"/>
      <c r="N19" s="295"/>
      <c r="O19" s="295"/>
      <c r="P19" s="295"/>
      <c r="Q19" s="295"/>
      <c r="R19" s="295"/>
      <c r="S19" s="295"/>
      <c r="T19" s="295"/>
      <c r="U19" s="295"/>
      <c r="V19" s="296"/>
    </row>
    <row r="20" spans="1:22" s="23" customFormat="1" x14ac:dyDescent="0.3">
      <c r="L20" s="27"/>
      <c r="O20" s="27"/>
    </row>
  </sheetData>
  <mergeCells count="29">
    <mergeCell ref="X9:AC13"/>
    <mergeCell ref="C1:AC1"/>
    <mergeCell ref="C3:AC3"/>
    <mergeCell ref="C4:AC4"/>
    <mergeCell ref="X14:AC15"/>
    <mergeCell ref="A11:D11"/>
    <mergeCell ref="E11:V11"/>
    <mergeCell ref="A12:D12"/>
    <mergeCell ref="E12:V12"/>
    <mergeCell ref="A1:B4"/>
    <mergeCell ref="A6:V7"/>
    <mergeCell ref="A9:D9"/>
    <mergeCell ref="E9:V9"/>
    <mergeCell ref="A10:D10"/>
    <mergeCell ref="E10:V10"/>
    <mergeCell ref="A13:D13"/>
    <mergeCell ref="E13:V13"/>
    <mergeCell ref="A14:D14"/>
    <mergeCell ref="E14:V14"/>
    <mergeCell ref="A15:D15"/>
    <mergeCell ref="E15:V15"/>
    <mergeCell ref="A19:D19"/>
    <mergeCell ref="E19:V19"/>
    <mergeCell ref="A16:D16"/>
    <mergeCell ref="E16:V16"/>
    <mergeCell ref="A17:D17"/>
    <mergeCell ref="E17:V17"/>
    <mergeCell ref="A18:D18"/>
    <mergeCell ref="E18:V18"/>
  </mergeCells>
  <hyperlinks>
    <hyperlink ref="E12" r:id="rId1"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E225"/>
  <sheetViews>
    <sheetView zoomScale="50" zoomScaleNormal="50" zoomScaleSheetLayoutView="70" zoomScalePageLayoutView="70" workbookViewId="0">
      <pane xSplit="3" ySplit="1" topLeftCell="K215" activePane="bottomRight" state="frozen"/>
      <selection pane="topRight" activeCell="D1" sqref="D1"/>
      <selection pane="bottomLeft" activeCell="A5" sqref="A5"/>
      <selection pane="bottomRight" activeCell="C219" sqref="C219"/>
    </sheetView>
  </sheetViews>
  <sheetFormatPr baseColWidth="10" defaultColWidth="10.85546875" defaultRowHeight="18" x14ac:dyDescent="0.25"/>
  <cols>
    <col min="1" max="1" width="13.85546875" style="1" customWidth="1"/>
    <col min="2" max="2" width="30.28515625" style="1" customWidth="1"/>
    <col min="3" max="3" width="67.28515625" style="1" customWidth="1"/>
    <col min="4" max="4" width="48.7109375" style="1" customWidth="1"/>
    <col min="5" max="5" width="98.28515625" style="1" customWidth="1"/>
    <col min="6" max="6" width="22.5703125" style="1" customWidth="1"/>
    <col min="7" max="7" width="25.42578125" style="1" customWidth="1"/>
    <col min="8" max="8" width="85.85546875" style="1" customWidth="1"/>
    <col min="9" max="9" width="22.28515625" style="1" customWidth="1"/>
    <col min="10" max="10" width="84.7109375" style="1" customWidth="1"/>
    <col min="11" max="11" width="21" style="1" customWidth="1"/>
    <col min="12" max="12" width="19.85546875" style="190" customWidth="1"/>
    <col min="13" max="13" width="20" style="1" customWidth="1"/>
    <col min="14" max="14" width="33.5703125" style="1" customWidth="1"/>
    <col min="15" max="15" width="20.28515625" style="239" customWidth="1"/>
    <col min="16" max="16" width="20.140625" style="239" customWidth="1"/>
    <col min="17" max="17" width="17" style="1" customWidth="1"/>
    <col min="18" max="18" width="17.28515625" style="1" customWidth="1"/>
    <col min="19" max="19" width="46.5703125" style="1" customWidth="1"/>
    <col min="20" max="20" width="24.7109375" style="1" customWidth="1"/>
    <col min="21" max="21" width="24.140625" style="1" customWidth="1"/>
    <col min="22" max="22" width="1.5703125" style="1" customWidth="1"/>
    <col min="23" max="23" width="21.28515625" style="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x14ac:dyDescent="0.25">
      <c r="A1" s="125" t="s">
        <v>15</v>
      </c>
      <c r="B1" s="132" t="s">
        <v>16</v>
      </c>
      <c r="C1" s="133" t="s">
        <v>17</v>
      </c>
      <c r="D1" s="134" t="s">
        <v>18</v>
      </c>
      <c r="E1" s="133" t="s">
        <v>19</v>
      </c>
      <c r="F1" s="132" t="s">
        <v>20</v>
      </c>
      <c r="G1" s="132" t="s">
        <v>21</v>
      </c>
      <c r="H1" s="132" t="s">
        <v>22</v>
      </c>
      <c r="I1" s="135" t="s">
        <v>23</v>
      </c>
      <c r="J1" s="135" t="s">
        <v>24</v>
      </c>
      <c r="K1" s="135" t="s">
        <v>113</v>
      </c>
      <c r="L1" s="191" t="s">
        <v>114</v>
      </c>
      <c r="M1" s="135" t="s">
        <v>25</v>
      </c>
      <c r="N1" s="135" t="s">
        <v>26</v>
      </c>
      <c r="O1" s="270" t="s">
        <v>27</v>
      </c>
      <c r="P1" s="271" t="s">
        <v>28</v>
      </c>
      <c r="Q1" s="135" t="s">
        <v>29</v>
      </c>
      <c r="R1" s="135" t="s">
        <v>30</v>
      </c>
      <c r="S1" s="135" t="s">
        <v>115</v>
      </c>
      <c r="T1" s="132" t="s">
        <v>31</v>
      </c>
      <c r="U1" s="132" t="s">
        <v>32</v>
      </c>
      <c r="W1" s="255" t="s">
        <v>33</v>
      </c>
      <c r="X1" s="255" t="s">
        <v>34</v>
      </c>
      <c r="Y1" s="255" t="s">
        <v>35</v>
      </c>
      <c r="Z1" s="255" t="s">
        <v>36</v>
      </c>
      <c r="AA1" s="255" t="s">
        <v>37</v>
      </c>
      <c r="AB1" s="256" t="s">
        <v>38</v>
      </c>
      <c r="AC1" s="256" t="s">
        <v>39</v>
      </c>
      <c r="AD1" s="256" t="s">
        <v>40</v>
      </c>
      <c r="AE1" s="256" t="s">
        <v>41</v>
      </c>
    </row>
    <row r="2" spans="1:31" s="113" customFormat="1" ht="54.95" customHeight="1" x14ac:dyDescent="0.25">
      <c r="A2" s="21">
        <v>1</v>
      </c>
      <c r="B2" s="21" t="s">
        <v>1124</v>
      </c>
      <c r="C2" s="32" t="s">
        <v>369</v>
      </c>
      <c r="D2" s="13" t="s">
        <v>370</v>
      </c>
      <c r="E2" s="13" t="s">
        <v>519</v>
      </c>
      <c r="F2" s="13" t="s">
        <v>56</v>
      </c>
      <c r="G2" s="13" t="s">
        <v>371</v>
      </c>
      <c r="H2" s="33" t="s">
        <v>372</v>
      </c>
      <c r="I2" s="13">
        <v>80111600</v>
      </c>
      <c r="J2" s="33" t="s">
        <v>373</v>
      </c>
      <c r="K2" s="30">
        <v>42552</v>
      </c>
      <c r="L2" s="39">
        <v>5.9</v>
      </c>
      <c r="M2" s="21" t="s">
        <v>53</v>
      </c>
      <c r="N2" s="21" t="s">
        <v>374</v>
      </c>
      <c r="O2" s="251">
        <f>+P2</f>
        <v>58211583</v>
      </c>
      <c r="P2" s="251">
        <v>58211583</v>
      </c>
      <c r="Q2" s="37" t="s">
        <v>217</v>
      </c>
      <c r="R2" s="37" t="s">
        <v>217</v>
      </c>
      <c r="S2" s="177" t="s">
        <v>1317</v>
      </c>
      <c r="T2" s="37">
        <v>9866370</v>
      </c>
      <c r="U2" s="112"/>
      <c r="W2" s="21"/>
      <c r="X2" s="21"/>
      <c r="Y2" s="21"/>
      <c r="Z2" s="21"/>
      <c r="AA2" s="21"/>
      <c r="AB2" s="21"/>
      <c r="AC2" s="21"/>
      <c r="AD2" s="21"/>
      <c r="AE2" s="21"/>
    </row>
    <row r="3" spans="1:31" s="113" customFormat="1" ht="54.95" customHeight="1" x14ac:dyDescent="0.25">
      <c r="A3" s="21">
        <v>2</v>
      </c>
      <c r="B3" s="21" t="s">
        <v>1124</v>
      </c>
      <c r="C3" s="32" t="s">
        <v>369</v>
      </c>
      <c r="D3" s="13" t="s">
        <v>370</v>
      </c>
      <c r="E3" s="13" t="s">
        <v>519</v>
      </c>
      <c r="F3" s="13" t="s">
        <v>56</v>
      </c>
      <c r="G3" s="13" t="s">
        <v>371</v>
      </c>
      <c r="H3" s="33" t="s">
        <v>372</v>
      </c>
      <c r="I3" s="13">
        <v>80111600</v>
      </c>
      <c r="J3" s="33" t="s">
        <v>376</v>
      </c>
      <c r="K3" s="30">
        <v>42552</v>
      </c>
      <c r="L3" s="39">
        <v>5.9</v>
      </c>
      <c r="M3" s="21" t="s">
        <v>53</v>
      </c>
      <c r="N3" s="21" t="s">
        <v>374</v>
      </c>
      <c r="O3" s="251">
        <f t="shared" ref="O3:O66" si="0">+P3</f>
        <v>30670619</v>
      </c>
      <c r="P3" s="251">
        <v>30670619</v>
      </c>
      <c r="Q3" s="37" t="s">
        <v>217</v>
      </c>
      <c r="R3" s="37" t="s">
        <v>217</v>
      </c>
      <c r="S3" s="177" t="s">
        <v>1317</v>
      </c>
      <c r="T3" s="37">
        <v>5198410</v>
      </c>
      <c r="U3" s="112"/>
      <c r="W3" s="21"/>
      <c r="X3" s="21"/>
      <c r="Y3" s="21"/>
      <c r="Z3" s="21"/>
      <c r="AA3" s="21"/>
      <c r="AB3" s="21"/>
      <c r="AC3" s="21"/>
      <c r="AD3" s="21"/>
      <c r="AE3" s="21"/>
    </row>
    <row r="4" spans="1:31" s="113" customFormat="1" ht="54.95" customHeight="1" x14ac:dyDescent="0.25">
      <c r="A4" s="21">
        <v>3</v>
      </c>
      <c r="B4" s="21" t="s">
        <v>1124</v>
      </c>
      <c r="C4" s="32" t="s">
        <v>369</v>
      </c>
      <c r="D4" s="13" t="s">
        <v>370</v>
      </c>
      <c r="E4" s="13" t="s">
        <v>519</v>
      </c>
      <c r="F4" s="13" t="s">
        <v>56</v>
      </c>
      <c r="G4" s="13" t="s">
        <v>371</v>
      </c>
      <c r="H4" s="33" t="s">
        <v>372</v>
      </c>
      <c r="I4" s="13">
        <v>80111600</v>
      </c>
      <c r="J4" s="33" t="s">
        <v>377</v>
      </c>
      <c r="K4" s="30">
        <v>42552</v>
      </c>
      <c r="L4" s="39">
        <v>5.9</v>
      </c>
      <c r="M4" s="21" t="s">
        <v>53</v>
      </c>
      <c r="N4" s="21" t="s">
        <v>374</v>
      </c>
      <c r="O4" s="251">
        <f t="shared" si="0"/>
        <v>30670619</v>
      </c>
      <c r="P4" s="251">
        <v>30670619</v>
      </c>
      <c r="Q4" s="37" t="s">
        <v>217</v>
      </c>
      <c r="R4" s="37" t="s">
        <v>217</v>
      </c>
      <c r="S4" s="177" t="s">
        <v>1317</v>
      </c>
      <c r="T4" s="37">
        <v>5198410</v>
      </c>
      <c r="U4" s="112"/>
      <c r="W4" s="21"/>
      <c r="X4" s="21"/>
      <c r="Y4" s="21"/>
      <c r="Z4" s="21"/>
      <c r="AA4" s="21"/>
      <c r="AB4" s="21"/>
      <c r="AC4" s="21"/>
      <c r="AD4" s="21"/>
      <c r="AE4" s="21"/>
    </row>
    <row r="5" spans="1:31" s="113" customFormat="1" ht="54.95" customHeight="1" x14ac:dyDescent="0.25">
      <c r="A5" s="21">
        <v>4</v>
      </c>
      <c r="B5" s="21" t="s">
        <v>1124</v>
      </c>
      <c r="C5" s="32" t="s">
        <v>369</v>
      </c>
      <c r="D5" s="13" t="s">
        <v>370</v>
      </c>
      <c r="E5" s="13" t="s">
        <v>519</v>
      </c>
      <c r="F5" s="13" t="s">
        <v>56</v>
      </c>
      <c r="G5" s="13" t="s">
        <v>371</v>
      </c>
      <c r="H5" s="33" t="s">
        <v>372</v>
      </c>
      <c r="I5" s="13">
        <v>80111600</v>
      </c>
      <c r="J5" s="33" t="s">
        <v>378</v>
      </c>
      <c r="K5" s="30">
        <v>42552</v>
      </c>
      <c r="L5" s="39">
        <v>6</v>
      </c>
      <c r="M5" s="21" t="s">
        <v>53</v>
      </c>
      <c r="N5" s="21" t="s">
        <v>374</v>
      </c>
      <c r="O5" s="251">
        <f t="shared" si="0"/>
        <v>31190460</v>
      </c>
      <c r="P5" s="251">
        <v>31190460</v>
      </c>
      <c r="Q5" s="37" t="s">
        <v>217</v>
      </c>
      <c r="R5" s="37" t="s">
        <v>217</v>
      </c>
      <c r="S5" s="177" t="s">
        <v>1317</v>
      </c>
      <c r="T5" s="37">
        <v>5198410</v>
      </c>
      <c r="U5" s="112"/>
      <c r="W5" s="21"/>
      <c r="X5" s="21"/>
      <c r="Y5" s="21"/>
      <c r="Z5" s="21"/>
      <c r="AA5" s="21"/>
      <c r="AB5" s="21"/>
      <c r="AC5" s="21"/>
      <c r="AD5" s="21"/>
      <c r="AE5" s="21"/>
    </row>
    <row r="6" spans="1:31" s="113" customFormat="1" ht="54.95" customHeight="1" x14ac:dyDescent="0.25">
      <c r="A6" s="21">
        <v>5</v>
      </c>
      <c r="B6" s="21" t="s">
        <v>1124</v>
      </c>
      <c r="C6" s="32" t="s">
        <v>369</v>
      </c>
      <c r="D6" s="13" t="s">
        <v>370</v>
      </c>
      <c r="E6" s="13" t="s">
        <v>519</v>
      </c>
      <c r="F6" s="13" t="s">
        <v>56</v>
      </c>
      <c r="G6" s="13" t="s">
        <v>371</v>
      </c>
      <c r="H6" s="33" t="s">
        <v>372</v>
      </c>
      <c r="I6" s="13">
        <v>80111600</v>
      </c>
      <c r="J6" s="33" t="s">
        <v>379</v>
      </c>
      <c r="K6" s="30">
        <v>42552</v>
      </c>
      <c r="L6" s="39">
        <v>5.9</v>
      </c>
      <c r="M6" s="21" t="s">
        <v>53</v>
      </c>
      <c r="N6" s="21" t="s">
        <v>380</v>
      </c>
      <c r="O6" s="251">
        <f t="shared" si="0"/>
        <v>24286123</v>
      </c>
      <c r="P6" s="251">
        <v>24286123</v>
      </c>
      <c r="Q6" s="37" t="s">
        <v>217</v>
      </c>
      <c r="R6" s="37" t="s">
        <v>217</v>
      </c>
      <c r="S6" s="177" t="s">
        <v>1317</v>
      </c>
      <c r="T6" s="37">
        <v>4116292</v>
      </c>
      <c r="U6" s="112"/>
      <c r="W6" s="21"/>
      <c r="X6" s="21"/>
      <c r="Y6" s="21"/>
      <c r="Z6" s="21"/>
      <c r="AA6" s="21"/>
      <c r="AB6" s="21"/>
      <c r="AC6" s="21"/>
      <c r="AD6" s="21"/>
      <c r="AE6" s="21"/>
    </row>
    <row r="7" spans="1:31" s="113" customFormat="1" ht="54.95" customHeight="1" x14ac:dyDescent="0.25">
      <c r="A7" s="21">
        <v>6</v>
      </c>
      <c r="B7" s="21" t="s">
        <v>1124</v>
      </c>
      <c r="C7" s="32" t="s">
        <v>369</v>
      </c>
      <c r="D7" s="13" t="s">
        <v>370</v>
      </c>
      <c r="E7" s="13" t="s">
        <v>519</v>
      </c>
      <c r="F7" s="13" t="s">
        <v>56</v>
      </c>
      <c r="G7" s="13" t="s">
        <v>371</v>
      </c>
      <c r="H7" s="33" t="s">
        <v>372</v>
      </c>
      <c r="I7" s="13">
        <v>80111600</v>
      </c>
      <c r="J7" s="33" t="s">
        <v>379</v>
      </c>
      <c r="K7" s="30">
        <v>42552</v>
      </c>
      <c r="L7" s="39">
        <v>6</v>
      </c>
      <c r="M7" s="21" t="s">
        <v>53</v>
      </c>
      <c r="N7" s="21" t="s">
        <v>380</v>
      </c>
      <c r="O7" s="251">
        <f t="shared" si="0"/>
        <v>24697752</v>
      </c>
      <c r="P7" s="251">
        <v>24697752</v>
      </c>
      <c r="Q7" s="37" t="s">
        <v>217</v>
      </c>
      <c r="R7" s="37" t="s">
        <v>217</v>
      </c>
      <c r="S7" s="177" t="s">
        <v>1317</v>
      </c>
      <c r="T7" s="37">
        <v>4116292</v>
      </c>
      <c r="U7" s="112"/>
      <c r="W7" s="21"/>
      <c r="X7" s="21"/>
      <c r="Y7" s="21"/>
      <c r="Z7" s="21"/>
      <c r="AA7" s="21"/>
      <c r="AB7" s="21"/>
      <c r="AC7" s="21"/>
      <c r="AD7" s="21"/>
      <c r="AE7" s="21"/>
    </row>
    <row r="8" spans="1:31" s="113" customFormat="1" ht="54.95" customHeight="1" x14ac:dyDescent="0.25">
      <c r="A8" s="21">
        <v>7</v>
      </c>
      <c r="B8" s="21" t="s">
        <v>1124</v>
      </c>
      <c r="C8" s="32" t="s">
        <v>369</v>
      </c>
      <c r="D8" s="13" t="s">
        <v>370</v>
      </c>
      <c r="E8" s="13" t="s">
        <v>519</v>
      </c>
      <c r="F8" s="13" t="s">
        <v>56</v>
      </c>
      <c r="G8" s="13" t="s">
        <v>371</v>
      </c>
      <c r="H8" s="33" t="s">
        <v>372</v>
      </c>
      <c r="I8" s="13">
        <v>80111600</v>
      </c>
      <c r="J8" s="33" t="s">
        <v>381</v>
      </c>
      <c r="K8" s="30">
        <v>42552</v>
      </c>
      <c r="L8" s="39">
        <v>6</v>
      </c>
      <c r="M8" s="21" t="s">
        <v>53</v>
      </c>
      <c r="N8" s="21" t="s">
        <v>380</v>
      </c>
      <c r="O8" s="251">
        <f t="shared" si="0"/>
        <v>27944106</v>
      </c>
      <c r="P8" s="251">
        <v>27944106</v>
      </c>
      <c r="Q8" s="37" t="s">
        <v>217</v>
      </c>
      <c r="R8" s="37" t="s">
        <v>217</v>
      </c>
      <c r="S8" s="177" t="s">
        <v>1317</v>
      </c>
      <c r="T8" s="37">
        <v>4657351</v>
      </c>
      <c r="U8" s="112"/>
      <c r="W8" s="21"/>
      <c r="X8" s="21"/>
      <c r="Y8" s="21"/>
      <c r="Z8" s="21"/>
      <c r="AA8" s="21"/>
      <c r="AB8" s="21"/>
      <c r="AC8" s="21"/>
      <c r="AD8" s="21"/>
      <c r="AE8" s="21"/>
    </row>
    <row r="9" spans="1:31" s="113" customFormat="1" ht="54.95" customHeight="1" x14ac:dyDescent="0.25">
      <c r="A9" s="21">
        <v>8</v>
      </c>
      <c r="B9" s="21" t="s">
        <v>1124</v>
      </c>
      <c r="C9" s="32" t="s">
        <v>369</v>
      </c>
      <c r="D9" s="13" t="s">
        <v>370</v>
      </c>
      <c r="E9" s="13" t="s">
        <v>519</v>
      </c>
      <c r="F9" s="13" t="s">
        <v>56</v>
      </c>
      <c r="G9" s="13" t="s">
        <v>371</v>
      </c>
      <c r="H9" s="33" t="s">
        <v>372</v>
      </c>
      <c r="I9" s="13">
        <v>80111600</v>
      </c>
      <c r="J9" s="33" t="s">
        <v>382</v>
      </c>
      <c r="K9" s="30">
        <v>42552</v>
      </c>
      <c r="L9" s="39">
        <v>6</v>
      </c>
      <c r="M9" s="21" t="s">
        <v>53</v>
      </c>
      <c r="N9" s="21" t="s">
        <v>380</v>
      </c>
      <c r="O9" s="251">
        <f t="shared" si="0"/>
        <v>19032546</v>
      </c>
      <c r="P9" s="251">
        <v>19032546</v>
      </c>
      <c r="Q9" s="37" t="s">
        <v>217</v>
      </c>
      <c r="R9" s="37" t="s">
        <v>217</v>
      </c>
      <c r="S9" s="177" t="s">
        <v>1317</v>
      </c>
      <c r="T9" s="37">
        <v>3172091</v>
      </c>
      <c r="U9" s="112"/>
      <c r="W9" s="21"/>
      <c r="X9" s="21"/>
      <c r="Y9" s="21"/>
      <c r="Z9" s="21"/>
      <c r="AA9" s="21"/>
      <c r="AB9" s="21"/>
      <c r="AC9" s="21"/>
      <c r="AD9" s="21"/>
      <c r="AE9" s="21"/>
    </row>
    <row r="10" spans="1:31" s="113" customFormat="1" ht="54.95" customHeight="1" x14ac:dyDescent="0.25">
      <c r="A10" s="21">
        <v>9</v>
      </c>
      <c r="B10" s="21" t="s">
        <v>1124</v>
      </c>
      <c r="C10" s="32" t="s">
        <v>369</v>
      </c>
      <c r="D10" s="13" t="s">
        <v>370</v>
      </c>
      <c r="E10" s="13" t="s">
        <v>519</v>
      </c>
      <c r="F10" s="13" t="s">
        <v>56</v>
      </c>
      <c r="G10" s="13" t="s">
        <v>371</v>
      </c>
      <c r="H10" s="33" t="s">
        <v>372</v>
      </c>
      <c r="I10" s="13">
        <v>80111600</v>
      </c>
      <c r="J10" s="33" t="s">
        <v>382</v>
      </c>
      <c r="K10" s="30">
        <v>42552</v>
      </c>
      <c r="L10" s="39">
        <v>6</v>
      </c>
      <c r="M10" s="21" t="s">
        <v>53</v>
      </c>
      <c r="N10" s="21" t="s">
        <v>380</v>
      </c>
      <c r="O10" s="251">
        <f t="shared" si="0"/>
        <v>19032546</v>
      </c>
      <c r="P10" s="251">
        <v>19032546</v>
      </c>
      <c r="Q10" s="37" t="s">
        <v>217</v>
      </c>
      <c r="R10" s="37" t="s">
        <v>217</v>
      </c>
      <c r="S10" s="177" t="s">
        <v>1317</v>
      </c>
      <c r="T10" s="37">
        <v>3172091</v>
      </c>
      <c r="U10" s="112"/>
      <c r="W10" s="21"/>
      <c r="X10" s="21"/>
      <c r="Y10" s="21"/>
      <c r="Z10" s="21"/>
      <c r="AA10" s="21"/>
      <c r="AB10" s="21"/>
      <c r="AC10" s="21"/>
      <c r="AD10" s="21"/>
      <c r="AE10" s="21"/>
    </row>
    <row r="11" spans="1:31" s="113" customFormat="1" ht="54.95" customHeight="1" x14ac:dyDescent="0.25">
      <c r="A11" s="21">
        <v>10</v>
      </c>
      <c r="B11" s="21" t="s">
        <v>1124</v>
      </c>
      <c r="C11" s="32" t="s">
        <v>369</v>
      </c>
      <c r="D11" s="13" t="s">
        <v>370</v>
      </c>
      <c r="E11" s="13" t="s">
        <v>519</v>
      </c>
      <c r="F11" s="13" t="s">
        <v>56</v>
      </c>
      <c r="G11" s="13" t="s">
        <v>371</v>
      </c>
      <c r="H11" s="33" t="s">
        <v>372</v>
      </c>
      <c r="I11" s="13">
        <v>80111600</v>
      </c>
      <c r="J11" s="33" t="s">
        <v>383</v>
      </c>
      <c r="K11" s="30">
        <v>42552</v>
      </c>
      <c r="L11" s="39">
        <v>6</v>
      </c>
      <c r="M11" s="21" t="s">
        <v>53</v>
      </c>
      <c r="N11" s="21" t="s">
        <v>380</v>
      </c>
      <c r="O11" s="251">
        <f t="shared" si="0"/>
        <v>24697752</v>
      </c>
      <c r="P11" s="251">
        <v>24697752</v>
      </c>
      <c r="Q11" s="37" t="s">
        <v>217</v>
      </c>
      <c r="R11" s="37" t="s">
        <v>217</v>
      </c>
      <c r="S11" s="177" t="s">
        <v>1317</v>
      </c>
      <c r="T11" s="37">
        <v>4116292</v>
      </c>
      <c r="U11" s="112"/>
      <c r="W11" s="21"/>
      <c r="X11" s="21"/>
      <c r="Y11" s="21"/>
      <c r="Z11" s="21"/>
      <c r="AA11" s="21"/>
      <c r="AB11" s="21"/>
      <c r="AC11" s="21"/>
      <c r="AD11" s="21"/>
      <c r="AE11" s="21"/>
    </row>
    <row r="12" spans="1:31" s="113" customFormat="1" ht="54.95" customHeight="1" x14ac:dyDescent="0.25">
      <c r="A12" s="21">
        <v>11</v>
      </c>
      <c r="B12" s="21" t="s">
        <v>1124</v>
      </c>
      <c r="C12" s="32" t="s">
        <v>369</v>
      </c>
      <c r="D12" s="13" t="s">
        <v>370</v>
      </c>
      <c r="E12" s="13" t="s">
        <v>519</v>
      </c>
      <c r="F12" s="13" t="s">
        <v>56</v>
      </c>
      <c r="G12" s="13" t="s">
        <v>371</v>
      </c>
      <c r="H12" s="33" t="s">
        <v>372</v>
      </c>
      <c r="I12" s="13">
        <v>80111600</v>
      </c>
      <c r="J12" s="33" t="s">
        <v>384</v>
      </c>
      <c r="K12" s="30">
        <v>42552</v>
      </c>
      <c r="L12" s="39">
        <v>5.5</v>
      </c>
      <c r="M12" s="21" t="s">
        <v>53</v>
      </c>
      <c r="N12" s="21" t="s">
        <v>380</v>
      </c>
      <c r="O12" s="251">
        <f t="shared" si="0"/>
        <v>28591255</v>
      </c>
      <c r="P12" s="251">
        <v>28591255</v>
      </c>
      <c r="Q12" s="37" t="s">
        <v>217</v>
      </c>
      <c r="R12" s="37" t="s">
        <v>217</v>
      </c>
      <c r="S12" s="177" t="s">
        <v>1317</v>
      </c>
      <c r="T12" s="37">
        <v>5198410</v>
      </c>
      <c r="U12" s="112"/>
      <c r="W12" s="21"/>
      <c r="X12" s="21"/>
      <c r="Y12" s="21"/>
      <c r="Z12" s="21"/>
      <c r="AA12" s="21"/>
      <c r="AB12" s="21"/>
      <c r="AC12" s="21"/>
      <c r="AD12" s="21"/>
      <c r="AE12" s="21"/>
    </row>
    <row r="13" spans="1:31" s="113" customFormat="1" ht="54.95" customHeight="1" x14ac:dyDescent="0.25">
      <c r="A13" s="21">
        <v>12</v>
      </c>
      <c r="B13" s="21" t="s">
        <v>1124</v>
      </c>
      <c r="C13" s="32" t="s">
        <v>369</v>
      </c>
      <c r="D13" s="13" t="s">
        <v>370</v>
      </c>
      <c r="E13" s="13" t="s">
        <v>519</v>
      </c>
      <c r="F13" s="13" t="s">
        <v>56</v>
      </c>
      <c r="G13" s="13" t="s">
        <v>371</v>
      </c>
      <c r="H13" s="33" t="s">
        <v>372</v>
      </c>
      <c r="I13" s="13">
        <v>80111600</v>
      </c>
      <c r="J13" s="33" t="s">
        <v>385</v>
      </c>
      <c r="K13" s="30">
        <v>42552</v>
      </c>
      <c r="L13" s="39">
        <v>6</v>
      </c>
      <c r="M13" s="21" t="s">
        <v>53</v>
      </c>
      <c r="N13" s="21" t="s">
        <v>380</v>
      </c>
      <c r="O13" s="251">
        <f t="shared" si="0"/>
        <v>31190460</v>
      </c>
      <c r="P13" s="251">
        <v>31190460</v>
      </c>
      <c r="Q13" s="37" t="s">
        <v>217</v>
      </c>
      <c r="R13" s="37" t="s">
        <v>217</v>
      </c>
      <c r="S13" s="177" t="s">
        <v>1317</v>
      </c>
      <c r="T13" s="37">
        <v>5198410</v>
      </c>
      <c r="U13" s="112"/>
      <c r="W13" s="21"/>
      <c r="X13" s="21"/>
      <c r="Y13" s="21"/>
      <c r="Z13" s="21"/>
      <c r="AA13" s="21"/>
      <c r="AB13" s="21"/>
      <c r="AC13" s="21"/>
      <c r="AD13" s="21"/>
      <c r="AE13" s="21"/>
    </row>
    <row r="14" spans="1:31" s="113" customFormat="1" ht="54.95" customHeight="1" x14ac:dyDescent="0.25">
      <c r="A14" s="21">
        <v>13</v>
      </c>
      <c r="B14" s="21" t="s">
        <v>1124</v>
      </c>
      <c r="C14" s="32" t="s">
        <v>369</v>
      </c>
      <c r="D14" s="13" t="s">
        <v>370</v>
      </c>
      <c r="E14" s="13" t="s">
        <v>519</v>
      </c>
      <c r="F14" s="13" t="s">
        <v>56</v>
      </c>
      <c r="G14" s="13" t="s">
        <v>371</v>
      </c>
      <c r="H14" s="33" t="s">
        <v>372</v>
      </c>
      <c r="I14" s="13">
        <v>80111600</v>
      </c>
      <c r="J14" s="33" t="s">
        <v>386</v>
      </c>
      <c r="K14" s="30">
        <v>42552</v>
      </c>
      <c r="L14" s="39">
        <v>6</v>
      </c>
      <c r="M14" s="21" t="s">
        <v>53</v>
      </c>
      <c r="N14" s="21" t="s">
        <v>380</v>
      </c>
      <c r="O14" s="251">
        <f t="shared" si="0"/>
        <v>13430994</v>
      </c>
      <c r="P14" s="251">
        <v>13430994</v>
      </c>
      <c r="Q14" s="37" t="s">
        <v>217</v>
      </c>
      <c r="R14" s="37" t="s">
        <v>217</v>
      </c>
      <c r="S14" s="177" t="s">
        <v>1317</v>
      </c>
      <c r="T14" s="37">
        <v>2238499</v>
      </c>
      <c r="U14" s="112"/>
      <c r="W14" s="21"/>
      <c r="X14" s="21"/>
      <c r="Y14" s="21"/>
      <c r="Z14" s="21"/>
      <c r="AA14" s="21"/>
      <c r="AB14" s="21"/>
      <c r="AC14" s="21"/>
      <c r="AD14" s="21"/>
      <c r="AE14" s="21"/>
    </row>
    <row r="15" spans="1:31" s="113" customFormat="1" ht="54.95" customHeight="1" x14ac:dyDescent="0.25">
      <c r="A15" s="21">
        <v>14</v>
      </c>
      <c r="B15" s="21" t="s">
        <v>1124</v>
      </c>
      <c r="C15" s="32" t="s">
        <v>369</v>
      </c>
      <c r="D15" s="13" t="s">
        <v>370</v>
      </c>
      <c r="E15" s="13" t="s">
        <v>519</v>
      </c>
      <c r="F15" s="13" t="s">
        <v>56</v>
      </c>
      <c r="G15" s="13" t="s">
        <v>371</v>
      </c>
      <c r="H15" s="33" t="s">
        <v>372</v>
      </c>
      <c r="I15" s="13">
        <v>80111600</v>
      </c>
      <c r="J15" s="33" t="s">
        <v>387</v>
      </c>
      <c r="K15" s="30">
        <v>42552</v>
      </c>
      <c r="L15" s="39">
        <v>5.9</v>
      </c>
      <c r="M15" s="21" t="s">
        <v>53</v>
      </c>
      <c r="N15" s="21" t="s">
        <v>380</v>
      </c>
      <c r="O15" s="251">
        <f t="shared" si="0"/>
        <v>10390455</v>
      </c>
      <c r="P15" s="251">
        <v>10390455</v>
      </c>
      <c r="Q15" s="37" t="s">
        <v>217</v>
      </c>
      <c r="R15" s="37" t="s">
        <v>217</v>
      </c>
      <c r="S15" s="177" t="s">
        <v>1317</v>
      </c>
      <c r="T15" s="37">
        <v>1761094</v>
      </c>
      <c r="U15" s="112"/>
      <c r="W15" s="21"/>
      <c r="X15" s="21"/>
      <c r="Y15" s="21"/>
      <c r="Z15" s="21"/>
      <c r="AA15" s="21"/>
      <c r="AB15" s="21"/>
      <c r="AC15" s="21"/>
      <c r="AD15" s="21"/>
      <c r="AE15" s="21"/>
    </row>
    <row r="16" spans="1:31" s="113" customFormat="1" ht="54.95" customHeight="1" x14ac:dyDescent="0.25">
      <c r="A16" s="21">
        <v>15</v>
      </c>
      <c r="B16" s="21" t="s">
        <v>1124</v>
      </c>
      <c r="C16" s="32" t="s">
        <v>369</v>
      </c>
      <c r="D16" s="13" t="s">
        <v>370</v>
      </c>
      <c r="E16" s="13" t="s">
        <v>519</v>
      </c>
      <c r="F16" s="13" t="s">
        <v>56</v>
      </c>
      <c r="G16" s="13" t="s">
        <v>371</v>
      </c>
      <c r="H16" s="33" t="s">
        <v>372</v>
      </c>
      <c r="I16" s="13">
        <v>80111600</v>
      </c>
      <c r="J16" s="33" t="s">
        <v>387</v>
      </c>
      <c r="K16" s="30">
        <v>42552</v>
      </c>
      <c r="L16" s="39">
        <v>5.9</v>
      </c>
      <c r="M16" s="21" t="s">
        <v>53</v>
      </c>
      <c r="N16" s="21" t="s">
        <v>380</v>
      </c>
      <c r="O16" s="251">
        <f t="shared" si="0"/>
        <v>10390455</v>
      </c>
      <c r="P16" s="251">
        <v>10390455</v>
      </c>
      <c r="Q16" s="37" t="s">
        <v>217</v>
      </c>
      <c r="R16" s="37" t="s">
        <v>217</v>
      </c>
      <c r="S16" s="177" t="s">
        <v>1317</v>
      </c>
      <c r="T16" s="37">
        <v>1761094</v>
      </c>
      <c r="U16" s="112"/>
      <c r="W16" s="21"/>
      <c r="X16" s="21"/>
      <c r="Y16" s="21"/>
      <c r="Z16" s="21"/>
      <c r="AA16" s="21"/>
      <c r="AB16" s="21"/>
      <c r="AC16" s="21"/>
      <c r="AD16" s="21"/>
      <c r="AE16" s="21"/>
    </row>
    <row r="17" spans="1:31" s="113" customFormat="1" ht="54.95" customHeight="1" x14ac:dyDescent="0.25">
      <c r="A17" s="21">
        <v>16</v>
      </c>
      <c r="B17" s="21" t="s">
        <v>1124</v>
      </c>
      <c r="C17" s="32" t="s">
        <v>369</v>
      </c>
      <c r="D17" s="13" t="s">
        <v>370</v>
      </c>
      <c r="E17" s="13" t="s">
        <v>519</v>
      </c>
      <c r="F17" s="13" t="s">
        <v>56</v>
      </c>
      <c r="G17" s="13" t="s">
        <v>371</v>
      </c>
      <c r="H17" s="33" t="s">
        <v>372</v>
      </c>
      <c r="I17" s="13">
        <v>80111600</v>
      </c>
      <c r="J17" s="33" t="s">
        <v>388</v>
      </c>
      <c r="K17" s="30">
        <v>42552</v>
      </c>
      <c r="L17" s="175">
        <v>5.9</v>
      </c>
      <c r="M17" s="21" t="s">
        <v>53</v>
      </c>
      <c r="N17" s="21" t="s">
        <v>380</v>
      </c>
      <c r="O17" s="251">
        <f t="shared" si="0"/>
        <v>27509137</v>
      </c>
      <c r="P17" s="251">
        <v>27509137</v>
      </c>
      <c r="Q17" s="37" t="s">
        <v>217</v>
      </c>
      <c r="R17" s="37" t="s">
        <v>217</v>
      </c>
      <c r="S17" s="177" t="s">
        <v>1317</v>
      </c>
      <c r="T17" s="37">
        <v>4657351</v>
      </c>
      <c r="U17" s="112"/>
      <c r="W17" s="21"/>
      <c r="X17" s="21"/>
      <c r="Y17" s="21"/>
      <c r="Z17" s="21"/>
      <c r="AA17" s="21"/>
      <c r="AB17" s="21"/>
      <c r="AC17" s="21"/>
      <c r="AD17" s="21"/>
      <c r="AE17" s="21"/>
    </row>
    <row r="18" spans="1:31" s="113" customFormat="1" ht="54.95" customHeight="1" x14ac:dyDescent="0.25">
      <c r="A18" s="21">
        <v>17</v>
      </c>
      <c r="B18" s="21" t="s">
        <v>1124</v>
      </c>
      <c r="C18" s="32" t="s">
        <v>369</v>
      </c>
      <c r="D18" s="13" t="s">
        <v>370</v>
      </c>
      <c r="E18" s="13" t="s">
        <v>519</v>
      </c>
      <c r="F18" s="13" t="s">
        <v>56</v>
      </c>
      <c r="G18" s="13" t="s">
        <v>371</v>
      </c>
      <c r="H18" s="33" t="s">
        <v>372</v>
      </c>
      <c r="I18" s="13">
        <v>80111600</v>
      </c>
      <c r="J18" s="33" t="s">
        <v>388</v>
      </c>
      <c r="K18" s="30">
        <v>42552</v>
      </c>
      <c r="L18" s="175">
        <v>5.5</v>
      </c>
      <c r="M18" s="21" t="s">
        <v>53</v>
      </c>
      <c r="N18" s="21" t="s">
        <v>380</v>
      </c>
      <c r="O18" s="251">
        <f t="shared" si="0"/>
        <v>25615431</v>
      </c>
      <c r="P18" s="251">
        <v>25615431</v>
      </c>
      <c r="Q18" s="37" t="s">
        <v>217</v>
      </c>
      <c r="R18" s="37" t="s">
        <v>217</v>
      </c>
      <c r="S18" s="177" t="s">
        <v>1317</v>
      </c>
      <c r="T18" s="37">
        <v>4657351</v>
      </c>
      <c r="U18" s="112"/>
      <c r="W18" s="21"/>
      <c r="X18" s="21"/>
      <c r="Y18" s="21"/>
      <c r="Z18" s="21"/>
      <c r="AA18" s="21"/>
      <c r="AB18" s="21"/>
      <c r="AC18" s="21"/>
      <c r="AD18" s="21"/>
      <c r="AE18" s="21"/>
    </row>
    <row r="19" spans="1:31" s="113" customFormat="1" ht="54.95" customHeight="1" x14ac:dyDescent="0.25">
      <c r="A19" s="21">
        <v>18</v>
      </c>
      <c r="B19" s="21" t="s">
        <v>1124</v>
      </c>
      <c r="C19" s="32" t="s">
        <v>369</v>
      </c>
      <c r="D19" s="13" t="s">
        <v>370</v>
      </c>
      <c r="E19" s="13" t="s">
        <v>519</v>
      </c>
      <c r="F19" s="13" t="s">
        <v>56</v>
      </c>
      <c r="G19" s="13" t="s">
        <v>371</v>
      </c>
      <c r="H19" s="33" t="s">
        <v>372</v>
      </c>
      <c r="I19" s="13">
        <v>80111600</v>
      </c>
      <c r="J19" s="33" t="s">
        <v>1116</v>
      </c>
      <c r="K19" s="30">
        <v>42552</v>
      </c>
      <c r="L19" s="175">
        <v>6</v>
      </c>
      <c r="M19" s="21" t="s">
        <v>53</v>
      </c>
      <c r="N19" s="21" t="s">
        <v>389</v>
      </c>
      <c r="O19" s="251">
        <f t="shared" si="0"/>
        <v>12476184</v>
      </c>
      <c r="P19" s="251">
        <v>12476184</v>
      </c>
      <c r="Q19" s="37" t="s">
        <v>217</v>
      </c>
      <c r="R19" s="37" t="s">
        <v>217</v>
      </c>
      <c r="S19" s="177" t="s">
        <v>1317</v>
      </c>
      <c r="T19" s="37">
        <v>2079364</v>
      </c>
      <c r="U19" s="112"/>
      <c r="W19" s="21"/>
      <c r="X19" s="21"/>
      <c r="Y19" s="21"/>
      <c r="Z19" s="21"/>
      <c r="AA19" s="21"/>
      <c r="AB19" s="21"/>
      <c r="AC19" s="21"/>
      <c r="AD19" s="21"/>
      <c r="AE19" s="21"/>
    </row>
    <row r="20" spans="1:31" s="113" customFormat="1" ht="54.95" customHeight="1" x14ac:dyDescent="0.25">
      <c r="A20" s="21">
        <v>19</v>
      </c>
      <c r="B20" s="21" t="s">
        <v>1124</v>
      </c>
      <c r="C20" s="32" t="s">
        <v>369</v>
      </c>
      <c r="D20" s="13" t="s">
        <v>370</v>
      </c>
      <c r="E20" s="13" t="s">
        <v>519</v>
      </c>
      <c r="F20" s="13" t="s">
        <v>56</v>
      </c>
      <c r="G20" s="13" t="s">
        <v>371</v>
      </c>
      <c r="H20" s="33" t="s">
        <v>372</v>
      </c>
      <c r="I20" s="13">
        <v>80111600</v>
      </c>
      <c r="J20" s="33" t="s">
        <v>390</v>
      </c>
      <c r="K20" s="30">
        <v>42552</v>
      </c>
      <c r="L20" s="175">
        <v>5.3</v>
      </c>
      <c r="M20" s="21" t="s">
        <v>53</v>
      </c>
      <c r="N20" s="21" t="s">
        <v>380</v>
      </c>
      <c r="O20" s="251">
        <f t="shared" si="0"/>
        <v>38234836</v>
      </c>
      <c r="P20" s="251">
        <v>38234836</v>
      </c>
      <c r="Q20" s="37" t="s">
        <v>217</v>
      </c>
      <c r="R20" s="37" t="s">
        <v>217</v>
      </c>
      <c r="S20" s="177" t="s">
        <v>1317</v>
      </c>
      <c r="T20" s="37">
        <v>7214120</v>
      </c>
      <c r="U20" s="112"/>
      <c r="W20" s="21"/>
      <c r="X20" s="21"/>
      <c r="Y20" s="21"/>
      <c r="Z20" s="21"/>
      <c r="AA20" s="21"/>
      <c r="AB20" s="21"/>
      <c r="AC20" s="21"/>
      <c r="AD20" s="21"/>
      <c r="AE20" s="21"/>
    </row>
    <row r="21" spans="1:31" s="113" customFormat="1" ht="54.95" customHeight="1" x14ac:dyDescent="0.25">
      <c r="A21" s="21">
        <v>20</v>
      </c>
      <c r="B21" s="21" t="s">
        <v>1124</v>
      </c>
      <c r="C21" s="32" t="s">
        <v>369</v>
      </c>
      <c r="D21" s="13" t="s">
        <v>370</v>
      </c>
      <c r="E21" s="13" t="s">
        <v>519</v>
      </c>
      <c r="F21" s="13" t="s">
        <v>56</v>
      </c>
      <c r="G21" s="13" t="s">
        <v>371</v>
      </c>
      <c r="H21" s="33" t="s">
        <v>372</v>
      </c>
      <c r="I21" s="13">
        <v>80111600</v>
      </c>
      <c r="J21" s="33" t="s">
        <v>391</v>
      </c>
      <c r="K21" s="30">
        <v>42552</v>
      </c>
      <c r="L21" s="175">
        <v>5.4</v>
      </c>
      <c r="M21" s="21" t="s">
        <v>53</v>
      </c>
      <c r="N21" s="21" t="s">
        <v>380</v>
      </c>
      <c r="O21" s="251">
        <f t="shared" si="0"/>
        <v>28071414</v>
      </c>
      <c r="P21" s="251">
        <v>28071414</v>
      </c>
      <c r="Q21" s="37" t="s">
        <v>217</v>
      </c>
      <c r="R21" s="37" t="s">
        <v>217</v>
      </c>
      <c r="S21" s="177" t="s">
        <v>1317</v>
      </c>
      <c r="T21" s="37">
        <v>5198410</v>
      </c>
      <c r="U21" s="112"/>
      <c r="W21" s="21"/>
      <c r="X21" s="21"/>
      <c r="Y21" s="21"/>
      <c r="Z21" s="21"/>
      <c r="AA21" s="21"/>
      <c r="AB21" s="21"/>
      <c r="AC21" s="21"/>
      <c r="AD21" s="21"/>
      <c r="AE21" s="21"/>
    </row>
    <row r="22" spans="1:31" s="113" customFormat="1" ht="54.95" customHeight="1" x14ac:dyDescent="0.25">
      <c r="A22" s="21">
        <v>21</v>
      </c>
      <c r="B22" s="21" t="s">
        <v>1124</v>
      </c>
      <c r="C22" s="32" t="s">
        <v>369</v>
      </c>
      <c r="D22" s="13" t="s">
        <v>370</v>
      </c>
      <c r="E22" s="13" t="s">
        <v>519</v>
      </c>
      <c r="F22" s="13" t="s">
        <v>56</v>
      </c>
      <c r="G22" s="13" t="s">
        <v>371</v>
      </c>
      <c r="H22" s="33" t="s">
        <v>372</v>
      </c>
      <c r="I22" s="13">
        <v>80111600</v>
      </c>
      <c r="J22" s="33" t="s">
        <v>392</v>
      </c>
      <c r="K22" s="30">
        <v>42552</v>
      </c>
      <c r="L22" s="175">
        <v>2</v>
      </c>
      <c r="M22" s="21" t="s">
        <v>53</v>
      </c>
      <c r="N22" s="21" t="s">
        <v>389</v>
      </c>
      <c r="O22" s="251">
        <f t="shared" si="0"/>
        <v>36919320</v>
      </c>
      <c r="P22" s="251">
        <v>36919320</v>
      </c>
      <c r="Q22" s="37" t="s">
        <v>217</v>
      </c>
      <c r="R22" s="37" t="s">
        <v>217</v>
      </c>
      <c r="S22" s="177" t="s">
        <v>1317</v>
      </c>
      <c r="T22" s="37">
        <v>6153220</v>
      </c>
      <c r="U22" s="112"/>
      <c r="W22" s="21"/>
      <c r="X22" s="21"/>
      <c r="Y22" s="21"/>
      <c r="Z22" s="21"/>
      <c r="AA22" s="21"/>
      <c r="AB22" s="21"/>
      <c r="AC22" s="21"/>
      <c r="AD22" s="21"/>
      <c r="AE22" s="21"/>
    </row>
    <row r="23" spans="1:31" s="113" customFormat="1" ht="54.95" customHeight="1" x14ac:dyDescent="0.25">
      <c r="A23" s="21">
        <v>22</v>
      </c>
      <c r="B23" s="21" t="s">
        <v>1124</v>
      </c>
      <c r="C23" s="32" t="s">
        <v>369</v>
      </c>
      <c r="D23" s="13" t="s">
        <v>370</v>
      </c>
      <c r="E23" s="13" t="s">
        <v>519</v>
      </c>
      <c r="F23" s="13" t="s">
        <v>60</v>
      </c>
      <c r="G23" s="13" t="s">
        <v>393</v>
      </c>
      <c r="H23" s="268" t="s">
        <v>394</v>
      </c>
      <c r="I23" s="13">
        <v>60104200</v>
      </c>
      <c r="J23" s="33" t="s">
        <v>395</v>
      </c>
      <c r="K23" s="30">
        <v>42583</v>
      </c>
      <c r="L23" s="175">
        <v>5.5</v>
      </c>
      <c r="M23" s="21" t="s">
        <v>396</v>
      </c>
      <c r="N23" s="21" t="s">
        <v>374</v>
      </c>
      <c r="O23" s="251">
        <f t="shared" si="0"/>
        <v>84599835</v>
      </c>
      <c r="P23" s="251">
        <v>84599835</v>
      </c>
      <c r="Q23" s="37" t="s">
        <v>217</v>
      </c>
      <c r="R23" s="37" t="s">
        <v>217</v>
      </c>
      <c r="S23" s="177" t="s">
        <v>1317</v>
      </c>
      <c r="T23" s="37">
        <v>14099972.5</v>
      </c>
      <c r="U23" s="112"/>
      <c r="W23" s="21"/>
      <c r="X23" s="21"/>
      <c r="Y23" s="21"/>
      <c r="Z23" s="21"/>
      <c r="AA23" s="21"/>
      <c r="AB23" s="21"/>
      <c r="AC23" s="21"/>
      <c r="AD23" s="21"/>
      <c r="AE23" s="21"/>
    </row>
    <row r="24" spans="1:31" s="113" customFormat="1" ht="54.95" customHeight="1" x14ac:dyDescent="0.25">
      <c r="A24" s="21">
        <v>23</v>
      </c>
      <c r="B24" s="21" t="s">
        <v>1124</v>
      </c>
      <c r="C24" s="32" t="s">
        <v>369</v>
      </c>
      <c r="D24" s="13" t="s">
        <v>370</v>
      </c>
      <c r="E24" s="13" t="s">
        <v>519</v>
      </c>
      <c r="F24" s="13" t="s">
        <v>60</v>
      </c>
      <c r="G24" s="13" t="s">
        <v>307</v>
      </c>
      <c r="H24" s="268" t="s">
        <v>397</v>
      </c>
      <c r="I24" s="13">
        <v>78111808</v>
      </c>
      <c r="J24" s="33" t="s">
        <v>398</v>
      </c>
      <c r="K24" s="30">
        <v>42675</v>
      </c>
      <c r="L24" s="175">
        <v>5.5</v>
      </c>
      <c r="M24" s="21" t="s">
        <v>399</v>
      </c>
      <c r="N24" s="21" t="s">
        <v>389</v>
      </c>
      <c r="O24" s="251">
        <f t="shared" si="0"/>
        <v>23600000</v>
      </c>
      <c r="P24" s="251">
        <v>23600000</v>
      </c>
      <c r="Q24" s="37" t="s">
        <v>217</v>
      </c>
      <c r="R24" s="37" t="s">
        <v>217</v>
      </c>
      <c r="S24" s="177" t="s">
        <v>1317</v>
      </c>
      <c r="T24" s="37">
        <v>5900000</v>
      </c>
      <c r="U24" s="112"/>
      <c r="W24" s="21"/>
      <c r="X24" s="21"/>
      <c r="Y24" s="21"/>
      <c r="Z24" s="21"/>
      <c r="AA24" s="21"/>
      <c r="AB24" s="21"/>
      <c r="AC24" s="21"/>
      <c r="AD24" s="21"/>
      <c r="AE24" s="21"/>
    </row>
    <row r="25" spans="1:31" s="113" customFormat="1" ht="54.95" customHeight="1" x14ac:dyDescent="0.25">
      <c r="A25" s="21">
        <v>24</v>
      </c>
      <c r="B25" s="21" t="s">
        <v>1124</v>
      </c>
      <c r="C25" s="32" t="s">
        <v>369</v>
      </c>
      <c r="D25" s="13" t="s">
        <v>370</v>
      </c>
      <c r="E25" s="13" t="s">
        <v>519</v>
      </c>
      <c r="F25" s="13" t="s">
        <v>60</v>
      </c>
      <c r="G25" s="13" t="s">
        <v>393</v>
      </c>
      <c r="H25" s="268" t="s">
        <v>394</v>
      </c>
      <c r="I25" s="13" t="s">
        <v>400</v>
      </c>
      <c r="J25" s="33" t="s">
        <v>1117</v>
      </c>
      <c r="K25" s="30">
        <v>42583</v>
      </c>
      <c r="L25" s="175">
        <v>3</v>
      </c>
      <c r="M25" s="21" t="s">
        <v>401</v>
      </c>
      <c r="N25" s="21" t="s">
        <v>389</v>
      </c>
      <c r="O25" s="251">
        <f t="shared" si="0"/>
        <v>11146119</v>
      </c>
      <c r="P25" s="251">
        <v>11146119</v>
      </c>
      <c r="Q25" s="37" t="s">
        <v>217</v>
      </c>
      <c r="R25" s="37" t="s">
        <v>217</v>
      </c>
      <c r="S25" s="177" t="s">
        <v>1317</v>
      </c>
      <c r="T25" s="37">
        <v>3715373</v>
      </c>
      <c r="U25" s="112"/>
      <c r="W25" s="21"/>
      <c r="X25" s="21"/>
      <c r="Y25" s="21"/>
      <c r="Z25" s="21"/>
      <c r="AA25" s="21"/>
      <c r="AB25" s="21"/>
      <c r="AC25" s="21"/>
      <c r="AD25" s="21"/>
      <c r="AE25" s="21"/>
    </row>
    <row r="26" spans="1:31" s="113" customFormat="1" ht="54.95" customHeight="1" x14ac:dyDescent="0.25">
      <c r="A26" s="21">
        <v>25</v>
      </c>
      <c r="B26" s="21" t="s">
        <v>1124</v>
      </c>
      <c r="C26" s="32" t="s">
        <v>402</v>
      </c>
      <c r="D26" s="13" t="s">
        <v>403</v>
      </c>
      <c r="E26" s="13" t="s">
        <v>526</v>
      </c>
      <c r="F26" s="13" t="s">
        <v>56</v>
      </c>
      <c r="G26" s="13" t="s">
        <v>371</v>
      </c>
      <c r="H26" s="33" t="s">
        <v>372</v>
      </c>
      <c r="I26" s="13">
        <v>80111600</v>
      </c>
      <c r="J26" s="33" t="s">
        <v>404</v>
      </c>
      <c r="K26" s="30">
        <v>42552</v>
      </c>
      <c r="L26" s="175">
        <v>5.5</v>
      </c>
      <c r="M26" s="21" t="s">
        <v>53</v>
      </c>
      <c r="N26" s="21" t="s">
        <v>374</v>
      </c>
      <c r="O26" s="251">
        <f t="shared" si="0"/>
        <v>36760185</v>
      </c>
      <c r="P26" s="251">
        <v>36760185</v>
      </c>
      <c r="Q26" s="37" t="s">
        <v>217</v>
      </c>
      <c r="R26" s="37" t="s">
        <v>217</v>
      </c>
      <c r="S26" s="177" t="s">
        <v>1317</v>
      </c>
      <c r="T26" s="37">
        <v>6683670</v>
      </c>
      <c r="U26" s="112"/>
      <c r="W26" s="21"/>
      <c r="X26" s="21"/>
      <c r="Y26" s="21"/>
      <c r="Z26" s="21"/>
      <c r="AA26" s="21"/>
      <c r="AB26" s="21"/>
      <c r="AC26" s="21"/>
      <c r="AD26" s="21"/>
      <c r="AE26" s="21"/>
    </row>
    <row r="27" spans="1:31" s="113" customFormat="1" ht="54.95" customHeight="1" x14ac:dyDescent="0.25">
      <c r="A27" s="21">
        <v>26</v>
      </c>
      <c r="B27" s="21" t="s">
        <v>1124</v>
      </c>
      <c r="C27" s="32" t="s">
        <v>402</v>
      </c>
      <c r="D27" s="13" t="s">
        <v>403</v>
      </c>
      <c r="E27" s="13" t="s">
        <v>526</v>
      </c>
      <c r="F27" s="13" t="s">
        <v>56</v>
      </c>
      <c r="G27" s="13" t="s">
        <v>371</v>
      </c>
      <c r="H27" s="33" t="s">
        <v>372</v>
      </c>
      <c r="I27" s="13">
        <v>80111600</v>
      </c>
      <c r="J27" s="33" t="s">
        <v>405</v>
      </c>
      <c r="K27" s="30">
        <v>42552</v>
      </c>
      <c r="L27" s="175">
        <v>5.5</v>
      </c>
      <c r="M27" s="21" t="s">
        <v>53</v>
      </c>
      <c r="N27" s="21" t="s">
        <v>374</v>
      </c>
      <c r="O27" s="251">
        <f t="shared" si="0"/>
        <v>22639606</v>
      </c>
      <c r="P27" s="251">
        <v>22639606</v>
      </c>
      <c r="Q27" s="37" t="s">
        <v>217</v>
      </c>
      <c r="R27" s="37" t="s">
        <v>217</v>
      </c>
      <c r="S27" s="177" t="s">
        <v>1317</v>
      </c>
      <c r="T27" s="37">
        <v>4116292</v>
      </c>
      <c r="U27" s="112"/>
      <c r="W27" s="21"/>
      <c r="X27" s="21"/>
      <c r="Y27" s="21"/>
      <c r="Z27" s="21"/>
      <c r="AA27" s="21"/>
      <c r="AB27" s="21"/>
      <c r="AC27" s="21"/>
      <c r="AD27" s="21"/>
      <c r="AE27" s="21"/>
    </row>
    <row r="28" spans="1:31" s="113" customFormat="1" ht="54.95" customHeight="1" x14ac:dyDescent="0.25">
      <c r="A28" s="21">
        <v>27</v>
      </c>
      <c r="B28" s="21" t="s">
        <v>1124</v>
      </c>
      <c r="C28" s="32" t="s">
        <v>402</v>
      </c>
      <c r="D28" s="13" t="s">
        <v>403</v>
      </c>
      <c r="E28" s="13" t="s">
        <v>526</v>
      </c>
      <c r="F28" s="21" t="s">
        <v>301</v>
      </c>
      <c r="G28" s="21" t="s">
        <v>406</v>
      </c>
      <c r="H28" s="32" t="s">
        <v>407</v>
      </c>
      <c r="I28" s="13">
        <v>80101600</v>
      </c>
      <c r="J28" s="33" t="s">
        <v>408</v>
      </c>
      <c r="K28" s="30">
        <v>42614</v>
      </c>
      <c r="L28" s="175">
        <v>3</v>
      </c>
      <c r="M28" s="21" t="s">
        <v>409</v>
      </c>
      <c r="N28" s="21" t="s">
        <v>410</v>
      </c>
      <c r="O28" s="251">
        <f t="shared" si="0"/>
        <v>220039362</v>
      </c>
      <c r="P28" s="251">
        <v>220039362</v>
      </c>
      <c r="Q28" s="37" t="s">
        <v>217</v>
      </c>
      <c r="R28" s="37" t="s">
        <v>217</v>
      </c>
      <c r="S28" s="177" t="s">
        <v>1317</v>
      </c>
      <c r="T28" s="37">
        <v>73346454</v>
      </c>
      <c r="U28" s="112"/>
      <c r="W28" s="21"/>
      <c r="X28" s="21"/>
      <c r="Y28" s="21"/>
      <c r="Z28" s="21"/>
      <c r="AA28" s="21"/>
      <c r="AB28" s="21"/>
      <c r="AC28" s="21"/>
      <c r="AD28" s="21"/>
      <c r="AE28" s="21"/>
    </row>
    <row r="29" spans="1:31" s="113" customFormat="1" ht="54.95" customHeight="1" x14ac:dyDescent="0.25">
      <c r="A29" s="21">
        <v>28</v>
      </c>
      <c r="B29" s="21" t="s">
        <v>1124</v>
      </c>
      <c r="C29" s="32" t="s">
        <v>411</v>
      </c>
      <c r="D29" s="13" t="s">
        <v>403</v>
      </c>
      <c r="E29" s="13" t="s">
        <v>527</v>
      </c>
      <c r="F29" s="13" t="s">
        <v>56</v>
      </c>
      <c r="G29" s="13" t="s">
        <v>371</v>
      </c>
      <c r="H29" s="33" t="s">
        <v>372</v>
      </c>
      <c r="I29" s="13">
        <v>80111600</v>
      </c>
      <c r="J29" s="33" t="s">
        <v>412</v>
      </c>
      <c r="K29" s="30">
        <v>42552</v>
      </c>
      <c r="L29" s="175">
        <v>5.5</v>
      </c>
      <c r="M29" s="21" t="s">
        <v>53</v>
      </c>
      <c r="N29" s="21" t="s">
        <v>374</v>
      </c>
      <c r="O29" s="251">
        <f t="shared" si="0"/>
        <v>22639606</v>
      </c>
      <c r="P29" s="251">
        <v>22639606</v>
      </c>
      <c r="Q29" s="37" t="s">
        <v>217</v>
      </c>
      <c r="R29" s="37" t="s">
        <v>217</v>
      </c>
      <c r="S29" s="177" t="s">
        <v>1317</v>
      </c>
      <c r="T29" s="37">
        <v>4116292</v>
      </c>
      <c r="U29" s="112"/>
      <c r="W29" s="21"/>
      <c r="X29" s="21"/>
      <c r="Y29" s="21"/>
      <c r="Z29" s="21"/>
      <c r="AA29" s="21"/>
      <c r="AB29" s="21"/>
      <c r="AC29" s="21"/>
      <c r="AD29" s="21"/>
      <c r="AE29" s="21"/>
    </row>
    <row r="30" spans="1:31" s="113" customFormat="1" ht="54.95" customHeight="1" x14ac:dyDescent="0.25">
      <c r="A30" s="21">
        <v>29</v>
      </c>
      <c r="B30" s="21" t="s">
        <v>1124</v>
      </c>
      <c r="C30" s="32" t="s">
        <v>411</v>
      </c>
      <c r="D30" s="13" t="s">
        <v>403</v>
      </c>
      <c r="E30" s="13" t="s">
        <v>527</v>
      </c>
      <c r="F30" s="13" t="s">
        <v>56</v>
      </c>
      <c r="G30" s="13" t="s">
        <v>371</v>
      </c>
      <c r="H30" s="33" t="s">
        <v>372</v>
      </c>
      <c r="I30" s="13">
        <v>80111600</v>
      </c>
      <c r="J30" s="33" t="s">
        <v>412</v>
      </c>
      <c r="K30" s="30">
        <v>42552</v>
      </c>
      <c r="L30" s="175">
        <v>5.5</v>
      </c>
      <c r="M30" s="21" t="s">
        <v>53</v>
      </c>
      <c r="N30" s="21" t="s">
        <v>374</v>
      </c>
      <c r="O30" s="251">
        <f t="shared" si="0"/>
        <v>22639606</v>
      </c>
      <c r="P30" s="251">
        <v>22639606</v>
      </c>
      <c r="Q30" s="37" t="s">
        <v>217</v>
      </c>
      <c r="R30" s="37" t="s">
        <v>217</v>
      </c>
      <c r="S30" s="177" t="s">
        <v>1317</v>
      </c>
      <c r="T30" s="37">
        <v>4116292</v>
      </c>
      <c r="U30" s="112"/>
      <c r="W30" s="21"/>
      <c r="X30" s="21"/>
      <c r="Y30" s="21"/>
      <c r="Z30" s="21"/>
      <c r="AA30" s="21"/>
      <c r="AB30" s="21"/>
      <c r="AC30" s="21"/>
      <c r="AD30" s="21"/>
      <c r="AE30" s="21"/>
    </row>
    <row r="31" spans="1:31" s="113" customFormat="1" ht="54.95" customHeight="1" x14ac:dyDescent="0.25">
      <c r="A31" s="21">
        <v>30</v>
      </c>
      <c r="B31" s="21" t="s">
        <v>1124</v>
      </c>
      <c r="C31" s="32" t="s">
        <v>411</v>
      </c>
      <c r="D31" s="13" t="s">
        <v>403</v>
      </c>
      <c r="E31" s="13" t="s">
        <v>527</v>
      </c>
      <c r="F31" s="13" t="s">
        <v>56</v>
      </c>
      <c r="G31" s="13" t="s">
        <v>371</v>
      </c>
      <c r="H31" s="33" t="s">
        <v>372</v>
      </c>
      <c r="I31" s="13">
        <v>80111600</v>
      </c>
      <c r="J31" s="33" t="s">
        <v>412</v>
      </c>
      <c r="K31" s="30">
        <v>42552</v>
      </c>
      <c r="L31" s="175">
        <v>5.5</v>
      </c>
      <c r="M31" s="21" t="s">
        <v>53</v>
      </c>
      <c r="N31" s="21" t="s">
        <v>374</v>
      </c>
      <c r="O31" s="251">
        <f t="shared" si="0"/>
        <v>22639606</v>
      </c>
      <c r="P31" s="251">
        <v>22639606</v>
      </c>
      <c r="Q31" s="37" t="s">
        <v>217</v>
      </c>
      <c r="R31" s="37" t="s">
        <v>217</v>
      </c>
      <c r="S31" s="177" t="s">
        <v>1317</v>
      </c>
      <c r="T31" s="37">
        <v>4116292</v>
      </c>
      <c r="U31" s="112"/>
      <c r="W31" s="21"/>
      <c r="X31" s="21"/>
      <c r="Y31" s="21"/>
      <c r="Z31" s="21"/>
      <c r="AA31" s="21"/>
      <c r="AB31" s="21"/>
      <c r="AC31" s="21"/>
      <c r="AD31" s="21"/>
      <c r="AE31" s="21"/>
    </row>
    <row r="32" spans="1:31" s="113" customFormat="1" ht="54.95" customHeight="1" x14ac:dyDescent="0.25">
      <c r="A32" s="21">
        <v>31</v>
      </c>
      <c r="B32" s="21" t="s">
        <v>1124</v>
      </c>
      <c r="C32" s="32" t="s">
        <v>411</v>
      </c>
      <c r="D32" s="13" t="s">
        <v>403</v>
      </c>
      <c r="E32" s="13" t="s">
        <v>527</v>
      </c>
      <c r="F32" s="13" t="s">
        <v>56</v>
      </c>
      <c r="G32" s="13" t="s">
        <v>371</v>
      </c>
      <c r="H32" s="33" t="s">
        <v>372</v>
      </c>
      <c r="I32" s="13">
        <v>80111600</v>
      </c>
      <c r="J32" s="33" t="s">
        <v>412</v>
      </c>
      <c r="K32" s="30">
        <v>42552</v>
      </c>
      <c r="L32" s="175">
        <v>5.5</v>
      </c>
      <c r="M32" s="21" t="s">
        <v>53</v>
      </c>
      <c r="N32" s="21" t="s">
        <v>374</v>
      </c>
      <c r="O32" s="251">
        <f t="shared" si="0"/>
        <v>22639606</v>
      </c>
      <c r="P32" s="251">
        <v>22639606</v>
      </c>
      <c r="Q32" s="37" t="s">
        <v>217</v>
      </c>
      <c r="R32" s="37" t="s">
        <v>217</v>
      </c>
      <c r="S32" s="177" t="s">
        <v>1317</v>
      </c>
      <c r="T32" s="37">
        <v>4116292</v>
      </c>
      <c r="U32" s="112"/>
      <c r="W32" s="21"/>
      <c r="X32" s="21"/>
      <c r="Y32" s="21"/>
      <c r="Z32" s="21"/>
      <c r="AA32" s="21"/>
      <c r="AB32" s="21"/>
      <c r="AC32" s="21"/>
      <c r="AD32" s="21"/>
      <c r="AE32" s="21"/>
    </row>
    <row r="33" spans="1:31" s="113" customFormat="1" ht="54.95" customHeight="1" x14ac:dyDescent="0.25">
      <c r="A33" s="21">
        <v>32</v>
      </c>
      <c r="B33" s="21" t="s">
        <v>1124</v>
      </c>
      <c r="C33" s="32" t="s">
        <v>411</v>
      </c>
      <c r="D33" s="13" t="s">
        <v>403</v>
      </c>
      <c r="E33" s="13" t="s">
        <v>527</v>
      </c>
      <c r="F33" s="13" t="s">
        <v>56</v>
      </c>
      <c r="G33" s="13" t="s">
        <v>371</v>
      </c>
      <c r="H33" s="33" t="s">
        <v>372</v>
      </c>
      <c r="I33" s="13">
        <v>80111600</v>
      </c>
      <c r="J33" s="33" t="s">
        <v>412</v>
      </c>
      <c r="K33" s="30">
        <v>42552</v>
      </c>
      <c r="L33" s="175">
        <v>5.5</v>
      </c>
      <c r="M33" s="21" t="s">
        <v>53</v>
      </c>
      <c r="N33" s="21" t="s">
        <v>374</v>
      </c>
      <c r="O33" s="251">
        <f t="shared" si="0"/>
        <v>22639606</v>
      </c>
      <c r="P33" s="251">
        <v>22639606</v>
      </c>
      <c r="Q33" s="37" t="s">
        <v>217</v>
      </c>
      <c r="R33" s="37" t="s">
        <v>217</v>
      </c>
      <c r="S33" s="177" t="s">
        <v>1317</v>
      </c>
      <c r="T33" s="37">
        <v>4116292</v>
      </c>
      <c r="U33" s="112"/>
      <c r="W33" s="21"/>
      <c r="X33" s="21"/>
      <c r="Y33" s="21"/>
      <c r="Z33" s="21"/>
      <c r="AA33" s="21"/>
      <c r="AB33" s="21"/>
      <c r="AC33" s="21"/>
      <c r="AD33" s="21"/>
      <c r="AE33" s="21"/>
    </row>
    <row r="34" spans="1:31" s="113" customFormat="1" ht="54.95" customHeight="1" x14ac:dyDescent="0.25">
      <c r="A34" s="21">
        <v>33</v>
      </c>
      <c r="B34" s="21" t="s">
        <v>1124</v>
      </c>
      <c r="C34" s="32" t="s">
        <v>411</v>
      </c>
      <c r="D34" s="13" t="s">
        <v>403</v>
      </c>
      <c r="E34" s="13" t="s">
        <v>527</v>
      </c>
      <c r="F34" s="13" t="s">
        <v>56</v>
      </c>
      <c r="G34" s="13" t="s">
        <v>371</v>
      </c>
      <c r="H34" s="33" t="s">
        <v>372</v>
      </c>
      <c r="I34" s="13">
        <v>80111600</v>
      </c>
      <c r="J34" s="33" t="s">
        <v>413</v>
      </c>
      <c r="K34" s="30">
        <v>42552</v>
      </c>
      <c r="L34" s="175">
        <v>5.5</v>
      </c>
      <c r="M34" s="21" t="s">
        <v>53</v>
      </c>
      <c r="N34" s="21" t="s">
        <v>374</v>
      </c>
      <c r="O34" s="251">
        <f t="shared" si="0"/>
        <v>22639606</v>
      </c>
      <c r="P34" s="251">
        <v>22639606</v>
      </c>
      <c r="Q34" s="37" t="s">
        <v>217</v>
      </c>
      <c r="R34" s="37" t="s">
        <v>217</v>
      </c>
      <c r="S34" s="177" t="s">
        <v>1317</v>
      </c>
      <c r="T34" s="37">
        <v>4116292</v>
      </c>
      <c r="U34" s="112"/>
      <c r="W34" s="21"/>
      <c r="X34" s="21"/>
      <c r="Y34" s="21"/>
      <c r="Z34" s="21"/>
      <c r="AA34" s="21"/>
      <c r="AB34" s="21"/>
      <c r="AC34" s="21"/>
      <c r="AD34" s="21"/>
      <c r="AE34" s="21"/>
    </row>
    <row r="35" spans="1:31" s="113" customFormat="1" ht="54.95" customHeight="1" x14ac:dyDescent="0.25">
      <c r="A35" s="21">
        <v>34</v>
      </c>
      <c r="B35" s="21" t="s">
        <v>1124</v>
      </c>
      <c r="C35" s="32" t="s">
        <v>411</v>
      </c>
      <c r="D35" s="13" t="s">
        <v>403</v>
      </c>
      <c r="E35" s="13" t="s">
        <v>527</v>
      </c>
      <c r="F35" s="13" t="s">
        <v>56</v>
      </c>
      <c r="G35" s="13" t="s">
        <v>371</v>
      </c>
      <c r="H35" s="33" t="s">
        <v>372</v>
      </c>
      <c r="I35" s="13">
        <v>80111600</v>
      </c>
      <c r="J35" s="33" t="s">
        <v>414</v>
      </c>
      <c r="K35" s="30">
        <v>42552</v>
      </c>
      <c r="L35" s="175">
        <v>5.5</v>
      </c>
      <c r="M35" s="21" t="s">
        <v>53</v>
      </c>
      <c r="N35" s="21" t="s">
        <v>374</v>
      </c>
      <c r="O35" s="251">
        <f t="shared" si="0"/>
        <v>19663781.5</v>
      </c>
      <c r="P35" s="251">
        <v>19663781.5</v>
      </c>
      <c r="Q35" s="37" t="s">
        <v>217</v>
      </c>
      <c r="R35" s="37" t="s">
        <v>217</v>
      </c>
      <c r="S35" s="177" t="s">
        <v>1317</v>
      </c>
      <c r="T35" s="37">
        <v>3575233</v>
      </c>
      <c r="U35" s="112"/>
      <c r="W35" s="21"/>
      <c r="X35" s="21"/>
      <c r="Y35" s="21"/>
      <c r="Z35" s="21"/>
      <c r="AA35" s="21"/>
      <c r="AB35" s="21"/>
      <c r="AC35" s="21"/>
      <c r="AD35" s="21"/>
      <c r="AE35" s="21"/>
    </row>
    <row r="36" spans="1:31" s="113" customFormat="1" ht="54.95" customHeight="1" x14ac:dyDescent="0.25">
      <c r="A36" s="21">
        <v>35</v>
      </c>
      <c r="B36" s="21" t="s">
        <v>1124</v>
      </c>
      <c r="C36" s="32" t="s">
        <v>411</v>
      </c>
      <c r="D36" s="13" t="s">
        <v>403</v>
      </c>
      <c r="E36" s="13" t="s">
        <v>527</v>
      </c>
      <c r="F36" s="13" t="s">
        <v>56</v>
      </c>
      <c r="G36" s="13" t="s">
        <v>371</v>
      </c>
      <c r="H36" s="33" t="s">
        <v>372</v>
      </c>
      <c r="I36" s="13">
        <v>80111600</v>
      </c>
      <c r="J36" s="33" t="s">
        <v>415</v>
      </c>
      <c r="K36" s="30">
        <v>42552</v>
      </c>
      <c r="L36" s="175">
        <v>5.5</v>
      </c>
      <c r="M36" s="21" t="s">
        <v>53</v>
      </c>
      <c r="N36" s="21" t="s">
        <v>374</v>
      </c>
      <c r="O36" s="251">
        <f t="shared" si="0"/>
        <v>19663781.5</v>
      </c>
      <c r="P36" s="251">
        <v>19663781.5</v>
      </c>
      <c r="Q36" s="37" t="s">
        <v>217</v>
      </c>
      <c r="R36" s="37" t="s">
        <v>217</v>
      </c>
      <c r="S36" s="177" t="s">
        <v>1317</v>
      </c>
      <c r="T36" s="37">
        <v>3575233</v>
      </c>
      <c r="U36" s="112"/>
      <c r="W36" s="21"/>
      <c r="X36" s="21"/>
      <c r="Y36" s="21"/>
      <c r="Z36" s="21"/>
      <c r="AA36" s="21"/>
      <c r="AB36" s="21"/>
      <c r="AC36" s="21"/>
      <c r="AD36" s="21"/>
      <c r="AE36" s="21"/>
    </row>
    <row r="37" spans="1:31" s="113" customFormat="1" ht="54.95" customHeight="1" x14ac:dyDescent="0.25">
      <c r="A37" s="21">
        <v>36</v>
      </c>
      <c r="B37" s="21" t="s">
        <v>1124</v>
      </c>
      <c r="C37" s="32" t="s">
        <v>411</v>
      </c>
      <c r="D37" s="13" t="s">
        <v>403</v>
      </c>
      <c r="E37" s="13" t="s">
        <v>527</v>
      </c>
      <c r="F37" s="13" t="s">
        <v>56</v>
      </c>
      <c r="G37" s="13" t="s">
        <v>371</v>
      </c>
      <c r="H37" s="33" t="s">
        <v>372</v>
      </c>
      <c r="I37" s="13">
        <v>80111600</v>
      </c>
      <c r="J37" s="33" t="s">
        <v>415</v>
      </c>
      <c r="K37" s="30">
        <v>42552</v>
      </c>
      <c r="L37" s="175">
        <v>5</v>
      </c>
      <c r="M37" s="21" t="s">
        <v>53</v>
      </c>
      <c r="N37" s="21" t="s">
        <v>374</v>
      </c>
      <c r="O37" s="251">
        <f t="shared" si="0"/>
        <v>19663781.5</v>
      </c>
      <c r="P37" s="251">
        <v>19663781.5</v>
      </c>
      <c r="Q37" s="37" t="s">
        <v>217</v>
      </c>
      <c r="R37" s="37" t="s">
        <v>217</v>
      </c>
      <c r="S37" s="177" t="s">
        <v>1317</v>
      </c>
      <c r="T37" s="37">
        <v>3575233</v>
      </c>
      <c r="U37" s="112"/>
      <c r="W37" s="21"/>
      <c r="X37" s="21"/>
      <c r="Y37" s="21"/>
      <c r="Z37" s="21"/>
      <c r="AA37" s="21"/>
      <c r="AB37" s="21"/>
      <c r="AC37" s="21"/>
      <c r="AD37" s="21"/>
      <c r="AE37" s="21"/>
    </row>
    <row r="38" spans="1:31" s="113" customFormat="1" ht="54.95" customHeight="1" x14ac:dyDescent="0.25">
      <c r="A38" s="21">
        <v>37</v>
      </c>
      <c r="B38" s="21" t="s">
        <v>1124</v>
      </c>
      <c r="C38" s="32" t="s">
        <v>411</v>
      </c>
      <c r="D38" s="13" t="s">
        <v>403</v>
      </c>
      <c r="E38" s="13" t="s">
        <v>527</v>
      </c>
      <c r="F38" s="13" t="s">
        <v>56</v>
      </c>
      <c r="G38" s="13" t="s">
        <v>371</v>
      </c>
      <c r="H38" s="33" t="s">
        <v>372</v>
      </c>
      <c r="I38" s="13">
        <v>80111600</v>
      </c>
      <c r="J38" s="33" t="s">
        <v>416</v>
      </c>
      <c r="K38" s="30">
        <v>42552</v>
      </c>
      <c r="L38" s="175">
        <v>5</v>
      </c>
      <c r="M38" s="21" t="s">
        <v>53</v>
      </c>
      <c r="N38" s="21" t="s">
        <v>374</v>
      </c>
      <c r="O38" s="251">
        <f t="shared" si="0"/>
        <v>19663781.5</v>
      </c>
      <c r="P38" s="251">
        <v>19663781.5</v>
      </c>
      <c r="Q38" s="37" t="s">
        <v>217</v>
      </c>
      <c r="R38" s="37" t="s">
        <v>217</v>
      </c>
      <c r="S38" s="177" t="s">
        <v>1317</v>
      </c>
      <c r="T38" s="37">
        <v>3575233</v>
      </c>
      <c r="U38" s="112"/>
      <c r="W38" s="21"/>
      <c r="X38" s="21"/>
      <c r="Y38" s="21"/>
      <c r="Z38" s="21"/>
      <c r="AA38" s="21"/>
      <c r="AB38" s="21"/>
      <c r="AC38" s="21"/>
      <c r="AD38" s="21"/>
      <c r="AE38" s="21"/>
    </row>
    <row r="39" spans="1:31" s="113" customFormat="1" ht="54.95" customHeight="1" x14ac:dyDescent="0.25">
      <c r="A39" s="21">
        <v>38</v>
      </c>
      <c r="B39" s="21" t="s">
        <v>1124</v>
      </c>
      <c r="C39" s="32" t="s">
        <v>411</v>
      </c>
      <c r="D39" s="13" t="s">
        <v>403</v>
      </c>
      <c r="E39" s="13" t="s">
        <v>527</v>
      </c>
      <c r="F39" s="13" t="s">
        <v>56</v>
      </c>
      <c r="G39" s="13" t="s">
        <v>371</v>
      </c>
      <c r="H39" s="33" t="s">
        <v>372</v>
      </c>
      <c r="I39" s="13">
        <v>80111600</v>
      </c>
      <c r="J39" s="33" t="s">
        <v>417</v>
      </c>
      <c r="K39" s="30">
        <v>42552</v>
      </c>
      <c r="L39" s="175">
        <v>5</v>
      </c>
      <c r="M39" s="21" t="s">
        <v>53</v>
      </c>
      <c r="N39" s="21" t="s">
        <v>389</v>
      </c>
      <c r="O39" s="251">
        <f t="shared" si="0"/>
        <v>22639606</v>
      </c>
      <c r="P39" s="251">
        <v>22639606</v>
      </c>
      <c r="Q39" s="37" t="s">
        <v>217</v>
      </c>
      <c r="R39" s="37" t="s">
        <v>217</v>
      </c>
      <c r="S39" s="177" t="s">
        <v>1317</v>
      </c>
      <c r="T39" s="37">
        <v>4116292</v>
      </c>
      <c r="U39" s="112"/>
      <c r="W39" s="21"/>
      <c r="X39" s="21"/>
      <c r="Y39" s="21"/>
      <c r="Z39" s="21"/>
      <c r="AA39" s="21"/>
      <c r="AB39" s="21"/>
      <c r="AC39" s="21"/>
      <c r="AD39" s="21"/>
      <c r="AE39" s="21"/>
    </row>
    <row r="40" spans="1:31" s="113" customFormat="1" ht="54.95" customHeight="1" x14ac:dyDescent="0.25">
      <c r="A40" s="21">
        <v>39</v>
      </c>
      <c r="B40" s="21" t="s">
        <v>1124</v>
      </c>
      <c r="C40" s="32" t="s">
        <v>411</v>
      </c>
      <c r="D40" s="21" t="s">
        <v>403</v>
      </c>
      <c r="E40" s="13" t="s">
        <v>527</v>
      </c>
      <c r="F40" s="21" t="s">
        <v>56</v>
      </c>
      <c r="G40" s="21" t="s">
        <v>371</v>
      </c>
      <c r="H40" s="32" t="s">
        <v>372</v>
      </c>
      <c r="I40" s="13">
        <v>80111600</v>
      </c>
      <c r="J40" s="32" t="s">
        <v>418</v>
      </c>
      <c r="K40" s="30">
        <v>42583</v>
      </c>
      <c r="L40" s="175">
        <v>5</v>
      </c>
      <c r="M40" s="21" t="s">
        <v>53</v>
      </c>
      <c r="N40" s="21" t="s">
        <v>389</v>
      </c>
      <c r="O40" s="251">
        <f t="shared" si="0"/>
        <v>20581460</v>
      </c>
      <c r="P40" s="251">
        <v>20581460</v>
      </c>
      <c r="Q40" s="37" t="s">
        <v>217</v>
      </c>
      <c r="R40" s="37" t="s">
        <v>217</v>
      </c>
      <c r="S40" s="177" t="s">
        <v>1317</v>
      </c>
      <c r="T40" s="37">
        <v>4116292</v>
      </c>
      <c r="U40" s="112"/>
      <c r="W40" s="21"/>
      <c r="X40" s="21"/>
      <c r="Y40" s="21"/>
      <c r="Z40" s="21"/>
      <c r="AA40" s="21"/>
      <c r="AB40" s="21"/>
      <c r="AC40" s="21"/>
      <c r="AD40" s="21"/>
      <c r="AE40" s="21"/>
    </row>
    <row r="41" spans="1:31" s="113" customFormat="1" ht="54.95" customHeight="1" x14ac:dyDescent="0.25">
      <c r="A41" s="21">
        <v>40</v>
      </c>
      <c r="B41" s="21" t="s">
        <v>1124</v>
      </c>
      <c r="C41" s="32" t="s">
        <v>411</v>
      </c>
      <c r="D41" s="21" t="s">
        <v>403</v>
      </c>
      <c r="E41" s="13" t="s">
        <v>527</v>
      </c>
      <c r="F41" s="21" t="s">
        <v>56</v>
      </c>
      <c r="G41" s="21" t="s">
        <v>371</v>
      </c>
      <c r="H41" s="32" t="s">
        <v>372</v>
      </c>
      <c r="I41" s="13">
        <v>80111600</v>
      </c>
      <c r="J41" s="32" t="s">
        <v>419</v>
      </c>
      <c r="K41" s="30">
        <v>42583</v>
      </c>
      <c r="L41" s="175">
        <v>5</v>
      </c>
      <c r="M41" s="21" t="s">
        <v>53</v>
      </c>
      <c r="N41" s="21" t="s">
        <v>389</v>
      </c>
      <c r="O41" s="251">
        <f t="shared" si="0"/>
        <v>15860455</v>
      </c>
      <c r="P41" s="251">
        <v>15860455</v>
      </c>
      <c r="Q41" s="37" t="s">
        <v>217</v>
      </c>
      <c r="R41" s="37" t="s">
        <v>217</v>
      </c>
      <c r="S41" s="177" t="s">
        <v>1317</v>
      </c>
      <c r="T41" s="37">
        <v>3172091</v>
      </c>
      <c r="U41" s="112"/>
      <c r="W41" s="21"/>
      <c r="X41" s="21"/>
      <c r="Y41" s="21"/>
      <c r="Z41" s="21"/>
      <c r="AA41" s="21"/>
      <c r="AB41" s="21"/>
      <c r="AC41" s="21"/>
      <c r="AD41" s="21"/>
      <c r="AE41" s="21"/>
    </row>
    <row r="42" spans="1:31" s="113" customFormat="1" ht="54.95" customHeight="1" x14ac:dyDescent="0.25">
      <c r="A42" s="21">
        <v>41</v>
      </c>
      <c r="B42" s="21" t="s">
        <v>1124</v>
      </c>
      <c r="C42" s="32" t="s">
        <v>411</v>
      </c>
      <c r="D42" s="21" t="s">
        <v>403</v>
      </c>
      <c r="E42" s="13" t="s">
        <v>527</v>
      </c>
      <c r="F42" s="21" t="s">
        <v>56</v>
      </c>
      <c r="G42" s="21" t="s">
        <v>371</v>
      </c>
      <c r="H42" s="32" t="s">
        <v>372</v>
      </c>
      <c r="I42" s="13">
        <v>80111600</v>
      </c>
      <c r="J42" s="32" t="s">
        <v>419</v>
      </c>
      <c r="K42" s="30">
        <v>42583</v>
      </c>
      <c r="L42" s="175">
        <v>5</v>
      </c>
      <c r="M42" s="21" t="s">
        <v>53</v>
      </c>
      <c r="N42" s="21" t="s">
        <v>389</v>
      </c>
      <c r="O42" s="251">
        <f t="shared" si="0"/>
        <v>15860455</v>
      </c>
      <c r="P42" s="251">
        <v>15860455</v>
      </c>
      <c r="Q42" s="37" t="s">
        <v>217</v>
      </c>
      <c r="R42" s="37" t="s">
        <v>217</v>
      </c>
      <c r="S42" s="177" t="s">
        <v>1317</v>
      </c>
      <c r="T42" s="37">
        <v>3172091</v>
      </c>
      <c r="U42" s="112"/>
      <c r="W42" s="21"/>
      <c r="X42" s="21"/>
      <c r="Y42" s="21"/>
      <c r="Z42" s="21"/>
      <c r="AA42" s="21"/>
      <c r="AB42" s="21"/>
      <c r="AC42" s="21"/>
      <c r="AD42" s="21"/>
      <c r="AE42" s="21"/>
    </row>
    <row r="43" spans="1:31" s="113" customFormat="1" ht="54.95" customHeight="1" x14ac:dyDescent="0.25">
      <c r="A43" s="21">
        <v>42</v>
      </c>
      <c r="B43" s="21" t="s">
        <v>1124</v>
      </c>
      <c r="C43" s="32" t="s">
        <v>411</v>
      </c>
      <c r="D43" s="21" t="s">
        <v>403</v>
      </c>
      <c r="E43" s="13" t="s">
        <v>527</v>
      </c>
      <c r="F43" s="21" t="s">
        <v>56</v>
      </c>
      <c r="G43" s="21" t="s">
        <v>371</v>
      </c>
      <c r="H43" s="32" t="s">
        <v>372</v>
      </c>
      <c r="I43" s="13">
        <v>80111600</v>
      </c>
      <c r="J43" s="32" t="s">
        <v>419</v>
      </c>
      <c r="K43" s="30">
        <v>42583</v>
      </c>
      <c r="L43" s="175">
        <v>5</v>
      </c>
      <c r="M43" s="21" t="s">
        <v>53</v>
      </c>
      <c r="N43" s="21" t="s">
        <v>389</v>
      </c>
      <c r="O43" s="251">
        <f t="shared" si="0"/>
        <v>15860455</v>
      </c>
      <c r="P43" s="251">
        <v>15860455</v>
      </c>
      <c r="Q43" s="37" t="s">
        <v>217</v>
      </c>
      <c r="R43" s="37" t="s">
        <v>217</v>
      </c>
      <c r="S43" s="177" t="s">
        <v>1317</v>
      </c>
      <c r="T43" s="37">
        <v>3172091</v>
      </c>
      <c r="U43" s="112"/>
      <c r="W43" s="21"/>
      <c r="X43" s="21"/>
      <c r="Y43" s="21"/>
      <c r="Z43" s="21"/>
      <c r="AA43" s="21"/>
      <c r="AB43" s="21"/>
      <c r="AC43" s="21"/>
      <c r="AD43" s="21"/>
      <c r="AE43" s="21"/>
    </row>
    <row r="44" spans="1:31" s="113" customFormat="1" ht="54.95" customHeight="1" x14ac:dyDescent="0.25">
      <c r="A44" s="21">
        <v>43</v>
      </c>
      <c r="B44" s="21" t="s">
        <v>1124</v>
      </c>
      <c r="C44" s="32" t="s">
        <v>411</v>
      </c>
      <c r="D44" s="21" t="s">
        <v>403</v>
      </c>
      <c r="E44" s="13" t="s">
        <v>527</v>
      </c>
      <c r="F44" s="21" t="s">
        <v>56</v>
      </c>
      <c r="G44" s="21" t="s">
        <v>371</v>
      </c>
      <c r="H44" s="32" t="s">
        <v>372</v>
      </c>
      <c r="I44" s="13">
        <v>80111600</v>
      </c>
      <c r="J44" s="32" t="s">
        <v>419</v>
      </c>
      <c r="K44" s="30">
        <v>42583</v>
      </c>
      <c r="L44" s="175">
        <v>5</v>
      </c>
      <c r="M44" s="21" t="s">
        <v>53</v>
      </c>
      <c r="N44" s="21" t="s">
        <v>389</v>
      </c>
      <c r="O44" s="251">
        <f t="shared" si="0"/>
        <v>15860455</v>
      </c>
      <c r="P44" s="251">
        <v>15860455</v>
      </c>
      <c r="Q44" s="37" t="s">
        <v>217</v>
      </c>
      <c r="R44" s="37" t="s">
        <v>217</v>
      </c>
      <c r="S44" s="177" t="s">
        <v>1317</v>
      </c>
      <c r="T44" s="37">
        <v>3172091</v>
      </c>
      <c r="U44" s="112"/>
      <c r="W44" s="21"/>
      <c r="X44" s="21"/>
      <c r="Y44" s="21"/>
      <c r="Z44" s="21"/>
      <c r="AA44" s="21"/>
      <c r="AB44" s="21"/>
      <c r="AC44" s="21"/>
      <c r="AD44" s="21"/>
      <c r="AE44" s="21"/>
    </row>
    <row r="45" spans="1:31" s="113" customFormat="1" ht="54.95" customHeight="1" x14ac:dyDescent="0.25">
      <c r="A45" s="21">
        <v>44</v>
      </c>
      <c r="B45" s="21" t="s">
        <v>1124</v>
      </c>
      <c r="C45" s="32" t="s">
        <v>411</v>
      </c>
      <c r="D45" s="21" t="s">
        <v>403</v>
      </c>
      <c r="E45" s="13" t="s">
        <v>527</v>
      </c>
      <c r="F45" s="21" t="s">
        <v>56</v>
      </c>
      <c r="G45" s="21" t="s">
        <v>371</v>
      </c>
      <c r="H45" s="32" t="s">
        <v>372</v>
      </c>
      <c r="I45" s="13">
        <v>80111600</v>
      </c>
      <c r="J45" s="32" t="s">
        <v>419</v>
      </c>
      <c r="K45" s="30">
        <v>42583</v>
      </c>
      <c r="L45" s="175">
        <v>5</v>
      </c>
      <c r="M45" s="21" t="s">
        <v>53</v>
      </c>
      <c r="N45" s="21" t="s">
        <v>389</v>
      </c>
      <c r="O45" s="251">
        <f t="shared" si="0"/>
        <v>15860455</v>
      </c>
      <c r="P45" s="251">
        <v>15860455</v>
      </c>
      <c r="Q45" s="37" t="s">
        <v>217</v>
      </c>
      <c r="R45" s="37" t="s">
        <v>217</v>
      </c>
      <c r="S45" s="177" t="s">
        <v>1317</v>
      </c>
      <c r="T45" s="37">
        <v>3172091</v>
      </c>
      <c r="U45" s="112"/>
      <c r="W45" s="21"/>
      <c r="X45" s="21"/>
      <c r="Y45" s="21"/>
      <c r="Z45" s="21"/>
      <c r="AA45" s="21"/>
      <c r="AB45" s="21"/>
      <c r="AC45" s="21"/>
      <c r="AD45" s="21"/>
      <c r="AE45" s="21"/>
    </row>
    <row r="46" spans="1:31" s="113" customFormat="1" ht="54.95" customHeight="1" x14ac:dyDescent="0.25">
      <c r="A46" s="21">
        <v>45</v>
      </c>
      <c r="B46" s="21" t="s">
        <v>1124</v>
      </c>
      <c r="C46" s="32" t="s">
        <v>411</v>
      </c>
      <c r="D46" s="21" t="s">
        <v>403</v>
      </c>
      <c r="E46" s="13" t="s">
        <v>527</v>
      </c>
      <c r="F46" s="21" t="s">
        <v>56</v>
      </c>
      <c r="G46" s="21" t="s">
        <v>371</v>
      </c>
      <c r="H46" s="32" t="s">
        <v>372</v>
      </c>
      <c r="I46" s="13">
        <v>80111600</v>
      </c>
      <c r="J46" s="32" t="s">
        <v>419</v>
      </c>
      <c r="K46" s="30">
        <v>42583</v>
      </c>
      <c r="L46" s="175">
        <v>5</v>
      </c>
      <c r="M46" s="21" t="s">
        <v>53</v>
      </c>
      <c r="N46" s="21" t="s">
        <v>389</v>
      </c>
      <c r="O46" s="251">
        <f t="shared" si="0"/>
        <v>15860455</v>
      </c>
      <c r="P46" s="251">
        <v>15860455</v>
      </c>
      <c r="Q46" s="37" t="s">
        <v>217</v>
      </c>
      <c r="R46" s="37" t="s">
        <v>217</v>
      </c>
      <c r="S46" s="177" t="s">
        <v>1317</v>
      </c>
      <c r="T46" s="37">
        <v>3172091</v>
      </c>
      <c r="U46" s="112"/>
      <c r="W46" s="21"/>
      <c r="X46" s="21"/>
      <c r="Y46" s="21"/>
      <c r="Z46" s="21"/>
      <c r="AA46" s="21"/>
      <c r="AB46" s="21"/>
      <c r="AC46" s="21"/>
      <c r="AD46" s="21"/>
      <c r="AE46" s="21"/>
    </row>
    <row r="47" spans="1:31" s="113" customFormat="1" ht="54.95" customHeight="1" x14ac:dyDescent="0.25">
      <c r="A47" s="21">
        <v>46</v>
      </c>
      <c r="B47" s="21" t="s">
        <v>1124</v>
      </c>
      <c r="C47" s="32" t="s">
        <v>411</v>
      </c>
      <c r="D47" s="21" t="s">
        <v>403</v>
      </c>
      <c r="E47" s="13" t="s">
        <v>527</v>
      </c>
      <c r="F47" s="21" t="s">
        <v>56</v>
      </c>
      <c r="G47" s="21" t="s">
        <v>371</v>
      </c>
      <c r="H47" s="32" t="s">
        <v>372</v>
      </c>
      <c r="I47" s="13">
        <v>80111600</v>
      </c>
      <c r="J47" s="32" t="s">
        <v>419</v>
      </c>
      <c r="K47" s="30">
        <v>42583</v>
      </c>
      <c r="L47" s="175">
        <v>5</v>
      </c>
      <c r="M47" s="21" t="s">
        <v>53</v>
      </c>
      <c r="N47" s="21" t="s">
        <v>389</v>
      </c>
      <c r="O47" s="251">
        <f t="shared" si="0"/>
        <v>15860455</v>
      </c>
      <c r="P47" s="251">
        <v>15860455</v>
      </c>
      <c r="Q47" s="37" t="s">
        <v>217</v>
      </c>
      <c r="R47" s="37" t="s">
        <v>217</v>
      </c>
      <c r="S47" s="177" t="s">
        <v>1317</v>
      </c>
      <c r="T47" s="37">
        <v>3172091</v>
      </c>
      <c r="U47" s="112"/>
      <c r="W47" s="21"/>
      <c r="X47" s="21"/>
      <c r="Y47" s="21"/>
      <c r="Z47" s="21"/>
      <c r="AA47" s="21"/>
      <c r="AB47" s="21"/>
      <c r="AC47" s="21"/>
      <c r="AD47" s="21"/>
      <c r="AE47" s="21"/>
    </row>
    <row r="48" spans="1:31" s="113" customFormat="1" ht="54.95" customHeight="1" x14ac:dyDescent="0.25">
      <c r="A48" s="21">
        <v>47</v>
      </c>
      <c r="B48" s="21" t="s">
        <v>1124</v>
      </c>
      <c r="C48" s="32" t="s">
        <v>411</v>
      </c>
      <c r="D48" s="21" t="s">
        <v>403</v>
      </c>
      <c r="E48" s="13" t="s">
        <v>527</v>
      </c>
      <c r="F48" s="21" t="s">
        <v>56</v>
      </c>
      <c r="G48" s="21" t="s">
        <v>371</v>
      </c>
      <c r="H48" s="32" t="s">
        <v>372</v>
      </c>
      <c r="I48" s="13">
        <v>80111600</v>
      </c>
      <c r="J48" s="32" t="s">
        <v>419</v>
      </c>
      <c r="K48" s="30">
        <v>42583</v>
      </c>
      <c r="L48" s="175">
        <v>5</v>
      </c>
      <c r="M48" s="21" t="s">
        <v>53</v>
      </c>
      <c r="N48" s="21" t="s">
        <v>389</v>
      </c>
      <c r="O48" s="251">
        <f t="shared" si="0"/>
        <v>15860455</v>
      </c>
      <c r="P48" s="251">
        <v>15860455</v>
      </c>
      <c r="Q48" s="37" t="s">
        <v>217</v>
      </c>
      <c r="R48" s="37" t="s">
        <v>217</v>
      </c>
      <c r="S48" s="177" t="s">
        <v>1317</v>
      </c>
      <c r="T48" s="37">
        <v>3172091</v>
      </c>
      <c r="U48" s="112"/>
      <c r="W48" s="21"/>
      <c r="X48" s="21"/>
      <c r="Y48" s="21"/>
      <c r="Z48" s="21"/>
      <c r="AA48" s="21"/>
      <c r="AB48" s="21"/>
      <c r="AC48" s="21"/>
      <c r="AD48" s="21"/>
      <c r="AE48" s="21"/>
    </row>
    <row r="49" spans="1:31" s="113" customFormat="1" ht="54.95" customHeight="1" x14ac:dyDescent="0.25">
      <c r="A49" s="21">
        <v>48</v>
      </c>
      <c r="B49" s="21" t="s">
        <v>1124</v>
      </c>
      <c r="C49" s="32" t="s">
        <v>411</v>
      </c>
      <c r="D49" s="21" t="s">
        <v>403</v>
      </c>
      <c r="E49" s="13" t="s">
        <v>527</v>
      </c>
      <c r="F49" s="21" t="s">
        <v>56</v>
      </c>
      <c r="G49" s="21" t="s">
        <v>371</v>
      </c>
      <c r="H49" s="32" t="s">
        <v>372</v>
      </c>
      <c r="I49" s="13">
        <v>80111600</v>
      </c>
      <c r="J49" s="32" t="s">
        <v>419</v>
      </c>
      <c r="K49" s="30">
        <v>42583</v>
      </c>
      <c r="L49" s="175">
        <v>5</v>
      </c>
      <c r="M49" s="21" t="s">
        <v>53</v>
      </c>
      <c r="N49" s="21" t="s">
        <v>389</v>
      </c>
      <c r="O49" s="251">
        <f t="shared" si="0"/>
        <v>15860455</v>
      </c>
      <c r="P49" s="251">
        <v>15860455</v>
      </c>
      <c r="Q49" s="37" t="s">
        <v>217</v>
      </c>
      <c r="R49" s="37" t="s">
        <v>217</v>
      </c>
      <c r="S49" s="177" t="s">
        <v>1317</v>
      </c>
      <c r="T49" s="37">
        <v>3172091</v>
      </c>
      <c r="U49" s="112"/>
      <c r="W49" s="21"/>
      <c r="X49" s="21"/>
      <c r="Y49" s="21"/>
      <c r="Z49" s="21"/>
      <c r="AA49" s="21"/>
      <c r="AB49" s="21"/>
      <c r="AC49" s="21"/>
      <c r="AD49" s="21"/>
      <c r="AE49" s="21"/>
    </row>
    <row r="50" spans="1:31" s="113" customFormat="1" ht="54.95" customHeight="1" x14ac:dyDescent="0.25">
      <c r="A50" s="21">
        <v>49</v>
      </c>
      <c r="B50" s="21" t="s">
        <v>1124</v>
      </c>
      <c r="C50" s="32" t="s">
        <v>411</v>
      </c>
      <c r="D50" s="21" t="s">
        <v>403</v>
      </c>
      <c r="E50" s="13" t="s">
        <v>527</v>
      </c>
      <c r="F50" s="21" t="s">
        <v>56</v>
      </c>
      <c r="G50" s="21" t="s">
        <v>371</v>
      </c>
      <c r="H50" s="32" t="s">
        <v>372</v>
      </c>
      <c r="I50" s="13">
        <v>80111600</v>
      </c>
      <c r="J50" s="32" t="s">
        <v>419</v>
      </c>
      <c r="K50" s="30">
        <v>42583</v>
      </c>
      <c r="L50" s="175">
        <v>5</v>
      </c>
      <c r="M50" s="21" t="s">
        <v>53</v>
      </c>
      <c r="N50" s="21" t="s">
        <v>389</v>
      </c>
      <c r="O50" s="251">
        <f t="shared" si="0"/>
        <v>15860455</v>
      </c>
      <c r="P50" s="251">
        <v>15860455</v>
      </c>
      <c r="Q50" s="37" t="s">
        <v>217</v>
      </c>
      <c r="R50" s="37" t="s">
        <v>217</v>
      </c>
      <c r="S50" s="177" t="s">
        <v>1317</v>
      </c>
      <c r="T50" s="37">
        <v>3172091</v>
      </c>
      <c r="U50" s="112"/>
      <c r="W50" s="21"/>
      <c r="X50" s="21"/>
      <c r="Y50" s="21"/>
      <c r="Z50" s="21"/>
      <c r="AA50" s="21"/>
      <c r="AB50" s="21"/>
      <c r="AC50" s="21"/>
      <c r="AD50" s="21"/>
      <c r="AE50" s="21"/>
    </row>
    <row r="51" spans="1:31" s="113" customFormat="1" ht="54.95" customHeight="1" x14ac:dyDescent="0.25">
      <c r="A51" s="21">
        <v>50</v>
      </c>
      <c r="B51" s="21" t="s">
        <v>1124</v>
      </c>
      <c r="C51" s="32" t="s">
        <v>411</v>
      </c>
      <c r="D51" s="21" t="s">
        <v>403</v>
      </c>
      <c r="E51" s="13" t="s">
        <v>527</v>
      </c>
      <c r="F51" s="21" t="s">
        <v>56</v>
      </c>
      <c r="G51" s="21" t="s">
        <v>371</v>
      </c>
      <c r="H51" s="32" t="s">
        <v>372</v>
      </c>
      <c r="I51" s="13">
        <v>80111600</v>
      </c>
      <c r="J51" s="32" t="s">
        <v>419</v>
      </c>
      <c r="K51" s="30">
        <v>42583</v>
      </c>
      <c r="L51" s="175">
        <v>5</v>
      </c>
      <c r="M51" s="21" t="s">
        <v>53</v>
      </c>
      <c r="N51" s="21" t="s">
        <v>389</v>
      </c>
      <c r="O51" s="251">
        <f t="shared" si="0"/>
        <v>15860455</v>
      </c>
      <c r="P51" s="251">
        <v>15860455</v>
      </c>
      <c r="Q51" s="37" t="s">
        <v>217</v>
      </c>
      <c r="R51" s="37" t="s">
        <v>217</v>
      </c>
      <c r="S51" s="177" t="s">
        <v>1317</v>
      </c>
      <c r="T51" s="37">
        <v>3172091</v>
      </c>
      <c r="U51" s="112"/>
      <c r="W51" s="21"/>
      <c r="X51" s="21"/>
      <c r="Y51" s="21"/>
      <c r="Z51" s="21"/>
      <c r="AA51" s="21"/>
      <c r="AB51" s="21"/>
      <c r="AC51" s="21"/>
      <c r="AD51" s="21"/>
      <c r="AE51" s="21"/>
    </row>
    <row r="52" spans="1:31" s="113" customFormat="1" ht="54.95" customHeight="1" x14ac:dyDescent="0.25">
      <c r="A52" s="21">
        <v>51</v>
      </c>
      <c r="B52" s="21" t="s">
        <v>1124</v>
      </c>
      <c r="C52" s="32" t="s">
        <v>411</v>
      </c>
      <c r="D52" s="21" t="s">
        <v>403</v>
      </c>
      <c r="E52" s="13" t="s">
        <v>527</v>
      </c>
      <c r="F52" s="21" t="s">
        <v>56</v>
      </c>
      <c r="G52" s="21" t="s">
        <v>371</v>
      </c>
      <c r="H52" s="32" t="s">
        <v>372</v>
      </c>
      <c r="I52" s="13">
        <v>80111600</v>
      </c>
      <c r="J52" s="32" t="s">
        <v>419</v>
      </c>
      <c r="K52" s="30">
        <v>42583</v>
      </c>
      <c r="L52" s="175">
        <v>4.5</v>
      </c>
      <c r="M52" s="21" t="s">
        <v>53</v>
      </c>
      <c r="N52" s="21" t="s">
        <v>389</v>
      </c>
      <c r="O52" s="251">
        <f t="shared" si="0"/>
        <v>15860455</v>
      </c>
      <c r="P52" s="251">
        <v>15860455</v>
      </c>
      <c r="Q52" s="37" t="s">
        <v>217</v>
      </c>
      <c r="R52" s="37" t="s">
        <v>217</v>
      </c>
      <c r="S52" s="177" t="s">
        <v>1317</v>
      </c>
      <c r="T52" s="37">
        <v>3172091</v>
      </c>
      <c r="U52" s="112"/>
      <c r="W52" s="21"/>
      <c r="X52" s="21"/>
      <c r="Y52" s="21"/>
      <c r="Z52" s="21"/>
      <c r="AA52" s="21"/>
      <c r="AB52" s="21"/>
      <c r="AC52" s="21"/>
      <c r="AD52" s="21"/>
      <c r="AE52" s="21"/>
    </row>
    <row r="53" spans="1:31" s="113" customFormat="1" ht="54.95" customHeight="1" x14ac:dyDescent="0.25">
      <c r="A53" s="21">
        <v>52</v>
      </c>
      <c r="B53" s="21" t="s">
        <v>1124</v>
      </c>
      <c r="C53" s="32" t="s">
        <v>411</v>
      </c>
      <c r="D53" s="21" t="s">
        <v>403</v>
      </c>
      <c r="E53" s="13" t="s">
        <v>527</v>
      </c>
      <c r="F53" s="21" t="s">
        <v>56</v>
      </c>
      <c r="G53" s="21" t="s">
        <v>371</v>
      </c>
      <c r="H53" s="32" t="s">
        <v>372</v>
      </c>
      <c r="I53" s="13">
        <v>80111600</v>
      </c>
      <c r="J53" s="32" t="s">
        <v>419</v>
      </c>
      <c r="K53" s="30">
        <v>42583</v>
      </c>
      <c r="L53" s="175">
        <v>3</v>
      </c>
      <c r="M53" s="21" t="s">
        <v>53</v>
      </c>
      <c r="N53" s="21" t="s">
        <v>389</v>
      </c>
      <c r="O53" s="251">
        <f t="shared" si="0"/>
        <v>15860455</v>
      </c>
      <c r="P53" s="251">
        <v>15860455</v>
      </c>
      <c r="Q53" s="37" t="s">
        <v>217</v>
      </c>
      <c r="R53" s="37" t="s">
        <v>217</v>
      </c>
      <c r="S53" s="177" t="s">
        <v>1317</v>
      </c>
      <c r="T53" s="37">
        <v>3172091</v>
      </c>
      <c r="U53" s="112"/>
      <c r="W53" s="21"/>
      <c r="X53" s="21"/>
      <c r="Y53" s="21"/>
      <c r="Z53" s="21"/>
      <c r="AA53" s="21"/>
      <c r="AB53" s="21"/>
      <c r="AC53" s="21"/>
      <c r="AD53" s="21"/>
      <c r="AE53" s="21"/>
    </row>
    <row r="54" spans="1:31" s="113" customFormat="1" ht="54.95" customHeight="1" x14ac:dyDescent="0.25">
      <c r="A54" s="21">
        <v>53</v>
      </c>
      <c r="B54" s="21" t="s">
        <v>1124</v>
      </c>
      <c r="C54" s="32" t="s">
        <v>411</v>
      </c>
      <c r="D54" s="21" t="s">
        <v>403</v>
      </c>
      <c r="E54" s="13" t="s">
        <v>527</v>
      </c>
      <c r="F54" s="21" t="s">
        <v>56</v>
      </c>
      <c r="G54" s="21" t="s">
        <v>371</v>
      </c>
      <c r="H54" s="32" t="s">
        <v>372</v>
      </c>
      <c r="I54" s="13">
        <v>80111600</v>
      </c>
      <c r="J54" s="32" t="s">
        <v>419</v>
      </c>
      <c r="K54" s="30">
        <v>42583</v>
      </c>
      <c r="L54" s="175">
        <v>3</v>
      </c>
      <c r="M54" s="21" t="s">
        <v>53</v>
      </c>
      <c r="N54" s="21" t="s">
        <v>389</v>
      </c>
      <c r="O54" s="251">
        <f t="shared" si="0"/>
        <v>15860455</v>
      </c>
      <c r="P54" s="251">
        <v>15860455</v>
      </c>
      <c r="Q54" s="37" t="s">
        <v>217</v>
      </c>
      <c r="R54" s="37" t="s">
        <v>217</v>
      </c>
      <c r="S54" s="177" t="s">
        <v>1317</v>
      </c>
      <c r="T54" s="37">
        <v>3172091</v>
      </c>
      <c r="U54" s="112"/>
      <c r="W54" s="21"/>
      <c r="X54" s="21"/>
      <c r="Y54" s="21"/>
      <c r="Z54" s="21"/>
      <c r="AA54" s="21"/>
      <c r="AB54" s="21"/>
      <c r="AC54" s="21"/>
      <c r="AD54" s="21"/>
      <c r="AE54" s="21"/>
    </row>
    <row r="55" spans="1:31" s="113" customFormat="1" ht="54.95" customHeight="1" x14ac:dyDescent="0.25">
      <c r="A55" s="21">
        <v>54</v>
      </c>
      <c r="B55" s="21" t="s">
        <v>1124</v>
      </c>
      <c r="C55" s="32" t="s">
        <v>411</v>
      </c>
      <c r="D55" s="21" t="s">
        <v>403</v>
      </c>
      <c r="E55" s="13" t="s">
        <v>527</v>
      </c>
      <c r="F55" s="21" t="s">
        <v>56</v>
      </c>
      <c r="G55" s="21" t="s">
        <v>371</v>
      </c>
      <c r="H55" s="32" t="s">
        <v>372</v>
      </c>
      <c r="I55" s="13">
        <v>80111600</v>
      </c>
      <c r="J55" s="32" t="s">
        <v>420</v>
      </c>
      <c r="K55" s="30">
        <v>42583</v>
      </c>
      <c r="L55" s="175">
        <v>3</v>
      </c>
      <c r="M55" s="21" t="s">
        <v>53</v>
      </c>
      <c r="N55" s="21" t="s">
        <v>389</v>
      </c>
      <c r="O55" s="251">
        <f t="shared" si="0"/>
        <v>9357138</v>
      </c>
      <c r="P55" s="251">
        <v>9357138</v>
      </c>
      <c r="Q55" s="37" t="s">
        <v>217</v>
      </c>
      <c r="R55" s="37" t="s">
        <v>217</v>
      </c>
      <c r="S55" s="177" t="s">
        <v>1317</v>
      </c>
      <c r="T55" s="37">
        <v>2079364</v>
      </c>
      <c r="U55" s="112"/>
      <c r="W55" s="21"/>
      <c r="X55" s="21"/>
      <c r="Y55" s="21"/>
      <c r="Z55" s="21"/>
      <c r="AA55" s="21"/>
      <c r="AB55" s="21"/>
      <c r="AC55" s="21"/>
      <c r="AD55" s="21"/>
      <c r="AE55" s="21"/>
    </row>
    <row r="56" spans="1:31" s="113" customFormat="1" ht="54.95" customHeight="1" x14ac:dyDescent="0.25">
      <c r="A56" s="21">
        <v>55</v>
      </c>
      <c r="B56" s="21" t="s">
        <v>1124</v>
      </c>
      <c r="C56" s="32" t="s">
        <v>411</v>
      </c>
      <c r="D56" s="21" t="s">
        <v>403</v>
      </c>
      <c r="E56" s="13" t="s">
        <v>527</v>
      </c>
      <c r="F56" s="21" t="s">
        <v>56</v>
      </c>
      <c r="G56" s="21" t="s">
        <v>371</v>
      </c>
      <c r="H56" s="32" t="s">
        <v>372</v>
      </c>
      <c r="I56" s="13">
        <v>80111600</v>
      </c>
      <c r="J56" s="32" t="s">
        <v>420</v>
      </c>
      <c r="K56" s="30">
        <v>42644</v>
      </c>
      <c r="L56" s="175">
        <v>3</v>
      </c>
      <c r="M56" s="21" t="s">
        <v>53</v>
      </c>
      <c r="N56" s="21" t="s">
        <v>389</v>
      </c>
      <c r="O56" s="251">
        <f t="shared" si="0"/>
        <v>6238092</v>
      </c>
      <c r="P56" s="251">
        <v>6238092</v>
      </c>
      <c r="Q56" s="37" t="s">
        <v>217</v>
      </c>
      <c r="R56" s="37" t="s">
        <v>217</v>
      </c>
      <c r="S56" s="177" t="s">
        <v>1317</v>
      </c>
      <c r="T56" s="37">
        <v>2079364</v>
      </c>
      <c r="U56" s="112"/>
      <c r="W56" s="21"/>
      <c r="X56" s="21"/>
      <c r="Y56" s="21"/>
      <c r="Z56" s="21"/>
      <c r="AA56" s="21"/>
      <c r="AB56" s="21"/>
      <c r="AC56" s="21"/>
      <c r="AD56" s="21"/>
      <c r="AE56" s="21"/>
    </row>
    <row r="57" spans="1:31" s="113" customFormat="1" ht="54.95" customHeight="1" x14ac:dyDescent="0.25">
      <c r="A57" s="21">
        <v>56</v>
      </c>
      <c r="B57" s="21" t="s">
        <v>1124</v>
      </c>
      <c r="C57" s="32" t="s">
        <v>411</v>
      </c>
      <c r="D57" s="21" t="s">
        <v>403</v>
      </c>
      <c r="E57" s="13" t="s">
        <v>527</v>
      </c>
      <c r="F57" s="21" t="s">
        <v>56</v>
      </c>
      <c r="G57" s="21" t="s">
        <v>371</v>
      </c>
      <c r="H57" s="32" t="s">
        <v>372</v>
      </c>
      <c r="I57" s="13">
        <v>80111600</v>
      </c>
      <c r="J57" s="32" t="s">
        <v>420</v>
      </c>
      <c r="K57" s="30">
        <v>42644</v>
      </c>
      <c r="L57" s="175">
        <v>3</v>
      </c>
      <c r="M57" s="21" t="s">
        <v>53</v>
      </c>
      <c r="N57" s="21" t="s">
        <v>389</v>
      </c>
      <c r="O57" s="251">
        <f t="shared" si="0"/>
        <v>6238092</v>
      </c>
      <c r="P57" s="251">
        <v>6238092</v>
      </c>
      <c r="Q57" s="37" t="s">
        <v>217</v>
      </c>
      <c r="R57" s="37" t="s">
        <v>217</v>
      </c>
      <c r="S57" s="177" t="s">
        <v>1317</v>
      </c>
      <c r="T57" s="37">
        <v>2079364</v>
      </c>
      <c r="U57" s="112"/>
      <c r="W57" s="21"/>
      <c r="X57" s="21"/>
      <c r="Y57" s="21"/>
      <c r="Z57" s="21"/>
      <c r="AA57" s="21"/>
      <c r="AB57" s="21"/>
      <c r="AC57" s="21"/>
      <c r="AD57" s="21"/>
      <c r="AE57" s="21"/>
    </row>
    <row r="58" spans="1:31" s="113" customFormat="1" ht="54.95" customHeight="1" x14ac:dyDescent="0.25">
      <c r="A58" s="21">
        <v>57</v>
      </c>
      <c r="B58" s="21" t="s">
        <v>1124</v>
      </c>
      <c r="C58" s="32" t="s">
        <v>411</v>
      </c>
      <c r="D58" s="21" t="s">
        <v>403</v>
      </c>
      <c r="E58" s="13" t="s">
        <v>527</v>
      </c>
      <c r="F58" s="21" t="s">
        <v>56</v>
      </c>
      <c r="G58" s="21" t="s">
        <v>371</v>
      </c>
      <c r="H58" s="32" t="s">
        <v>372</v>
      </c>
      <c r="I58" s="13">
        <v>80111600</v>
      </c>
      <c r="J58" s="32" t="s">
        <v>420</v>
      </c>
      <c r="K58" s="30">
        <v>42644</v>
      </c>
      <c r="L58" s="175">
        <v>3</v>
      </c>
      <c r="M58" s="21" t="s">
        <v>53</v>
      </c>
      <c r="N58" s="21" t="s">
        <v>389</v>
      </c>
      <c r="O58" s="251">
        <f t="shared" si="0"/>
        <v>6238092</v>
      </c>
      <c r="P58" s="251">
        <v>6238092</v>
      </c>
      <c r="Q58" s="37" t="s">
        <v>217</v>
      </c>
      <c r="R58" s="37" t="s">
        <v>217</v>
      </c>
      <c r="S58" s="177" t="s">
        <v>1317</v>
      </c>
      <c r="T58" s="37">
        <v>2079364</v>
      </c>
      <c r="U58" s="112"/>
      <c r="W58" s="21"/>
      <c r="X58" s="21"/>
      <c r="Y58" s="21"/>
      <c r="Z58" s="21"/>
      <c r="AA58" s="21"/>
      <c r="AB58" s="21"/>
      <c r="AC58" s="21"/>
      <c r="AD58" s="21"/>
      <c r="AE58" s="21"/>
    </row>
    <row r="59" spans="1:31" s="113" customFormat="1" ht="54.95" customHeight="1" x14ac:dyDescent="0.25">
      <c r="A59" s="21">
        <v>58</v>
      </c>
      <c r="B59" s="21" t="s">
        <v>1124</v>
      </c>
      <c r="C59" s="32" t="s">
        <v>411</v>
      </c>
      <c r="D59" s="21" t="s">
        <v>403</v>
      </c>
      <c r="E59" s="13" t="s">
        <v>527</v>
      </c>
      <c r="F59" s="21" t="s">
        <v>56</v>
      </c>
      <c r="G59" s="21" t="s">
        <v>371</v>
      </c>
      <c r="H59" s="32" t="s">
        <v>372</v>
      </c>
      <c r="I59" s="13">
        <v>80111600</v>
      </c>
      <c r="J59" s="32" t="s">
        <v>420</v>
      </c>
      <c r="K59" s="30">
        <v>42644</v>
      </c>
      <c r="L59" s="175">
        <v>3</v>
      </c>
      <c r="M59" s="21" t="s">
        <v>53</v>
      </c>
      <c r="N59" s="21" t="s">
        <v>389</v>
      </c>
      <c r="O59" s="251">
        <f t="shared" si="0"/>
        <v>6238092</v>
      </c>
      <c r="P59" s="251">
        <v>6238092</v>
      </c>
      <c r="Q59" s="37" t="s">
        <v>217</v>
      </c>
      <c r="R59" s="37" t="s">
        <v>217</v>
      </c>
      <c r="S59" s="177" t="s">
        <v>1317</v>
      </c>
      <c r="T59" s="37">
        <v>2079364</v>
      </c>
      <c r="U59" s="112"/>
      <c r="W59" s="21"/>
      <c r="X59" s="21"/>
      <c r="Y59" s="21"/>
      <c r="Z59" s="21"/>
      <c r="AA59" s="21"/>
      <c r="AB59" s="21"/>
      <c r="AC59" s="21"/>
      <c r="AD59" s="21"/>
      <c r="AE59" s="21"/>
    </row>
    <row r="60" spans="1:31" s="113" customFormat="1" ht="54.95" customHeight="1" x14ac:dyDescent="0.25">
      <c r="A60" s="21">
        <v>59</v>
      </c>
      <c r="B60" s="21" t="s">
        <v>1124</v>
      </c>
      <c r="C60" s="32" t="s">
        <v>411</v>
      </c>
      <c r="D60" s="21" t="s">
        <v>403</v>
      </c>
      <c r="E60" s="13" t="s">
        <v>527</v>
      </c>
      <c r="F60" s="21" t="s">
        <v>56</v>
      </c>
      <c r="G60" s="21" t="s">
        <v>371</v>
      </c>
      <c r="H60" s="32" t="s">
        <v>372</v>
      </c>
      <c r="I60" s="13">
        <v>80111600</v>
      </c>
      <c r="J60" s="32" t="s">
        <v>420</v>
      </c>
      <c r="K60" s="30">
        <v>42644</v>
      </c>
      <c r="L60" s="175">
        <v>3</v>
      </c>
      <c r="M60" s="21" t="s">
        <v>53</v>
      </c>
      <c r="N60" s="21" t="s">
        <v>389</v>
      </c>
      <c r="O60" s="251">
        <f t="shared" si="0"/>
        <v>6238092</v>
      </c>
      <c r="P60" s="251">
        <v>6238092</v>
      </c>
      <c r="Q60" s="37" t="s">
        <v>217</v>
      </c>
      <c r="R60" s="37" t="s">
        <v>217</v>
      </c>
      <c r="S60" s="177" t="s">
        <v>1317</v>
      </c>
      <c r="T60" s="37">
        <v>2079364</v>
      </c>
      <c r="U60" s="112"/>
      <c r="W60" s="21"/>
      <c r="X60" s="21"/>
      <c r="Y60" s="21"/>
      <c r="Z60" s="21"/>
      <c r="AA60" s="21"/>
      <c r="AB60" s="21"/>
      <c r="AC60" s="21"/>
      <c r="AD60" s="21"/>
      <c r="AE60" s="21"/>
    </row>
    <row r="61" spans="1:31" s="113" customFormat="1" ht="54.95" customHeight="1" x14ac:dyDescent="0.25">
      <c r="A61" s="21">
        <v>60</v>
      </c>
      <c r="B61" s="21" t="s">
        <v>1124</v>
      </c>
      <c r="C61" s="32" t="s">
        <v>411</v>
      </c>
      <c r="D61" s="21" t="s">
        <v>403</v>
      </c>
      <c r="E61" s="13" t="s">
        <v>527</v>
      </c>
      <c r="F61" s="21" t="s">
        <v>56</v>
      </c>
      <c r="G61" s="21" t="s">
        <v>371</v>
      </c>
      <c r="H61" s="32" t="s">
        <v>372</v>
      </c>
      <c r="I61" s="13">
        <v>80111600</v>
      </c>
      <c r="J61" s="32" t="s">
        <v>420</v>
      </c>
      <c r="K61" s="30">
        <v>42644</v>
      </c>
      <c r="L61" s="175">
        <v>3</v>
      </c>
      <c r="M61" s="21" t="s">
        <v>53</v>
      </c>
      <c r="N61" s="21" t="s">
        <v>389</v>
      </c>
      <c r="O61" s="251">
        <f t="shared" si="0"/>
        <v>6238092</v>
      </c>
      <c r="P61" s="251">
        <v>6238092</v>
      </c>
      <c r="Q61" s="37" t="s">
        <v>217</v>
      </c>
      <c r="R61" s="37" t="s">
        <v>217</v>
      </c>
      <c r="S61" s="177" t="s">
        <v>1317</v>
      </c>
      <c r="T61" s="37">
        <v>2079364</v>
      </c>
      <c r="U61" s="112"/>
      <c r="W61" s="21"/>
      <c r="X61" s="21"/>
      <c r="Y61" s="21"/>
      <c r="Z61" s="21"/>
      <c r="AA61" s="21"/>
      <c r="AB61" s="21"/>
      <c r="AC61" s="21"/>
      <c r="AD61" s="21"/>
      <c r="AE61" s="21"/>
    </row>
    <row r="62" spans="1:31" s="113" customFormat="1" ht="54.95" customHeight="1" x14ac:dyDescent="0.25">
      <c r="A62" s="21">
        <v>61</v>
      </c>
      <c r="B62" s="21" t="s">
        <v>1124</v>
      </c>
      <c r="C62" s="32" t="s">
        <v>411</v>
      </c>
      <c r="D62" s="21" t="s">
        <v>403</v>
      </c>
      <c r="E62" s="13" t="s">
        <v>527</v>
      </c>
      <c r="F62" s="21" t="s">
        <v>56</v>
      </c>
      <c r="G62" s="21" t="s">
        <v>371</v>
      </c>
      <c r="H62" s="32" t="s">
        <v>372</v>
      </c>
      <c r="I62" s="13">
        <v>80111600</v>
      </c>
      <c r="J62" s="32" t="s">
        <v>420</v>
      </c>
      <c r="K62" s="30">
        <v>42644</v>
      </c>
      <c r="L62" s="175">
        <v>3</v>
      </c>
      <c r="M62" s="21" t="s">
        <v>53</v>
      </c>
      <c r="N62" s="21" t="s">
        <v>389</v>
      </c>
      <c r="O62" s="251">
        <f t="shared" si="0"/>
        <v>6238092</v>
      </c>
      <c r="P62" s="251">
        <v>6238092</v>
      </c>
      <c r="Q62" s="37" t="s">
        <v>217</v>
      </c>
      <c r="R62" s="37" t="s">
        <v>217</v>
      </c>
      <c r="S62" s="177" t="s">
        <v>1317</v>
      </c>
      <c r="T62" s="37">
        <v>2079364</v>
      </c>
      <c r="U62" s="112"/>
      <c r="W62" s="21"/>
      <c r="X62" s="21"/>
      <c r="Y62" s="21"/>
      <c r="Z62" s="21"/>
      <c r="AA62" s="21"/>
      <c r="AB62" s="21"/>
      <c r="AC62" s="21"/>
      <c r="AD62" s="21"/>
      <c r="AE62" s="21"/>
    </row>
    <row r="63" spans="1:31" s="113" customFormat="1" ht="54.95" customHeight="1" x14ac:dyDescent="0.25">
      <c r="A63" s="21">
        <v>62</v>
      </c>
      <c r="B63" s="21" t="s">
        <v>1124</v>
      </c>
      <c r="C63" s="32" t="s">
        <v>411</v>
      </c>
      <c r="D63" s="21" t="s">
        <v>403</v>
      </c>
      <c r="E63" s="13" t="s">
        <v>527</v>
      </c>
      <c r="F63" s="21" t="s">
        <v>56</v>
      </c>
      <c r="G63" s="21" t="s">
        <v>371</v>
      </c>
      <c r="H63" s="32" t="s">
        <v>372</v>
      </c>
      <c r="I63" s="13">
        <v>80111600</v>
      </c>
      <c r="J63" s="32" t="s">
        <v>420</v>
      </c>
      <c r="K63" s="30">
        <v>42644</v>
      </c>
      <c r="L63" s="175">
        <v>3</v>
      </c>
      <c r="M63" s="21" t="s">
        <v>53</v>
      </c>
      <c r="N63" s="21" t="s">
        <v>389</v>
      </c>
      <c r="O63" s="251">
        <f t="shared" si="0"/>
        <v>6238092</v>
      </c>
      <c r="P63" s="251">
        <v>6238092</v>
      </c>
      <c r="Q63" s="37" t="s">
        <v>217</v>
      </c>
      <c r="R63" s="37" t="s">
        <v>217</v>
      </c>
      <c r="S63" s="177" t="s">
        <v>1317</v>
      </c>
      <c r="T63" s="37">
        <v>2079364</v>
      </c>
      <c r="U63" s="112"/>
      <c r="W63" s="21"/>
      <c r="X63" s="21"/>
      <c r="Y63" s="21"/>
      <c r="Z63" s="21"/>
      <c r="AA63" s="21"/>
      <c r="AB63" s="21"/>
      <c r="AC63" s="21"/>
      <c r="AD63" s="21"/>
      <c r="AE63" s="21"/>
    </row>
    <row r="64" spans="1:31" s="113" customFormat="1" ht="54.95" customHeight="1" x14ac:dyDescent="0.25">
      <c r="A64" s="21">
        <v>63</v>
      </c>
      <c r="B64" s="21" t="s">
        <v>1124</v>
      </c>
      <c r="C64" s="32" t="s">
        <v>411</v>
      </c>
      <c r="D64" s="21" t="s">
        <v>403</v>
      </c>
      <c r="E64" s="13" t="s">
        <v>527</v>
      </c>
      <c r="F64" s="21" t="s">
        <v>56</v>
      </c>
      <c r="G64" s="21" t="s">
        <v>371</v>
      </c>
      <c r="H64" s="32" t="s">
        <v>372</v>
      </c>
      <c r="I64" s="13">
        <v>80111600</v>
      </c>
      <c r="J64" s="32" t="s">
        <v>420</v>
      </c>
      <c r="K64" s="30">
        <v>42644</v>
      </c>
      <c r="L64" s="175">
        <v>3</v>
      </c>
      <c r="M64" s="21" t="s">
        <v>53</v>
      </c>
      <c r="N64" s="21" t="s">
        <v>389</v>
      </c>
      <c r="O64" s="251">
        <f t="shared" si="0"/>
        <v>6238092</v>
      </c>
      <c r="P64" s="251">
        <v>6238092</v>
      </c>
      <c r="Q64" s="37" t="s">
        <v>217</v>
      </c>
      <c r="R64" s="37" t="s">
        <v>217</v>
      </c>
      <c r="S64" s="177" t="s">
        <v>1317</v>
      </c>
      <c r="T64" s="37">
        <v>2079364</v>
      </c>
      <c r="U64" s="112"/>
      <c r="W64" s="21"/>
      <c r="X64" s="21"/>
      <c r="Y64" s="21"/>
      <c r="Z64" s="21"/>
      <c r="AA64" s="21"/>
      <c r="AB64" s="21"/>
      <c r="AC64" s="21"/>
      <c r="AD64" s="21"/>
      <c r="AE64" s="21"/>
    </row>
    <row r="65" spans="1:31" s="113" customFormat="1" ht="54.95" customHeight="1" x14ac:dyDescent="0.25">
      <c r="A65" s="21">
        <v>64</v>
      </c>
      <c r="B65" s="21" t="s">
        <v>1124</v>
      </c>
      <c r="C65" s="32" t="s">
        <v>411</v>
      </c>
      <c r="D65" s="21" t="s">
        <v>403</v>
      </c>
      <c r="E65" s="13" t="s">
        <v>527</v>
      </c>
      <c r="F65" s="21" t="s">
        <v>56</v>
      </c>
      <c r="G65" s="21" t="s">
        <v>371</v>
      </c>
      <c r="H65" s="32" t="s">
        <v>372</v>
      </c>
      <c r="I65" s="13">
        <v>80111600</v>
      </c>
      <c r="J65" s="32" t="s">
        <v>420</v>
      </c>
      <c r="K65" s="30">
        <v>42644</v>
      </c>
      <c r="L65" s="175">
        <v>3</v>
      </c>
      <c r="M65" s="21" t="s">
        <v>53</v>
      </c>
      <c r="N65" s="21" t="s">
        <v>389</v>
      </c>
      <c r="O65" s="251">
        <f t="shared" si="0"/>
        <v>6238092</v>
      </c>
      <c r="P65" s="251">
        <v>6238092</v>
      </c>
      <c r="Q65" s="37" t="s">
        <v>217</v>
      </c>
      <c r="R65" s="37" t="s">
        <v>217</v>
      </c>
      <c r="S65" s="177" t="s">
        <v>1317</v>
      </c>
      <c r="T65" s="37">
        <v>2079364</v>
      </c>
      <c r="U65" s="112"/>
      <c r="W65" s="21"/>
      <c r="X65" s="21"/>
      <c r="Y65" s="21"/>
      <c r="Z65" s="21"/>
      <c r="AA65" s="21"/>
      <c r="AB65" s="21"/>
      <c r="AC65" s="21"/>
      <c r="AD65" s="21"/>
      <c r="AE65" s="21"/>
    </row>
    <row r="66" spans="1:31" s="113" customFormat="1" ht="54.95" customHeight="1" x14ac:dyDescent="0.25">
      <c r="A66" s="21">
        <v>65</v>
      </c>
      <c r="B66" s="21" t="s">
        <v>1124</v>
      </c>
      <c r="C66" s="32" t="s">
        <v>411</v>
      </c>
      <c r="D66" s="21" t="s">
        <v>403</v>
      </c>
      <c r="E66" s="13" t="s">
        <v>527</v>
      </c>
      <c r="F66" s="21" t="s">
        <v>56</v>
      </c>
      <c r="G66" s="21" t="s">
        <v>371</v>
      </c>
      <c r="H66" s="32" t="s">
        <v>372</v>
      </c>
      <c r="I66" s="13">
        <v>80111600</v>
      </c>
      <c r="J66" s="32" t="s">
        <v>420</v>
      </c>
      <c r="K66" s="30">
        <v>42644</v>
      </c>
      <c r="L66" s="175">
        <v>3</v>
      </c>
      <c r="M66" s="21" t="s">
        <v>53</v>
      </c>
      <c r="N66" s="21" t="s">
        <v>389</v>
      </c>
      <c r="O66" s="251">
        <f t="shared" si="0"/>
        <v>6238092</v>
      </c>
      <c r="P66" s="251">
        <v>6238092</v>
      </c>
      <c r="Q66" s="37" t="s">
        <v>217</v>
      </c>
      <c r="R66" s="37" t="s">
        <v>217</v>
      </c>
      <c r="S66" s="177" t="s">
        <v>1317</v>
      </c>
      <c r="T66" s="37">
        <v>2079364</v>
      </c>
      <c r="U66" s="112"/>
      <c r="W66" s="21"/>
      <c r="X66" s="21"/>
      <c r="Y66" s="21"/>
      <c r="Z66" s="21"/>
      <c r="AA66" s="21"/>
      <c r="AB66" s="21"/>
      <c r="AC66" s="21"/>
      <c r="AD66" s="21"/>
      <c r="AE66" s="21"/>
    </row>
    <row r="67" spans="1:31" s="113" customFormat="1" ht="54.95" customHeight="1" x14ac:dyDescent="0.25">
      <c r="A67" s="21">
        <v>66</v>
      </c>
      <c r="B67" s="21" t="s">
        <v>1124</v>
      </c>
      <c r="C67" s="32" t="s">
        <v>411</v>
      </c>
      <c r="D67" s="21" t="s">
        <v>403</v>
      </c>
      <c r="E67" s="13" t="s">
        <v>527</v>
      </c>
      <c r="F67" s="21" t="s">
        <v>56</v>
      </c>
      <c r="G67" s="21" t="s">
        <v>371</v>
      </c>
      <c r="H67" s="32" t="s">
        <v>372</v>
      </c>
      <c r="I67" s="13">
        <v>80111600</v>
      </c>
      <c r="J67" s="32" t="s">
        <v>420</v>
      </c>
      <c r="K67" s="30">
        <v>42644</v>
      </c>
      <c r="L67" s="175">
        <v>3</v>
      </c>
      <c r="M67" s="21" t="s">
        <v>53</v>
      </c>
      <c r="N67" s="21" t="s">
        <v>389</v>
      </c>
      <c r="O67" s="251">
        <f t="shared" ref="O67:O130" si="1">+P67</f>
        <v>6238092</v>
      </c>
      <c r="P67" s="251">
        <v>6238092</v>
      </c>
      <c r="Q67" s="37" t="s">
        <v>217</v>
      </c>
      <c r="R67" s="37" t="s">
        <v>217</v>
      </c>
      <c r="S67" s="177" t="s">
        <v>1317</v>
      </c>
      <c r="T67" s="37">
        <v>2079364</v>
      </c>
      <c r="U67" s="112"/>
      <c r="W67" s="21"/>
      <c r="X67" s="21"/>
      <c r="Y67" s="21"/>
      <c r="Z67" s="21"/>
      <c r="AA67" s="21"/>
      <c r="AB67" s="21"/>
      <c r="AC67" s="21"/>
      <c r="AD67" s="21"/>
      <c r="AE67" s="21"/>
    </row>
    <row r="68" spans="1:31" s="113" customFormat="1" ht="54.95" customHeight="1" x14ac:dyDescent="0.25">
      <c r="A68" s="21">
        <v>67</v>
      </c>
      <c r="B68" s="21" t="s">
        <v>1124</v>
      </c>
      <c r="C68" s="32" t="s">
        <v>411</v>
      </c>
      <c r="D68" s="21" t="s">
        <v>403</v>
      </c>
      <c r="E68" s="13" t="s">
        <v>527</v>
      </c>
      <c r="F68" s="21" t="s">
        <v>56</v>
      </c>
      <c r="G68" s="21" t="s">
        <v>371</v>
      </c>
      <c r="H68" s="32" t="s">
        <v>372</v>
      </c>
      <c r="I68" s="13">
        <v>80111600</v>
      </c>
      <c r="J68" s="32" t="s">
        <v>420</v>
      </c>
      <c r="K68" s="30">
        <v>42644</v>
      </c>
      <c r="L68" s="175">
        <v>3</v>
      </c>
      <c r="M68" s="21" t="s">
        <v>53</v>
      </c>
      <c r="N68" s="21" t="s">
        <v>389</v>
      </c>
      <c r="O68" s="251">
        <f t="shared" si="1"/>
        <v>6238092</v>
      </c>
      <c r="P68" s="251">
        <v>6238092</v>
      </c>
      <c r="Q68" s="37" t="s">
        <v>217</v>
      </c>
      <c r="R68" s="37" t="s">
        <v>217</v>
      </c>
      <c r="S68" s="177" t="s">
        <v>1317</v>
      </c>
      <c r="T68" s="37">
        <v>2079364</v>
      </c>
      <c r="U68" s="112"/>
      <c r="W68" s="21"/>
      <c r="X68" s="21"/>
      <c r="Y68" s="21"/>
      <c r="Z68" s="21"/>
      <c r="AA68" s="21"/>
      <c r="AB68" s="21"/>
      <c r="AC68" s="21"/>
      <c r="AD68" s="21"/>
      <c r="AE68" s="21"/>
    </row>
    <row r="69" spans="1:31" s="113" customFormat="1" ht="54.95" customHeight="1" x14ac:dyDescent="0.25">
      <c r="A69" s="21">
        <v>68</v>
      </c>
      <c r="B69" s="21" t="s">
        <v>1124</v>
      </c>
      <c r="C69" s="32" t="s">
        <v>411</v>
      </c>
      <c r="D69" s="21" t="s">
        <v>403</v>
      </c>
      <c r="E69" s="13" t="s">
        <v>527</v>
      </c>
      <c r="F69" s="21" t="s">
        <v>56</v>
      </c>
      <c r="G69" s="21" t="s">
        <v>371</v>
      </c>
      <c r="H69" s="32" t="s">
        <v>372</v>
      </c>
      <c r="I69" s="13">
        <v>80111600</v>
      </c>
      <c r="J69" s="32" t="s">
        <v>420</v>
      </c>
      <c r="K69" s="30">
        <v>42644</v>
      </c>
      <c r="L69" s="175">
        <v>3</v>
      </c>
      <c r="M69" s="21" t="s">
        <v>53</v>
      </c>
      <c r="N69" s="21" t="s">
        <v>389</v>
      </c>
      <c r="O69" s="251">
        <f t="shared" si="1"/>
        <v>6238092</v>
      </c>
      <c r="P69" s="251">
        <v>6238092</v>
      </c>
      <c r="Q69" s="37" t="s">
        <v>217</v>
      </c>
      <c r="R69" s="37" t="s">
        <v>217</v>
      </c>
      <c r="S69" s="177" t="s">
        <v>1317</v>
      </c>
      <c r="T69" s="37">
        <v>2079364</v>
      </c>
      <c r="U69" s="112"/>
      <c r="W69" s="21"/>
      <c r="X69" s="21"/>
      <c r="Y69" s="21"/>
      <c r="Z69" s="21"/>
      <c r="AA69" s="21"/>
      <c r="AB69" s="21"/>
      <c r="AC69" s="21"/>
      <c r="AD69" s="21"/>
      <c r="AE69" s="21"/>
    </row>
    <row r="70" spans="1:31" s="113" customFormat="1" ht="54.95" customHeight="1" x14ac:dyDescent="0.25">
      <c r="A70" s="21">
        <v>69</v>
      </c>
      <c r="B70" s="21" t="s">
        <v>1124</v>
      </c>
      <c r="C70" s="32" t="s">
        <v>411</v>
      </c>
      <c r="D70" s="21" t="s">
        <v>403</v>
      </c>
      <c r="E70" s="13" t="s">
        <v>527</v>
      </c>
      <c r="F70" s="21" t="s">
        <v>56</v>
      </c>
      <c r="G70" s="21" t="s">
        <v>371</v>
      </c>
      <c r="H70" s="32" t="s">
        <v>372</v>
      </c>
      <c r="I70" s="13">
        <v>80111600</v>
      </c>
      <c r="J70" s="32" t="s">
        <v>420</v>
      </c>
      <c r="K70" s="30">
        <v>42644</v>
      </c>
      <c r="L70" s="175">
        <v>3</v>
      </c>
      <c r="M70" s="21" t="s">
        <v>53</v>
      </c>
      <c r="N70" s="21" t="s">
        <v>389</v>
      </c>
      <c r="O70" s="251">
        <f t="shared" si="1"/>
        <v>6238092</v>
      </c>
      <c r="P70" s="251">
        <v>6238092</v>
      </c>
      <c r="Q70" s="37" t="s">
        <v>217</v>
      </c>
      <c r="R70" s="37" t="s">
        <v>217</v>
      </c>
      <c r="S70" s="177" t="s">
        <v>1317</v>
      </c>
      <c r="T70" s="37">
        <v>2079364</v>
      </c>
      <c r="U70" s="112"/>
      <c r="W70" s="21"/>
      <c r="X70" s="21"/>
      <c r="Y70" s="21"/>
      <c r="Z70" s="21"/>
      <c r="AA70" s="21"/>
      <c r="AB70" s="21"/>
      <c r="AC70" s="21"/>
      <c r="AD70" s="21"/>
      <c r="AE70" s="21"/>
    </row>
    <row r="71" spans="1:31" s="113" customFormat="1" ht="54.95" customHeight="1" x14ac:dyDescent="0.25">
      <c r="A71" s="21">
        <v>70</v>
      </c>
      <c r="B71" s="21" t="s">
        <v>1124</v>
      </c>
      <c r="C71" s="32" t="s">
        <v>411</v>
      </c>
      <c r="D71" s="21" t="s">
        <v>403</v>
      </c>
      <c r="E71" s="13" t="s">
        <v>527</v>
      </c>
      <c r="F71" s="21" t="s">
        <v>56</v>
      </c>
      <c r="G71" s="21" t="s">
        <v>371</v>
      </c>
      <c r="H71" s="32" t="s">
        <v>372</v>
      </c>
      <c r="I71" s="13">
        <v>80111600</v>
      </c>
      <c r="J71" s="32" t="s">
        <v>420</v>
      </c>
      <c r="K71" s="30">
        <v>42644</v>
      </c>
      <c r="L71" s="175">
        <v>3</v>
      </c>
      <c r="M71" s="21" t="s">
        <v>53</v>
      </c>
      <c r="N71" s="21" t="s">
        <v>389</v>
      </c>
      <c r="O71" s="251">
        <f t="shared" si="1"/>
        <v>6238092</v>
      </c>
      <c r="P71" s="251">
        <v>6238092</v>
      </c>
      <c r="Q71" s="37" t="s">
        <v>217</v>
      </c>
      <c r="R71" s="37" t="s">
        <v>217</v>
      </c>
      <c r="S71" s="177" t="s">
        <v>1317</v>
      </c>
      <c r="T71" s="37">
        <v>2079364</v>
      </c>
      <c r="U71" s="112"/>
      <c r="W71" s="21"/>
      <c r="X71" s="21"/>
      <c r="Y71" s="21"/>
      <c r="Z71" s="21"/>
      <c r="AA71" s="21"/>
      <c r="AB71" s="21"/>
      <c r="AC71" s="21"/>
      <c r="AD71" s="21"/>
      <c r="AE71" s="21"/>
    </row>
    <row r="72" spans="1:31" s="113" customFormat="1" ht="54.95" customHeight="1" x14ac:dyDescent="0.25">
      <c r="A72" s="21">
        <v>71</v>
      </c>
      <c r="B72" s="21" t="s">
        <v>1124</v>
      </c>
      <c r="C72" s="32" t="s">
        <v>411</v>
      </c>
      <c r="D72" s="21" t="s">
        <v>403</v>
      </c>
      <c r="E72" s="13" t="s">
        <v>527</v>
      </c>
      <c r="F72" s="21" t="s">
        <v>56</v>
      </c>
      <c r="G72" s="21" t="s">
        <v>371</v>
      </c>
      <c r="H72" s="32" t="s">
        <v>372</v>
      </c>
      <c r="I72" s="13">
        <v>80111600</v>
      </c>
      <c r="J72" s="32" t="s">
        <v>420</v>
      </c>
      <c r="K72" s="30">
        <v>42644</v>
      </c>
      <c r="L72" s="175">
        <v>3</v>
      </c>
      <c r="M72" s="21" t="s">
        <v>53</v>
      </c>
      <c r="N72" s="21" t="s">
        <v>389</v>
      </c>
      <c r="O72" s="251">
        <f t="shared" si="1"/>
        <v>6238092</v>
      </c>
      <c r="P72" s="251">
        <v>6238092</v>
      </c>
      <c r="Q72" s="37" t="s">
        <v>217</v>
      </c>
      <c r="R72" s="37" t="s">
        <v>217</v>
      </c>
      <c r="S72" s="177" t="s">
        <v>1317</v>
      </c>
      <c r="T72" s="37">
        <v>2079364</v>
      </c>
      <c r="U72" s="112"/>
      <c r="W72" s="21"/>
      <c r="X72" s="21"/>
      <c r="Y72" s="21"/>
      <c r="Z72" s="21"/>
      <c r="AA72" s="21"/>
      <c r="AB72" s="21"/>
      <c r="AC72" s="21"/>
      <c r="AD72" s="21"/>
      <c r="AE72" s="21"/>
    </row>
    <row r="73" spans="1:31" s="113" customFormat="1" ht="54.95" customHeight="1" x14ac:dyDescent="0.25">
      <c r="A73" s="21">
        <v>72</v>
      </c>
      <c r="B73" s="21" t="s">
        <v>1124</v>
      </c>
      <c r="C73" s="32" t="s">
        <v>411</v>
      </c>
      <c r="D73" s="21" t="s">
        <v>403</v>
      </c>
      <c r="E73" s="13" t="s">
        <v>527</v>
      </c>
      <c r="F73" s="21" t="s">
        <v>56</v>
      </c>
      <c r="G73" s="21" t="s">
        <v>371</v>
      </c>
      <c r="H73" s="32" t="s">
        <v>372</v>
      </c>
      <c r="I73" s="13">
        <v>80111600</v>
      </c>
      <c r="J73" s="32" t="s">
        <v>420</v>
      </c>
      <c r="K73" s="30">
        <v>42644</v>
      </c>
      <c r="L73" s="175">
        <v>3</v>
      </c>
      <c r="M73" s="21" t="s">
        <v>53</v>
      </c>
      <c r="N73" s="21" t="s">
        <v>389</v>
      </c>
      <c r="O73" s="251">
        <f t="shared" si="1"/>
        <v>6238092</v>
      </c>
      <c r="P73" s="251">
        <v>6238092</v>
      </c>
      <c r="Q73" s="37" t="s">
        <v>217</v>
      </c>
      <c r="R73" s="37" t="s">
        <v>217</v>
      </c>
      <c r="S73" s="177" t="s">
        <v>1317</v>
      </c>
      <c r="T73" s="37">
        <v>2079364</v>
      </c>
      <c r="U73" s="112"/>
      <c r="W73" s="21"/>
      <c r="X73" s="21"/>
      <c r="Y73" s="21"/>
      <c r="Z73" s="21"/>
      <c r="AA73" s="21"/>
      <c r="AB73" s="21"/>
      <c r="AC73" s="21"/>
      <c r="AD73" s="21"/>
      <c r="AE73" s="21"/>
    </row>
    <row r="74" spans="1:31" s="113" customFormat="1" ht="54.95" customHeight="1" x14ac:dyDescent="0.25">
      <c r="A74" s="21">
        <v>73</v>
      </c>
      <c r="B74" s="21" t="s">
        <v>1124</v>
      </c>
      <c r="C74" s="32" t="s">
        <v>411</v>
      </c>
      <c r="D74" s="21" t="s">
        <v>403</v>
      </c>
      <c r="E74" s="13" t="s">
        <v>527</v>
      </c>
      <c r="F74" s="21" t="s">
        <v>56</v>
      </c>
      <c r="G74" s="21" t="s">
        <v>371</v>
      </c>
      <c r="H74" s="32" t="s">
        <v>372</v>
      </c>
      <c r="I74" s="13">
        <v>80111600</v>
      </c>
      <c r="J74" s="32" t="s">
        <v>420</v>
      </c>
      <c r="K74" s="30">
        <v>42644</v>
      </c>
      <c r="L74" s="175">
        <v>3</v>
      </c>
      <c r="M74" s="21" t="s">
        <v>53</v>
      </c>
      <c r="N74" s="21" t="s">
        <v>389</v>
      </c>
      <c r="O74" s="251">
        <f t="shared" si="1"/>
        <v>6238092</v>
      </c>
      <c r="P74" s="251">
        <v>6238092</v>
      </c>
      <c r="Q74" s="37" t="s">
        <v>217</v>
      </c>
      <c r="R74" s="37" t="s">
        <v>217</v>
      </c>
      <c r="S74" s="177" t="s">
        <v>1317</v>
      </c>
      <c r="T74" s="37">
        <v>2079364</v>
      </c>
      <c r="U74" s="112"/>
      <c r="W74" s="21"/>
      <c r="X74" s="21"/>
      <c r="Y74" s="21"/>
      <c r="Z74" s="21"/>
      <c r="AA74" s="21"/>
      <c r="AB74" s="21"/>
      <c r="AC74" s="21"/>
      <c r="AD74" s="21"/>
      <c r="AE74" s="21"/>
    </row>
    <row r="75" spans="1:31" s="113" customFormat="1" ht="54.95" customHeight="1" x14ac:dyDescent="0.25">
      <c r="A75" s="21">
        <v>74</v>
      </c>
      <c r="B75" s="21" t="s">
        <v>1124</v>
      </c>
      <c r="C75" s="32" t="s">
        <v>411</v>
      </c>
      <c r="D75" s="21" t="s">
        <v>403</v>
      </c>
      <c r="E75" s="13" t="s">
        <v>527</v>
      </c>
      <c r="F75" s="21" t="s">
        <v>56</v>
      </c>
      <c r="G75" s="21" t="s">
        <v>371</v>
      </c>
      <c r="H75" s="32" t="s">
        <v>372</v>
      </c>
      <c r="I75" s="13">
        <v>80111600</v>
      </c>
      <c r="J75" s="32" t="s">
        <v>420</v>
      </c>
      <c r="K75" s="30">
        <v>42644</v>
      </c>
      <c r="L75" s="175">
        <v>3</v>
      </c>
      <c r="M75" s="21" t="s">
        <v>53</v>
      </c>
      <c r="N75" s="21" t="s">
        <v>389</v>
      </c>
      <c r="O75" s="251">
        <f t="shared" si="1"/>
        <v>6238092</v>
      </c>
      <c r="P75" s="251">
        <v>6238092</v>
      </c>
      <c r="Q75" s="37" t="s">
        <v>217</v>
      </c>
      <c r="R75" s="37" t="s">
        <v>217</v>
      </c>
      <c r="S75" s="177" t="s">
        <v>1317</v>
      </c>
      <c r="T75" s="37">
        <v>2079364</v>
      </c>
      <c r="U75" s="112"/>
      <c r="W75" s="21"/>
      <c r="X75" s="21"/>
      <c r="Y75" s="21"/>
      <c r="Z75" s="21"/>
      <c r="AA75" s="21"/>
      <c r="AB75" s="21"/>
      <c r="AC75" s="21"/>
      <c r="AD75" s="21"/>
      <c r="AE75" s="21"/>
    </row>
    <row r="76" spans="1:31" s="113" customFormat="1" ht="54.95" customHeight="1" x14ac:dyDescent="0.25">
      <c r="A76" s="21">
        <v>75</v>
      </c>
      <c r="B76" s="21" t="s">
        <v>1124</v>
      </c>
      <c r="C76" s="32" t="s">
        <v>411</v>
      </c>
      <c r="D76" s="21" t="s">
        <v>403</v>
      </c>
      <c r="E76" s="13" t="s">
        <v>527</v>
      </c>
      <c r="F76" s="21" t="s">
        <v>56</v>
      </c>
      <c r="G76" s="21" t="s">
        <v>371</v>
      </c>
      <c r="H76" s="32" t="s">
        <v>372</v>
      </c>
      <c r="I76" s="13">
        <v>80111600</v>
      </c>
      <c r="J76" s="32" t="s">
        <v>420</v>
      </c>
      <c r="K76" s="30">
        <v>42644</v>
      </c>
      <c r="L76" s="175">
        <v>3</v>
      </c>
      <c r="M76" s="21" t="s">
        <v>53</v>
      </c>
      <c r="N76" s="21" t="s">
        <v>389</v>
      </c>
      <c r="O76" s="251">
        <f t="shared" si="1"/>
        <v>6238092</v>
      </c>
      <c r="P76" s="251">
        <v>6238092</v>
      </c>
      <c r="Q76" s="37" t="s">
        <v>217</v>
      </c>
      <c r="R76" s="37" t="s">
        <v>217</v>
      </c>
      <c r="S76" s="177" t="s">
        <v>1317</v>
      </c>
      <c r="T76" s="37">
        <v>2079364</v>
      </c>
      <c r="U76" s="112"/>
      <c r="W76" s="21"/>
      <c r="X76" s="21"/>
      <c r="Y76" s="21"/>
      <c r="Z76" s="21"/>
      <c r="AA76" s="21"/>
      <c r="AB76" s="21"/>
      <c r="AC76" s="21"/>
      <c r="AD76" s="21"/>
      <c r="AE76" s="21"/>
    </row>
    <row r="77" spans="1:31" s="113" customFormat="1" ht="54.95" customHeight="1" x14ac:dyDescent="0.25">
      <c r="A77" s="21">
        <v>76</v>
      </c>
      <c r="B77" s="21" t="s">
        <v>1124</v>
      </c>
      <c r="C77" s="32" t="s">
        <v>411</v>
      </c>
      <c r="D77" s="21" t="s">
        <v>403</v>
      </c>
      <c r="E77" s="13" t="s">
        <v>527</v>
      </c>
      <c r="F77" s="21" t="s">
        <v>56</v>
      </c>
      <c r="G77" s="21" t="s">
        <v>371</v>
      </c>
      <c r="H77" s="32" t="s">
        <v>372</v>
      </c>
      <c r="I77" s="13">
        <v>80111600</v>
      </c>
      <c r="J77" s="32" t="s">
        <v>420</v>
      </c>
      <c r="K77" s="30">
        <v>42644</v>
      </c>
      <c r="L77" s="175">
        <v>5.8</v>
      </c>
      <c r="M77" s="21" t="s">
        <v>53</v>
      </c>
      <c r="N77" s="21" t="s">
        <v>389</v>
      </c>
      <c r="O77" s="251">
        <f t="shared" si="1"/>
        <v>6238092</v>
      </c>
      <c r="P77" s="251">
        <v>6238092</v>
      </c>
      <c r="Q77" s="37" t="s">
        <v>217</v>
      </c>
      <c r="R77" s="37" t="s">
        <v>217</v>
      </c>
      <c r="S77" s="177" t="s">
        <v>1317</v>
      </c>
      <c r="T77" s="37">
        <v>2079364</v>
      </c>
      <c r="U77" s="112"/>
      <c r="W77" s="21"/>
      <c r="X77" s="21"/>
      <c r="Y77" s="21"/>
      <c r="Z77" s="21"/>
      <c r="AA77" s="21"/>
      <c r="AB77" s="21"/>
      <c r="AC77" s="21"/>
      <c r="AD77" s="21"/>
      <c r="AE77" s="21"/>
    </row>
    <row r="78" spans="1:31" s="113" customFormat="1" ht="54.95" customHeight="1" x14ac:dyDescent="0.25">
      <c r="A78" s="21">
        <v>77</v>
      </c>
      <c r="B78" s="21" t="s">
        <v>1124</v>
      </c>
      <c r="C78" s="32" t="s">
        <v>411</v>
      </c>
      <c r="D78" s="21" t="s">
        <v>403</v>
      </c>
      <c r="E78" s="13" t="s">
        <v>527</v>
      </c>
      <c r="F78" s="21" t="s">
        <v>56</v>
      </c>
      <c r="G78" s="21" t="s">
        <v>371</v>
      </c>
      <c r="H78" s="32" t="s">
        <v>372</v>
      </c>
      <c r="I78" s="13">
        <v>80111600</v>
      </c>
      <c r="J78" s="32" t="s">
        <v>420</v>
      </c>
      <c r="K78" s="30">
        <v>42644</v>
      </c>
      <c r="L78" s="175">
        <v>3</v>
      </c>
      <c r="M78" s="21" t="s">
        <v>53</v>
      </c>
      <c r="N78" s="21" t="s">
        <v>389</v>
      </c>
      <c r="O78" s="251">
        <f t="shared" si="1"/>
        <v>6238092</v>
      </c>
      <c r="P78" s="251">
        <v>6238092</v>
      </c>
      <c r="Q78" s="37" t="s">
        <v>217</v>
      </c>
      <c r="R78" s="37" t="s">
        <v>217</v>
      </c>
      <c r="S78" s="177" t="s">
        <v>1317</v>
      </c>
      <c r="T78" s="37">
        <v>2079364</v>
      </c>
      <c r="U78" s="112"/>
      <c r="W78" s="21"/>
      <c r="X78" s="21"/>
      <c r="Y78" s="21"/>
      <c r="Z78" s="21"/>
      <c r="AA78" s="21"/>
      <c r="AB78" s="21"/>
      <c r="AC78" s="21"/>
      <c r="AD78" s="21"/>
      <c r="AE78" s="21"/>
    </row>
    <row r="79" spans="1:31" s="113" customFormat="1" ht="54.95" customHeight="1" x14ac:dyDescent="0.25">
      <c r="A79" s="21">
        <v>78</v>
      </c>
      <c r="B79" s="21" t="s">
        <v>1124</v>
      </c>
      <c r="C79" s="32" t="s">
        <v>411</v>
      </c>
      <c r="D79" s="21" t="s">
        <v>403</v>
      </c>
      <c r="E79" s="13" t="s">
        <v>527</v>
      </c>
      <c r="F79" s="21" t="s">
        <v>56</v>
      </c>
      <c r="G79" s="21" t="s">
        <v>371</v>
      </c>
      <c r="H79" s="32" t="s">
        <v>372</v>
      </c>
      <c r="I79" s="13">
        <v>80111600</v>
      </c>
      <c r="J79" s="32" t="s">
        <v>421</v>
      </c>
      <c r="K79" s="30">
        <v>42644</v>
      </c>
      <c r="L79" s="175">
        <v>4</v>
      </c>
      <c r="M79" s="21" t="s">
        <v>53</v>
      </c>
      <c r="N79" s="21" t="s">
        <v>389</v>
      </c>
      <c r="O79" s="251">
        <f t="shared" si="1"/>
        <v>6238092</v>
      </c>
      <c r="P79" s="251">
        <v>6238092</v>
      </c>
      <c r="Q79" s="37" t="s">
        <v>217</v>
      </c>
      <c r="R79" s="37" t="s">
        <v>217</v>
      </c>
      <c r="S79" s="177" t="s">
        <v>1317</v>
      </c>
      <c r="T79" s="37">
        <v>2079364</v>
      </c>
      <c r="U79" s="112"/>
      <c r="W79" s="21"/>
      <c r="X79" s="21"/>
      <c r="Y79" s="21"/>
      <c r="Z79" s="21"/>
      <c r="AA79" s="21"/>
      <c r="AB79" s="21"/>
      <c r="AC79" s="21"/>
      <c r="AD79" s="21"/>
      <c r="AE79" s="21"/>
    </row>
    <row r="80" spans="1:31" s="113" customFormat="1" ht="54.95" customHeight="1" x14ac:dyDescent="0.25">
      <c r="A80" s="21">
        <v>79</v>
      </c>
      <c r="B80" s="21" t="s">
        <v>1124</v>
      </c>
      <c r="C80" s="32" t="s">
        <v>411</v>
      </c>
      <c r="D80" s="21" t="s">
        <v>403</v>
      </c>
      <c r="E80" s="13" t="s">
        <v>527</v>
      </c>
      <c r="F80" s="21" t="s">
        <v>56</v>
      </c>
      <c r="G80" s="21" t="s">
        <v>371</v>
      </c>
      <c r="H80" s="32" t="s">
        <v>372</v>
      </c>
      <c r="I80" s="13">
        <v>80111600</v>
      </c>
      <c r="J80" s="32" t="s">
        <v>422</v>
      </c>
      <c r="K80" s="30">
        <v>42552</v>
      </c>
      <c r="L80" s="175">
        <v>5.5</v>
      </c>
      <c r="M80" s="21" t="s">
        <v>53</v>
      </c>
      <c r="N80" s="21" t="s">
        <v>389</v>
      </c>
      <c r="O80" s="251">
        <f t="shared" si="1"/>
        <v>33288920</v>
      </c>
      <c r="P80" s="251">
        <v>33288920</v>
      </c>
      <c r="Q80" s="37" t="s">
        <v>217</v>
      </c>
      <c r="R80" s="37" t="s">
        <v>217</v>
      </c>
      <c r="S80" s="177" t="s">
        <v>1317</v>
      </c>
      <c r="T80" s="37">
        <v>5739469</v>
      </c>
      <c r="U80" s="112"/>
      <c r="W80" s="21"/>
      <c r="X80" s="21"/>
      <c r="Y80" s="21"/>
      <c r="Z80" s="21"/>
      <c r="AA80" s="21"/>
      <c r="AB80" s="21"/>
      <c r="AC80" s="21"/>
      <c r="AD80" s="21"/>
      <c r="AE80" s="21"/>
    </row>
    <row r="81" spans="1:31" s="113" customFormat="1" ht="54.95" customHeight="1" x14ac:dyDescent="0.25">
      <c r="A81" s="21">
        <v>80</v>
      </c>
      <c r="B81" s="21" t="s">
        <v>1124</v>
      </c>
      <c r="C81" s="32" t="s">
        <v>411</v>
      </c>
      <c r="D81" s="21" t="s">
        <v>403</v>
      </c>
      <c r="E81" s="13" t="s">
        <v>527</v>
      </c>
      <c r="F81" s="21" t="s">
        <v>301</v>
      </c>
      <c r="G81" s="21" t="s">
        <v>406</v>
      </c>
      <c r="H81" s="32" t="s">
        <v>407</v>
      </c>
      <c r="I81" s="21">
        <v>80101600</v>
      </c>
      <c r="J81" s="33" t="s">
        <v>1118</v>
      </c>
      <c r="K81" s="30">
        <v>42614</v>
      </c>
      <c r="L81" s="175">
        <v>5.5</v>
      </c>
      <c r="M81" s="21" t="s">
        <v>409</v>
      </c>
      <c r="N81" s="21" t="s">
        <v>374</v>
      </c>
      <c r="O81" s="251">
        <f t="shared" si="1"/>
        <v>252391626</v>
      </c>
      <c r="P81" s="251">
        <v>252391626</v>
      </c>
      <c r="Q81" s="37" t="s">
        <v>217</v>
      </c>
      <c r="R81" s="37" t="s">
        <v>217</v>
      </c>
      <c r="S81" s="177" t="s">
        <v>1317</v>
      </c>
      <c r="T81" s="37">
        <v>45889386.545454547</v>
      </c>
      <c r="U81" s="112"/>
      <c r="W81" s="21"/>
      <c r="X81" s="21"/>
      <c r="Y81" s="21"/>
      <c r="Z81" s="21"/>
      <c r="AA81" s="21"/>
      <c r="AB81" s="21"/>
      <c r="AC81" s="21"/>
      <c r="AD81" s="21"/>
      <c r="AE81" s="21"/>
    </row>
    <row r="82" spans="1:31" s="113" customFormat="1" ht="54.95" customHeight="1" x14ac:dyDescent="0.25">
      <c r="A82" s="21">
        <v>81</v>
      </c>
      <c r="B82" s="21" t="s">
        <v>1124</v>
      </c>
      <c r="C82" s="32" t="s">
        <v>411</v>
      </c>
      <c r="D82" s="21" t="s">
        <v>403</v>
      </c>
      <c r="E82" s="13" t="s">
        <v>527</v>
      </c>
      <c r="F82" s="21" t="s">
        <v>60</v>
      </c>
      <c r="G82" s="21" t="s">
        <v>371</v>
      </c>
      <c r="H82" s="268" t="s">
        <v>394</v>
      </c>
      <c r="I82" s="21">
        <v>83111600</v>
      </c>
      <c r="J82" s="32" t="s">
        <v>423</v>
      </c>
      <c r="K82" s="30">
        <v>42614</v>
      </c>
      <c r="L82" s="175">
        <v>5.5</v>
      </c>
      <c r="M82" s="21" t="s">
        <v>53</v>
      </c>
      <c r="N82" s="21" t="s">
        <v>389</v>
      </c>
      <c r="O82" s="251">
        <f t="shared" si="1"/>
        <v>30000000</v>
      </c>
      <c r="P82" s="251">
        <v>30000000</v>
      </c>
      <c r="Q82" s="37"/>
      <c r="R82" s="37"/>
      <c r="S82" s="37"/>
      <c r="T82" s="37">
        <v>7500000</v>
      </c>
      <c r="U82" s="112"/>
      <c r="W82" s="21"/>
      <c r="X82" s="21"/>
      <c r="Y82" s="21"/>
      <c r="Z82" s="21"/>
      <c r="AA82" s="21"/>
      <c r="AB82" s="21"/>
      <c r="AC82" s="21"/>
      <c r="AD82" s="21"/>
      <c r="AE82" s="21"/>
    </row>
    <row r="83" spans="1:31" s="113" customFormat="1" ht="54.95" customHeight="1" x14ac:dyDescent="0.25">
      <c r="A83" s="21">
        <v>82</v>
      </c>
      <c r="B83" s="21" t="s">
        <v>1124</v>
      </c>
      <c r="C83" s="32" t="s">
        <v>411</v>
      </c>
      <c r="D83" s="21" t="s">
        <v>403</v>
      </c>
      <c r="E83" s="13" t="s">
        <v>527</v>
      </c>
      <c r="F83" s="21" t="s">
        <v>60</v>
      </c>
      <c r="G83" s="21" t="s">
        <v>393</v>
      </c>
      <c r="H83" s="268" t="s">
        <v>394</v>
      </c>
      <c r="I83" s="21">
        <v>46181500</v>
      </c>
      <c r="J83" s="32" t="s">
        <v>424</v>
      </c>
      <c r="K83" s="30">
        <v>42583</v>
      </c>
      <c r="L83" s="175">
        <v>6</v>
      </c>
      <c r="M83" s="21" t="s">
        <v>401</v>
      </c>
      <c r="N83" s="21" t="s">
        <v>389</v>
      </c>
      <c r="O83" s="251">
        <f t="shared" si="1"/>
        <v>1500000</v>
      </c>
      <c r="P83" s="251">
        <v>1500000</v>
      </c>
      <c r="Q83" s="37" t="s">
        <v>217</v>
      </c>
      <c r="R83" s="37" t="s">
        <v>217</v>
      </c>
      <c r="S83" s="37" t="s">
        <v>375</v>
      </c>
      <c r="T83" s="37">
        <v>750000</v>
      </c>
      <c r="U83" s="112"/>
      <c r="W83" s="21"/>
      <c r="X83" s="21"/>
      <c r="Y83" s="21"/>
      <c r="Z83" s="21"/>
      <c r="AA83" s="21"/>
      <c r="AB83" s="21"/>
      <c r="AC83" s="21"/>
      <c r="AD83" s="21"/>
      <c r="AE83" s="21"/>
    </row>
    <row r="84" spans="1:31" s="113" customFormat="1" ht="54.95" customHeight="1" x14ac:dyDescent="0.25">
      <c r="A84" s="21">
        <v>83</v>
      </c>
      <c r="B84" s="21" t="s">
        <v>1124</v>
      </c>
      <c r="C84" s="32" t="s">
        <v>425</v>
      </c>
      <c r="D84" s="21" t="s">
        <v>403</v>
      </c>
      <c r="E84" s="21" t="s">
        <v>528</v>
      </c>
      <c r="F84" s="21" t="s">
        <v>56</v>
      </c>
      <c r="G84" s="21" t="s">
        <v>371</v>
      </c>
      <c r="H84" s="32" t="s">
        <v>372</v>
      </c>
      <c r="I84" s="13">
        <v>80111600</v>
      </c>
      <c r="J84" s="32" t="s">
        <v>426</v>
      </c>
      <c r="K84" s="30">
        <v>42552</v>
      </c>
      <c r="L84" s="175">
        <v>6</v>
      </c>
      <c r="M84" s="21" t="s">
        <v>53</v>
      </c>
      <c r="N84" s="21" t="s">
        <v>389</v>
      </c>
      <c r="O84" s="251">
        <f t="shared" si="1"/>
        <v>31567079.5</v>
      </c>
      <c r="P84" s="251">
        <v>31567079.5</v>
      </c>
      <c r="Q84" s="37" t="s">
        <v>217</v>
      </c>
      <c r="R84" s="37" t="s">
        <v>217</v>
      </c>
      <c r="S84" s="177" t="s">
        <v>375</v>
      </c>
      <c r="T84" s="37">
        <v>5739469</v>
      </c>
      <c r="U84" s="112"/>
      <c r="W84" s="21"/>
      <c r="X84" s="21"/>
      <c r="Y84" s="21"/>
      <c r="Z84" s="21"/>
      <c r="AA84" s="21"/>
      <c r="AB84" s="21"/>
      <c r="AC84" s="21"/>
      <c r="AD84" s="21"/>
      <c r="AE84" s="21"/>
    </row>
    <row r="85" spans="1:31" s="113" customFormat="1" ht="54.95" customHeight="1" x14ac:dyDescent="0.25">
      <c r="A85" s="21">
        <v>84</v>
      </c>
      <c r="B85" s="21" t="s">
        <v>1124</v>
      </c>
      <c r="C85" s="32" t="s">
        <v>425</v>
      </c>
      <c r="D85" s="21" t="s">
        <v>403</v>
      </c>
      <c r="E85" s="21" t="s">
        <v>528</v>
      </c>
      <c r="F85" s="21" t="s">
        <v>56</v>
      </c>
      <c r="G85" s="21" t="s">
        <v>371</v>
      </c>
      <c r="H85" s="32" t="s">
        <v>372</v>
      </c>
      <c r="I85" s="13">
        <v>80111600</v>
      </c>
      <c r="J85" s="32" t="s">
        <v>427</v>
      </c>
      <c r="K85" s="30">
        <v>42552</v>
      </c>
      <c r="L85" s="175">
        <v>6</v>
      </c>
      <c r="M85" s="21" t="s">
        <v>53</v>
      </c>
      <c r="N85" s="21" t="s">
        <v>389</v>
      </c>
      <c r="O85" s="251">
        <f t="shared" si="1"/>
        <v>31567079.5</v>
      </c>
      <c r="P85" s="251">
        <v>31567079.5</v>
      </c>
      <c r="Q85" s="37" t="s">
        <v>217</v>
      </c>
      <c r="R85" s="37" t="s">
        <v>217</v>
      </c>
      <c r="S85" s="177" t="s">
        <v>375</v>
      </c>
      <c r="T85" s="37">
        <v>5739469</v>
      </c>
      <c r="U85" s="112"/>
      <c r="W85" s="21"/>
      <c r="X85" s="21"/>
      <c r="Y85" s="21"/>
      <c r="Z85" s="21"/>
      <c r="AA85" s="21"/>
      <c r="AB85" s="21"/>
      <c r="AC85" s="21"/>
      <c r="AD85" s="21"/>
      <c r="AE85" s="21"/>
    </row>
    <row r="86" spans="1:31" s="113" customFormat="1" ht="54.95" customHeight="1" x14ac:dyDescent="0.25">
      <c r="A86" s="21">
        <v>85</v>
      </c>
      <c r="B86" s="21" t="s">
        <v>1124</v>
      </c>
      <c r="C86" s="32" t="s">
        <v>425</v>
      </c>
      <c r="D86" s="21" t="s">
        <v>403</v>
      </c>
      <c r="E86" s="21" t="s">
        <v>528</v>
      </c>
      <c r="F86" s="21" t="s">
        <v>301</v>
      </c>
      <c r="G86" s="21" t="s">
        <v>406</v>
      </c>
      <c r="H86" s="32" t="s">
        <v>407</v>
      </c>
      <c r="I86" s="21" t="s">
        <v>428</v>
      </c>
      <c r="J86" s="32" t="s">
        <v>429</v>
      </c>
      <c r="K86" s="30">
        <v>42614</v>
      </c>
      <c r="L86" s="175">
        <v>6</v>
      </c>
      <c r="M86" s="21" t="s">
        <v>409</v>
      </c>
      <c r="N86" s="21" t="s">
        <v>389</v>
      </c>
      <c r="O86" s="251">
        <f t="shared" si="1"/>
        <v>200000000</v>
      </c>
      <c r="P86" s="251">
        <v>200000000</v>
      </c>
      <c r="Q86" s="37" t="s">
        <v>217</v>
      </c>
      <c r="R86" s="37" t="s">
        <v>217</v>
      </c>
      <c r="S86" s="177" t="s">
        <v>375</v>
      </c>
      <c r="T86" s="37">
        <v>33333333.333333332</v>
      </c>
      <c r="U86" s="112"/>
      <c r="W86" s="21"/>
      <c r="X86" s="21"/>
      <c r="Y86" s="21"/>
      <c r="Z86" s="21"/>
      <c r="AA86" s="21"/>
      <c r="AB86" s="21"/>
      <c r="AC86" s="21"/>
      <c r="AD86" s="21"/>
      <c r="AE86" s="21"/>
    </row>
    <row r="87" spans="1:31" s="113" customFormat="1" ht="54.95" customHeight="1" x14ac:dyDescent="0.25">
      <c r="A87" s="21">
        <v>86</v>
      </c>
      <c r="B87" s="21" t="s">
        <v>1124</v>
      </c>
      <c r="C87" s="32" t="s">
        <v>425</v>
      </c>
      <c r="D87" s="21" t="s">
        <v>403</v>
      </c>
      <c r="E87" s="21" t="s">
        <v>528</v>
      </c>
      <c r="F87" s="21" t="s">
        <v>301</v>
      </c>
      <c r="G87" s="21" t="s">
        <v>406</v>
      </c>
      <c r="H87" s="32" t="s">
        <v>407</v>
      </c>
      <c r="I87" s="21" t="s">
        <v>430</v>
      </c>
      <c r="J87" s="32" t="s">
        <v>431</v>
      </c>
      <c r="K87" s="30">
        <v>42644</v>
      </c>
      <c r="L87" s="175">
        <v>6</v>
      </c>
      <c r="M87" s="21" t="s">
        <v>432</v>
      </c>
      <c r="N87" s="21" t="s">
        <v>389</v>
      </c>
      <c r="O87" s="251">
        <f t="shared" si="1"/>
        <v>30000000</v>
      </c>
      <c r="P87" s="251">
        <v>30000000</v>
      </c>
      <c r="Q87" s="37" t="s">
        <v>217</v>
      </c>
      <c r="R87" s="37" t="s">
        <v>217</v>
      </c>
      <c r="S87" s="177" t="s">
        <v>375</v>
      </c>
      <c r="T87" s="37">
        <v>5000000</v>
      </c>
      <c r="U87" s="112"/>
      <c r="W87" s="21"/>
      <c r="X87" s="21"/>
      <c r="Y87" s="21"/>
      <c r="Z87" s="21"/>
      <c r="AA87" s="21"/>
      <c r="AB87" s="21"/>
      <c r="AC87" s="21"/>
      <c r="AD87" s="21"/>
      <c r="AE87" s="21"/>
    </row>
    <row r="88" spans="1:31" s="113" customFormat="1" ht="54.95" customHeight="1" x14ac:dyDescent="0.25">
      <c r="A88" s="21">
        <v>87</v>
      </c>
      <c r="B88" s="21" t="s">
        <v>1124</v>
      </c>
      <c r="C88" s="32" t="s">
        <v>425</v>
      </c>
      <c r="D88" s="21" t="s">
        <v>403</v>
      </c>
      <c r="E88" s="21" t="s">
        <v>529</v>
      </c>
      <c r="F88" s="21" t="s">
        <v>56</v>
      </c>
      <c r="G88" s="21" t="s">
        <v>371</v>
      </c>
      <c r="H88" s="32" t="s">
        <v>372</v>
      </c>
      <c r="I88" s="13">
        <v>80111600</v>
      </c>
      <c r="J88" s="32" t="s">
        <v>433</v>
      </c>
      <c r="K88" s="30">
        <v>42552</v>
      </c>
      <c r="L88" s="175">
        <v>6</v>
      </c>
      <c r="M88" s="21" t="s">
        <v>53</v>
      </c>
      <c r="N88" s="21" t="s">
        <v>434</v>
      </c>
      <c r="O88" s="251">
        <f t="shared" si="1"/>
        <v>43284720</v>
      </c>
      <c r="P88" s="251">
        <v>43284720</v>
      </c>
      <c r="Q88" s="37" t="s">
        <v>217</v>
      </c>
      <c r="R88" s="37" t="s">
        <v>217</v>
      </c>
      <c r="S88" s="177" t="s">
        <v>375</v>
      </c>
      <c r="T88" s="37">
        <v>7214120</v>
      </c>
      <c r="U88" s="112"/>
      <c r="W88" s="21"/>
      <c r="X88" s="21"/>
      <c r="Y88" s="21"/>
      <c r="Z88" s="21"/>
      <c r="AA88" s="21"/>
      <c r="AB88" s="21"/>
      <c r="AC88" s="21"/>
      <c r="AD88" s="21"/>
      <c r="AE88" s="21"/>
    </row>
    <row r="89" spans="1:31" s="113" customFormat="1" ht="54.95" customHeight="1" x14ac:dyDescent="0.25">
      <c r="A89" s="21">
        <v>88</v>
      </c>
      <c r="B89" s="21" t="s">
        <v>1124</v>
      </c>
      <c r="C89" s="32" t="s">
        <v>425</v>
      </c>
      <c r="D89" s="21" t="s">
        <v>403</v>
      </c>
      <c r="E89" s="21" t="s">
        <v>529</v>
      </c>
      <c r="F89" s="21" t="s">
        <v>56</v>
      </c>
      <c r="G89" s="21" t="s">
        <v>371</v>
      </c>
      <c r="H89" s="32" t="s">
        <v>372</v>
      </c>
      <c r="I89" s="13">
        <v>80111600</v>
      </c>
      <c r="J89" s="32" t="s">
        <v>435</v>
      </c>
      <c r="K89" s="30">
        <v>42552</v>
      </c>
      <c r="L89" s="175">
        <v>6</v>
      </c>
      <c r="M89" s="21" t="s">
        <v>53</v>
      </c>
      <c r="N89" s="21" t="s">
        <v>434</v>
      </c>
      <c r="O89" s="251">
        <f t="shared" si="1"/>
        <v>36919320</v>
      </c>
      <c r="P89" s="251">
        <v>36919320</v>
      </c>
      <c r="Q89" s="37" t="s">
        <v>217</v>
      </c>
      <c r="R89" s="37" t="s">
        <v>217</v>
      </c>
      <c r="S89" s="177" t="s">
        <v>375</v>
      </c>
      <c r="T89" s="37">
        <v>6153220</v>
      </c>
      <c r="U89" s="112"/>
      <c r="W89" s="21"/>
      <c r="X89" s="21"/>
      <c r="Y89" s="21"/>
      <c r="Z89" s="21"/>
      <c r="AA89" s="21"/>
      <c r="AB89" s="21"/>
      <c r="AC89" s="21"/>
      <c r="AD89" s="21"/>
      <c r="AE89" s="21"/>
    </row>
    <row r="90" spans="1:31" s="113" customFormat="1" ht="54.95" customHeight="1" x14ac:dyDescent="0.25">
      <c r="A90" s="21">
        <v>89</v>
      </c>
      <c r="B90" s="21" t="s">
        <v>1124</v>
      </c>
      <c r="C90" s="32" t="s">
        <v>425</v>
      </c>
      <c r="D90" s="21" t="s">
        <v>403</v>
      </c>
      <c r="E90" s="21" t="s">
        <v>529</v>
      </c>
      <c r="F90" s="21" t="s">
        <v>56</v>
      </c>
      <c r="G90" s="21" t="s">
        <v>371</v>
      </c>
      <c r="H90" s="32" t="s">
        <v>372</v>
      </c>
      <c r="I90" s="13">
        <v>80111600</v>
      </c>
      <c r="J90" s="32" t="s">
        <v>436</v>
      </c>
      <c r="K90" s="30">
        <v>42552</v>
      </c>
      <c r="L90" s="175">
        <v>6</v>
      </c>
      <c r="M90" s="21" t="s">
        <v>53</v>
      </c>
      <c r="N90" s="21" t="s">
        <v>437</v>
      </c>
      <c r="O90" s="251">
        <f t="shared" si="1"/>
        <v>19032546</v>
      </c>
      <c r="P90" s="251">
        <v>19032546</v>
      </c>
      <c r="Q90" s="37" t="s">
        <v>217</v>
      </c>
      <c r="R90" s="37" t="s">
        <v>217</v>
      </c>
      <c r="S90" s="177" t="s">
        <v>375</v>
      </c>
      <c r="T90" s="37">
        <v>3172091</v>
      </c>
      <c r="U90" s="112"/>
      <c r="W90" s="21"/>
      <c r="X90" s="21"/>
      <c r="Y90" s="21"/>
      <c r="Z90" s="21"/>
      <c r="AA90" s="21"/>
      <c r="AB90" s="21"/>
      <c r="AC90" s="21"/>
      <c r="AD90" s="21"/>
      <c r="AE90" s="21"/>
    </row>
    <row r="91" spans="1:31" s="113" customFormat="1" ht="54.95" customHeight="1" x14ac:dyDescent="0.25">
      <c r="A91" s="21">
        <v>90</v>
      </c>
      <c r="B91" s="21" t="s">
        <v>1124</v>
      </c>
      <c r="C91" s="32" t="s">
        <v>425</v>
      </c>
      <c r="D91" s="21" t="s">
        <v>403</v>
      </c>
      <c r="E91" s="21" t="s">
        <v>529</v>
      </c>
      <c r="F91" s="21" t="s">
        <v>56</v>
      </c>
      <c r="G91" s="21" t="s">
        <v>371</v>
      </c>
      <c r="H91" s="32" t="s">
        <v>372</v>
      </c>
      <c r="I91" s="13">
        <v>80111600</v>
      </c>
      <c r="J91" s="32" t="s">
        <v>438</v>
      </c>
      <c r="K91" s="30">
        <v>42552</v>
      </c>
      <c r="L91" s="175">
        <v>6</v>
      </c>
      <c r="M91" s="21" t="s">
        <v>53</v>
      </c>
      <c r="N91" s="21" t="s">
        <v>439</v>
      </c>
      <c r="O91" s="251">
        <f t="shared" si="1"/>
        <v>24697752</v>
      </c>
      <c r="P91" s="251">
        <v>24697752</v>
      </c>
      <c r="Q91" s="37" t="s">
        <v>217</v>
      </c>
      <c r="R91" s="37" t="s">
        <v>217</v>
      </c>
      <c r="S91" s="177" t="s">
        <v>375</v>
      </c>
      <c r="T91" s="37">
        <v>4116292</v>
      </c>
      <c r="U91" s="112"/>
      <c r="W91" s="21"/>
      <c r="X91" s="21"/>
      <c r="Y91" s="21"/>
      <c r="Z91" s="21"/>
      <c r="AA91" s="21"/>
      <c r="AB91" s="21"/>
      <c r="AC91" s="21"/>
      <c r="AD91" s="21"/>
      <c r="AE91" s="21"/>
    </row>
    <row r="92" spans="1:31" s="113" customFormat="1" ht="54.95" customHeight="1" x14ac:dyDescent="0.25">
      <c r="A92" s="21">
        <v>91</v>
      </c>
      <c r="B92" s="21" t="s">
        <v>1124</v>
      </c>
      <c r="C92" s="32" t="s">
        <v>425</v>
      </c>
      <c r="D92" s="21" t="s">
        <v>403</v>
      </c>
      <c r="E92" s="21" t="s">
        <v>529</v>
      </c>
      <c r="F92" s="21" t="s">
        <v>56</v>
      </c>
      <c r="G92" s="21" t="s">
        <v>371</v>
      </c>
      <c r="H92" s="32" t="s">
        <v>372</v>
      </c>
      <c r="I92" s="13">
        <v>80111600</v>
      </c>
      <c r="J92" s="33" t="s">
        <v>440</v>
      </c>
      <c r="K92" s="30">
        <v>42552</v>
      </c>
      <c r="L92" s="175">
        <v>4</v>
      </c>
      <c r="M92" s="21" t="s">
        <v>53</v>
      </c>
      <c r="N92" s="21" t="s">
        <v>437</v>
      </c>
      <c r="O92" s="251">
        <f t="shared" si="1"/>
        <v>13430994</v>
      </c>
      <c r="P92" s="251">
        <v>13430994</v>
      </c>
      <c r="Q92" s="37" t="s">
        <v>217</v>
      </c>
      <c r="R92" s="37" t="s">
        <v>217</v>
      </c>
      <c r="S92" s="177" t="s">
        <v>375</v>
      </c>
      <c r="T92" s="37">
        <v>2238499</v>
      </c>
      <c r="U92" s="112"/>
      <c r="W92" s="21"/>
      <c r="X92" s="21"/>
      <c r="Y92" s="21"/>
      <c r="Z92" s="21"/>
      <c r="AA92" s="21"/>
      <c r="AB92" s="21"/>
      <c r="AC92" s="21"/>
      <c r="AD92" s="21"/>
      <c r="AE92" s="21"/>
    </row>
    <row r="93" spans="1:31" s="113" customFormat="1" ht="54.95" customHeight="1" x14ac:dyDescent="0.25">
      <c r="A93" s="21">
        <v>92</v>
      </c>
      <c r="B93" s="21" t="s">
        <v>1124</v>
      </c>
      <c r="C93" s="32" t="s">
        <v>425</v>
      </c>
      <c r="D93" s="21" t="s">
        <v>403</v>
      </c>
      <c r="E93" s="21" t="s">
        <v>529</v>
      </c>
      <c r="F93" s="21" t="s">
        <v>56</v>
      </c>
      <c r="G93" s="21" t="s">
        <v>371</v>
      </c>
      <c r="H93" s="32" t="s">
        <v>372</v>
      </c>
      <c r="I93" s="13">
        <v>80111600</v>
      </c>
      <c r="J93" s="32" t="s">
        <v>441</v>
      </c>
      <c r="K93" s="30">
        <v>42552</v>
      </c>
      <c r="L93" s="175">
        <v>4</v>
      </c>
      <c r="M93" s="21" t="s">
        <v>53</v>
      </c>
      <c r="N93" s="21" t="s">
        <v>439</v>
      </c>
      <c r="O93" s="251">
        <f t="shared" si="1"/>
        <v>40102020</v>
      </c>
      <c r="P93" s="251">
        <v>40102020</v>
      </c>
      <c r="Q93" s="37" t="s">
        <v>217</v>
      </c>
      <c r="R93" s="37" t="s">
        <v>217</v>
      </c>
      <c r="S93" s="177" t="s">
        <v>375</v>
      </c>
      <c r="T93" s="37">
        <v>6683670</v>
      </c>
      <c r="U93" s="112"/>
      <c r="W93" s="21"/>
      <c r="X93" s="21"/>
      <c r="Y93" s="21"/>
      <c r="Z93" s="21"/>
      <c r="AA93" s="21"/>
      <c r="AB93" s="21"/>
      <c r="AC93" s="21"/>
      <c r="AD93" s="21"/>
      <c r="AE93" s="21"/>
    </row>
    <row r="94" spans="1:31" s="113" customFormat="1" ht="54.95" customHeight="1" x14ac:dyDescent="0.25">
      <c r="A94" s="21">
        <v>93</v>
      </c>
      <c r="B94" s="21" t="s">
        <v>1124</v>
      </c>
      <c r="C94" s="32" t="s">
        <v>425</v>
      </c>
      <c r="D94" s="21" t="s">
        <v>403</v>
      </c>
      <c r="E94" s="21" t="s">
        <v>529</v>
      </c>
      <c r="F94" s="13" t="s">
        <v>60</v>
      </c>
      <c r="G94" s="13" t="s">
        <v>393</v>
      </c>
      <c r="H94" s="268" t="s">
        <v>394</v>
      </c>
      <c r="I94" s="21">
        <v>81101512</v>
      </c>
      <c r="J94" s="32" t="s">
        <v>442</v>
      </c>
      <c r="K94" s="30">
        <v>42644</v>
      </c>
      <c r="L94" s="39">
        <v>6</v>
      </c>
      <c r="M94" s="21" t="s">
        <v>409</v>
      </c>
      <c r="N94" s="21" t="s">
        <v>439</v>
      </c>
      <c r="O94" s="251">
        <f t="shared" si="1"/>
        <v>453246354</v>
      </c>
      <c r="P94" s="251">
        <v>453246354</v>
      </c>
      <c r="Q94" s="37" t="s">
        <v>217</v>
      </c>
      <c r="R94" s="37" t="s">
        <v>217</v>
      </c>
      <c r="S94" s="177" t="s">
        <v>375</v>
      </c>
      <c r="T94" s="37">
        <v>75541059</v>
      </c>
      <c r="U94" s="112"/>
      <c r="W94" s="21"/>
      <c r="X94" s="21"/>
      <c r="Y94" s="21"/>
      <c r="Z94" s="21"/>
      <c r="AA94" s="21"/>
      <c r="AB94" s="21"/>
      <c r="AC94" s="21"/>
      <c r="AD94" s="21"/>
      <c r="AE94" s="21"/>
    </row>
    <row r="95" spans="1:31" s="113" customFormat="1" ht="54.95" customHeight="1" x14ac:dyDescent="0.25">
      <c r="A95" s="21">
        <v>94</v>
      </c>
      <c r="B95" s="21" t="s">
        <v>1124</v>
      </c>
      <c r="C95" s="32" t="s">
        <v>425</v>
      </c>
      <c r="D95" s="21" t="s">
        <v>403</v>
      </c>
      <c r="E95" s="21" t="s">
        <v>529</v>
      </c>
      <c r="F95" s="21" t="s">
        <v>301</v>
      </c>
      <c r="G95" s="21" t="s">
        <v>406</v>
      </c>
      <c r="H95" s="32" t="s">
        <v>407</v>
      </c>
      <c r="I95" s="21">
        <v>95101800</v>
      </c>
      <c r="J95" s="32" t="s">
        <v>443</v>
      </c>
      <c r="K95" s="30">
        <v>42583</v>
      </c>
      <c r="L95" s="39">
        <v>4</v>
      </c>
      <c r="M95" s="21" t="s">
        <v>53</v>
      </c>
      <c r="N95" s="21" t="s">
        <v>437</v>
      </c>
      <c r="O95" s="251">
        <f t="shared" si="1"/>
        <v>1003883460</v>
      </c>
      <c r="P95" s="251">
        <v>1003883460</v>
      </c>
      <c r="Q95" s="37" t="s">
        <v>217</v>
      </c>
      <c r="R95" s="37" t="s">
        <v>217</v>
      </c>
      <c r="S95" s="177" t="s">
        <v>375</v>
      </c>
      <c r="T95" s="37">
        <v>250970865</v>
      </c>
      <c r="U95" s="112"/>
      <c r="W95" s="21"/>
      <c r="X95" s="21"/>
      <c r="Y95" s="21"/>
      <c r="Z95" s="21"/>
      <c r="AA95" s="21"/>
      <c r="AB95" s="21"/>
      <c r="AC95" s="21"/>
      <c r="AD95" s="21"/>
      <c r="AE95" s="21"/>
    </row>
    <row r="96" spans="1:31" s="113" customFormat="1" ht="54.95" customHeight="1" x14ac:dyDescent="0.25">
      <c r="A96" s="21">
        <v>95</v>
      </c>
      <c r="B96" s="21" t="s">
        <v>1124</v>
      </c>
      <c r="C96" s="32" t="s">
        <v>425</v>
      </c>
      <c r="D96" s="21" t="s">
        <v>403</v>
      </c>
      <c r="E96" s="21" t="s">
        <v>529</v>
      </c>
      <c r="F96" s="21" t="s">
        <v>56</v>
      </c>
      <c r="G96" s="21" t="s">
        <v>371</v>
      </c>
      <c r="H96" s="32" t="s">
        <v>372</v>
      </c>
      <c r="I96" s="13">
        <v>80111600</v>
      </c>
      <c r="J96" s="124" t="s">
        <v>884</v>
      </c>
      <c r="K96" s="30">
        <v>42583</v>
      </c>
      <c r="L96" s="39">
        <v>4</v>
      </c>
      <c r="M96" s="21" t="s">
        <v>53</v>
      </c>
      <c r="N96" s="21" t="s">
        <v>434</v>
      </c>
      <c r="O96" s="251">
        <f t="shared" si="1"/>
        <v>50259960</v>
      </c>
      <c r="P96" s="251">
        <v>50259960</v>
      </c>
      <c r="Q96" s="37" t="s">
        <v>217</v>
      </c>
      <c r="R96" s="37" t="s">
        <v>217</v>
      </c>
      <c r="S96" s="177" t="s">
        <v>375</v>
      </c>
      <c r="T96" s="37">
        <v>12564990</v>
      </c>
      <c r="U96" s="112"/>
      <c r="W96" s="21"/>
      <c r="X96" s="21"/>
      <c r="Y96" s="21"/>
      <c r="Z96" s="21"/>
      <c r="AA96" s="21"/>
      <c r="AB96" s="21"/>
      <c r="AC96" s="21"/>
      <c r="AD96" s="21"/>
      <c r="AE96" s="21"/>
    </row>
    <row r="97" spans="1:31" s="113" customFormat="1" ht="54.95" customHeight="1" x14ac:dyDescent="0.25">
      <c r="A97" s="21">
        <v>96</v>
      </c>
      <c r="B97" s="21" t="s">
        <v>1124</v>
      </c>
      <c r="C97" s="32" t="s">
        <v>425</v>
      </c>
      <c r="D97" s="21" t="s">
        <v>403</v>
      </c>
      <c r="E97" s="21" t="s">
        <v>530</v>
      </c>
      <c r="F97" s="21" t="s">
        <v>56</v>
      </c>
      <c r="G97" s="21" t="s">
        <v>371</v>
      </c>
      <c r="H97" s="32" t="s">
        <v>372</v>
      </c>
      <c r="I97" s="13">
        <v>80111600</v>
      </c>
      <c r="J97" s="32" t="s">
        <v>444</v>
      </c>
      <c r="K97" s="30">
        <v>42552</v>
      </c>
      <c r="L97" s="39">
        <v>6</v>
      </c>
      <c r="M97" s="21" t="s">
        <v>53</v>
      </c>
      <c r="N97" s="21" t="s">
        <v>380</v>
      </c>
      <c r="O97" s="251">
        <f t="shared" si="1"/>
        <v>40102020</v>
      </c>
      <c r="P97" s="251">
        <v>40102020</v>
      </c>
      <c r="Q97" s="37" t="s">
        <v>217</v>
      </c>
      <c r="R97" s="37" t="s">
        <v>217</v>
      </c>
      <c r="S97" s="177" t="s">
        <v>375</v>
      </c>
      <c r="T97" s="37">
        <v>6683670</v>
      </c>
      <c r="U97" s="112"/>
      <c r="W97" s="21"/>
      <c r="X97" s="21"/>
      <c r="Y97" s="21"/>
      <c r="Z97" s="21"/>
      <c r="AA97" s="21"/>
      <c r="AB97" s="21"/>
      <c r="AC97" s="21"/>
      <c r="AD97" s="21"/>
      <c r="AE97" s="21"/>
    </row>
    <row r="98" spans="1:31" s="113" customFormat="1" ht="54.95" customHeight="1" x14ac:dyDescent="0.25">
      <c r="A98" s="21">
        <v>97</v>
      </c>
      <c r="B98" s="21" t="s">
        <v>1124</v>
      </c>
      <c r="C98" s="32" t="s">
        <v>425</v>
      </c>
      <c r="D98" s="21" t="s">
        <v>403</v>
      </c>
      <c r="E98" s="21" t="s">
        <v>530</v>
      </c>
      <c r="F98" s="21" t="s">
        <v>56</v>
      </c>
      <c r="G98" s="21" t="s">
        <v>371</v>
      </c>
      <c r="H98" s="32" t="s">
        <v>372</v>
      </c>
      <c r="I98" s="13">
        <v>80111600</v>
      </c>
      <c r="J98" s="32" t="s">
        <v>445</v>
      </c>
      <c r="K98" s="30">
        <v>42552</v>
      </c>
      <c r="L98" s="39">
        <v>6</v>
      </c>
      <c r="M98" s="21" t="s">
        <v>53</v>
      </c>
      <c r="N98" s="21" t="s">
        <v>380</v>
      </c>
      <c r="O98" s="251">
        <f t="shared" si="1"/>
        <v>24697752</v>
      </c>
      <c r="P98" s="251">
        <v>24697752</v>
      </c>
      <c r="Q98" s="37" t="s">
        <v>217</v>
      </c>
      <c r="R98" s="37" t="s">
        <v>217</v>
      </c>
      <c r="S98" s="177" t="s">
        <v>375</v>
      </c>
      <c r="T98" s="37">
        <v>4116292</v>
      </c>
      <c r="U98" s="112"/>
      <c r="W98" s="21"/>
      <c r="X98" s="21"/>
      <c r="Y98" s="21"/>
      <c r="Z98" s="21"/>
      <c r="AA98" s="21"/>
      <c r="AB98" s="21"/>
      <c r="AC98" s="21"/>
      <c r="AD98" s="21"/>
      <c r="AE98" s="21"/>
    </row>
    <row r="99" spans="1:31" s="113" customFormat="1" ht="54.95" customHeight="1" x14ac:dyDescent="0.25">
      <c r="A99" s="21">
        <v>98</v>
      </c>
      <c r="B99" s="21" t="s">
        <v>1124</v>
      </c>
      <c r="C99" s="32" t="s">
        <v>425</v>
      </c>
      <c r="D99" s="21" t="s">
        <v>403</v>
      </c>
      <c r="E99" s="21" t="s">
        <v>530</v>
      </c>
      <c r="F99" s="21" t="s">
        <v>56</v>
      </c>
      <c r="G99" s="21" t="s">
        <v>371</v>
      </c>
      <c r="H99" s="32" t="s">
        <v>372</v>
      </c>
      <c r="I99" s="13">
        <v>80111600</v>
      </c>
      <c r="J99" s="32" t="s">
        <v>446</v>
      </c>
      <c r="K99" s="30">
        <v>42552</v>
      </c>
      <c r="L99" s="39">
        <v>6</v>
      </c>
      <c r="M99" s="21" t="s">
        <v>53</v>
      </c>
      <c r="N99" s="21" t="s">
        <v>380</v>
      </c>
      <c r="O99" s="251">
        <f t="shared" si="1"/>
        <v>24697752</v>
      </c>
      <c r="P99" s="251">
        <v>24697752</v>
      </c>
      <c r="Q99" s="37" t="s">
        <v>217</v>
      </c>
      <c r="R99" s="37" t="s">
        <v>217</v>
      </c>
      <c r="S99" s="177" t="s">
        <v>375</v>
      </c>
      <c r="T99" s="37">
        <v>4116292</v>
      </c>
      <c r="U99" s="112"/>
      <c r="W99" s="21"/>
      <c r="X99" s="21"/>
      <c r="Y99" s="21"/>
      <c r="Z99" s="21"/>
      <c r="AA99" s="21"/>
      <c r="AB99" s="21"/>
      <c r="AC99" s="21"/>
      <c r="AD99" s="21"/>
      <c r="AE99" s="21"/>
    </row>
    <row r="100" spans="1:31" s="113" customFormat="1" ht="54.95" customHeight="1" x14ac:dyDescent="0.25">
      <c r="A100" s="21">
        <v>99</v>
      </c>
      <c r="B100" s="21" t="s">
        <v>1124</v>
      </c>
      <c r="C100" s="32" t="s">
        <v>425</v>
      </c>
      <c r="D100" s="21" t="s">
        <v>403</v>
      </c>
      <c r="E100" s="21" t="s">
        <v>530</v>
      </c>
      <c r="F100" s="21" t="s">
        <v>56</v>
      </c>
      <c r="G100" s="21" t="s">
        <v>371</v>
      </c>
      <c r="H100" s="32" t="s">
        <v>372</v>
      </c>
      <c r="I100" s="13">
        <v>80111600</v>
      </c>
      <c r="J100" s="32" t="s">
        <v>447</v>
      </c>
      <c r="K100" s="30">
        <v>42552</v>
      </c>
      <c r="L100" s="39">
        <v>6</v>
      </c>
      <c r="M100" s="21" t="s">
        <v>53</v>
      </c>
      <c r="N100" s="21" t="s">
        <v>380</v>
      </c>
      <c r="O100" s="251">
        <f t="shared" si="1"/>
        <v>13430994</v>
      </c>
      <c r="P100" s="251">
        <v>13430994</v>
      </c>
      <c r="Q100" s="37" t="s">
        <v>217</v>
      </c>
      <c r="R100" s="37" t="s">
        <v>217</v>
      </c>
      <c r="S100" s="177" t="s">
        <v>375</v>
      </c>
      <c r="T100" s="37">
        <v>2238499</v>
      </c>
      <c r="U100" s="112"/>
      <c r="W100" s="21"/>
      <c r="X100" s="21"/>
      <c r="Y100" s="21"/>
      <c r="Z100" s="21"/>
      <c r="AA100" s="21"/>
      <c r="AB100" s="21"/>
      <c r="AC100" s="21"/>
      <c r="AD100" s="21"/>
      <c r="AE100" s="21"/>
    </row>
    <row r="101" spans="1:31" s="113" customFormat="1" ht="54.95" customHeight="1" x14ac:dyDescent="0.25">
      <c r="A101" s="21">
        <v>100</v>
      </c>
      <c r="B101" s="21" t="s">
        <v>1124</v>
      </c>
      <c r="C101" s="32" t="s">
        <v>425</v>
      </c>
      <c r="D101" s="21" t="s">
        <v>403</v>
      </c>
      <c r="E101" s="21" t="s">
        <v>530</v>
      </c>
      <c r="F101" s="21" t="s">
        <v>56</v>
      </c>
      <c r="G101" s="21" t="s">
        <v>371</v>
      </c>
      <c r="H101" s="32" t="s">
        <v>372</v>
      </c>
      <c r="I101" s="13">
        <v>80111600</v>
      </c>
      <c r="J101" s="32" t="s">
        <v>448</v>
      </c>
      <c r="K101" s="30">
        <v>42552</v>
      </c>
      <c r="L101" s="39">
        <v>6</v>
      </c>
      <c r="M101" s="21" t="s">
        <v>53</v>
      </c>
      <c r="N101" s="21" t="s">
        <v>380</v>
      </c>
      <c r="O101" s="251">
        <f t="shared" si="1"/>
        <v>21451398</v>
      </c>
      <c r="P101" s="251">
        <v>21451398</v>
      </c>
      <c r="Q101" s="37" t="s">
        <v>217</v>
      </c>
      <c r="R101" s="37" t="s">
        <v>217</v>
      </c>
      <c r="S101" s="177" t="s">
        <v>375</v>
      </c>
      <c r="T101" s="37">
        <v>3575233</v>
      </c>
      <c r="U101" s="112"/>
      <c r="W101" s="21"/>
      <c r="X101" s="21"/>
      <c r="Y101" s="21"/>
      <c r="Z101" s="21"/>
      <c r="AA101" s="21"/>
      <c r="AB101" s="21"/>
      <c r="AC101" s="21"/>
      <c r="AD101" s="21"/>
      <c r="AE101" s="21"/>
    </row>
    <row r="102" spans="1:31" s="113" customFormat="1" ht="54.95" customHeight="1" x14ac:dyDescent="0.25">
      <c r="A102" s="21">
        <v>101</v>
      </c>
      <c r="B102" s="21" t="s">
        <v>1124</v>
      </c>
      <c r="C102" s="32" t="s">
        <v>425</v>
      </c>
      <c r="D102" s="21" t="s">
        <v>403</v>
      </c>
      <c r="E102" s="21" t="s">
        <v>530</v>
      </c>
      <c r="F102" s="21" t="s">
        <v>56</v>
      </c>
      <c r="G102" s="21" t="s">
        <v>371</v>
      </c>
      <c r="H102" s="32" t="s">
        <v>372</v>
      </c>
      <c r="I102" s="13">
        <v>80111600</v>
      </c>
      <c r="J102" s="32" t="s">
        <v>449</v>
      </c>
      <c r="K102" s="30">
        <v>42552</v>
      </c>
      <c r="L102" s="39">
        <v>6</v>
      </c>
      <c r="M102" s="21" t="s">
        <v>53</v>
      </c>
      <c r="N102" s="21" t="s">
        <v>380</v>
      </c>
      <c r="O102" s="251">
        <f t="shared" si="1"/>
        <v>17059272</v>
      </c>
      <c r="P102" s="251">
        <v>17059272</v>
      </c>
      <c r="Q102" s="37" t="s">
        <v>217</v>
      </c>
      <c r="R102" s="37" t="s">
        <v>217</v>
      </c>
      <c r="S102" s="177" t="s">
        <v>375</v>
      </c>
      <c r="T102" s="37">
        <v>2843212</v>
      </c>
      <c r="U102" s="112"/>
      <c r="W102" s="21"/>
      <c r="X102" s="21"/>
      <c r="Y102" s="21"/>
      <c r="Z102" s="21"/>
      <c r="AA102" s="21"/>
      <c r="AB102" s="21"/>
      <c r="AC102" s="21"/>
      <c r="AD102" s="21"/>
      <c r="AE102" s="21"/>
    </row>
    <row r="103" spans="1:31" s="113" customFormat="1" ht="54.95" customHeight="1" x14ac:dyDescent="0.25">
      <c r="A103" s="21">
        <v>102</v>
      </c>
      <c r="B103" s="21" t="s">
        <v>1124</v>
      </c>
      <c r="C103" s="32" t="s">
        <v>425</v>
      </c>
      <c r="D103" s="21" t="s">
        <v>403</v>
      </c>
      <c r="E103" s="21" t="s">
        <v>530</v>
      </c>
      <c r="F103" s="21" t="s">
        <v>56</v>
      </c>
      <c r="G103" s="21" t="s">
        <v>371</v>
      </c>
      <c r="H103" s="32" t="s">
        <v>372</v>
      </c>
      <c r="I103" s="13">
        <v>80111600</v>
      </c>
      <c r="J103" s="32" t="s">
        <v>449</v>
      </c>
      <c r="K103" s="30">
        <v>42552</v>
      </c>
      <c r="L103" s="39">
        <v>6</v>
      </c>
      <c r="M103" s="21" t="s">
        <v>53</v>
      </c>
      <c r="N103" s="21" t="s">
        <v>380</v>
      </c>
      <c r="O103" s="251">
        <f t="shared" si="1"/>
        <v>17059272</v>
      </c>
      <c r="P103" s="251">
        <v>17059272</v>
      </c>
      <c r="Q103" s="37" t="s">
        <v>217</v>
      </c>
      <c r="R103" s="37" t="s">
        <v>217</v>
      </c>
      <c r="S103" s="177" t="s">
        <v>375</v>
      </c>
      <c r="T103" s="37">
        <v>2843212</v>
      </c>
      <c r="U103" s="112"/>
      <c r="W103" s="21"/>
      <c r="X103" s="21"/>
      <c r="Y103" s="21"/>
      <c r="Z103" s="21"/>
      <c r="AA103" s="21"/>
      <c r="AB103" s="21"/>
      <c r="AC103" s="21"/>
      <c r="AD103" s="21"/>
      <c r="AE103" s="21"/>
    </row>
    <row r="104" spans="1:31" s="113" customFormat="1" ht="54.95" customHeight="1" x14ac:dyDescent="0.25">
      <c r="A104" s="21">
        <v>103</v>
      </c>
      <c r="B104" s="21" t="s">
        <v>1124</v>
      </c>
      <c r="C104" s="32" t="s">
        <v>425</v>
      </c>
      <c r="D104" s="21" t="s">
        <v>403</v>
      </c>
      <c r="E104" s="21" t="s">
        <v>530</v>
      </c>
      <c r="F104" s="21" t="s">
        <v>56</v>
      </c>
      <c r="G104" s="21" t="s">
        <v>371</v>
      </c>
      <c r="H104" s="32" t="s">
        <v>372</v>
      </c>
      <c r="I104" s="13">
        <v>80111600</v>
      </c>
      <c r="J104" s="32" t="s">
        <v>450</v>
      </c>
      <c r="K104" s="30">
        <v>42552</v>
      </c>
      <c r="L104" s="39">
        <v>5.5</v>
      </c>
      <c r="M104" s="21" t="s">
        <v>53</v>
      </c>
      <c r="N104" s="21" t="s">
        <v>389</v>
      </c>
      <c r="O104" s="251">
        <f t="shared" si="1"/>
        <v>11437987</v>
      </c>
      <c r="P104" s="251">
        <v>11437987</v>
      </c>
      <c r="Q104" s="37" t="s">
        <v>217</v>
      </c>
      <c r="R104" s="37" t="s">
        <v>217</v>
      </c>
      <c r="S104" s="177" t="s">
        <v>375</v>
      </c>
      <c r="T104" s="37">
        <v>2079634</v>
      </c>
      <c r="U104" s="112"/>
      <c r="W104" s="21"/>
      <c r="X104" s="21"/>
      <c r="Y104" s="21"/>
      <c r="Z104" s="21"/>
      <c r="AA104" s="21"/>
      <c r="AB104" s="21"/>
      <c r="AC104" s="21"/>
      <c r="AD104" s="21"/>
      <c r="AE104" s="21"/>
    </row>
    <row r="105" spans="1:31" s="113" customFormat="1" ht="54.95" customHeight="1" x14ac:dyDescent="0.25">
      <c r="A105" s="21">
        <v>104</v>
      </c>
      <c r="B105" s="21" t="s">
        <v>1124</v>
      </c>
      <c r="C105" s="32" t="s">
        <v>425</v>
      </c>
      <c r="D105" s="21" t="s">
        <v>403</v>
      </c>
      <c r="E105" s="21" t="s">
        <v>530</v>
      </c>
      <c r="F105" s="21" t="s">
        <v>56</v>
      </c>
      <c r="G105" s="21" t="s">
        <v>371</v>
      </c>
      <c r="H105" s="32" t="s">
        <v>372</v>
      </c>
      <c r="I105" s="13">
        <v>80111600</v>
      </c>
      <c r="J105" s="32" t="s">
        <v>451</v>
      </c>
      <c r="K105" s="30">
        <v>42552</v>
      </c>
      <c r="L105" s="39">
        <v>6</v>
      </c>
      <c r="M105" s="21" t="s">
        <v>53</v>
      </c>
      <c r="N105" s="21" t="s">
        <v>380</v>
      </c>
      <c r="O105" s="251">
        <f t="shared" si="1"/>
        <v>21451398</v>
      </c>
      <c r="P105" s="251">
        <v>21451398</v>
      </c>
      <c r="Q105" s="37" t="s">
        <v>217</v>
      </c>
      <c r="R105" s="37" t="s">
        <v>217</v>
      </c>
      <c r="S105" s="177" t="s">
        <v>375</v>
      </c>
      <c r="T105" s="37">
        <v>3575233</v>
      </c>
      <c r="U105" s="112"/>
      <c r="W105" s="21"/>
      <c r="X105" s="21"/>
      <c r="Y105" s="21"/>
      <c r="Z105" s="21"/>
      <c r="AA105" s="21"/>
      <c r="AB105" s="21"/>
      <c r="AC105" s="21"/>
      <c r="AD105" s="21"/>
      <c r="AE105" s="21"/>
    </row>
    <row r="106" spans="1:31" s="113" customFormat="1" ht="54.95" customHeight="1" x14ac:dyDescent="0.25">
      <c r="A106" s="21">
        <v>105</v>
      </c>
      <c r="B106" s="21" t="s">
        <v>1124</v>
      </c>
      <c r="C106" s="32" t="s">
        <v>425</v>
      </c>
      <c r="D106" s="21" t="s">
        <v>403</v>
      </c>
      <c r="E106" s="21" t="s">
        <v>530</v>
      </c>
      <c r="F106" s="21" t="s">
        <v>56</v>
      </c>
      <c r="G106" s="21" t="s">
        <v>371</v>
      </c>
      <c r="H106" s="32" t="s">
        <v>372</v>
      </c>
      <c r="I106" s="13">
        <v>80111600</v>
      </c>
      <c r="J106" s="32" t="s">
        <v>452</v>
      </c>
      <c r="K106" s="30">
        <v>42552</v>
      </c>
      <c r="L106" s="39">
        <v>6</v>
      </c>
      <c r="M106" s="21" t="s">
        <v>53</v>
      </c>
      <c r="N106" s="21" t="s">
        <v>380</v>
      </c>
      <c r="O106" s="251">
        <f t="shared" si="1"/>
        <v>21451398</v>
      </c>
      <c r="P106" s="251">
        <v>21451398</v>
      </c>
      <c r="Q106" s="37" t="s">
        <v>217</v>
      </c>
      <c r="R106" s="37" t="s">
        <v>217</v>
      </c>
      <c r="S106" s="177" t="s">
        <v>375</v>
      </c>
      <c r="T106" s="37">
        <v>3575233</v>
      </c>
      <c r="U106" s="112"/>
      <c r="W106" s="21"/>
      <c r="X106" s="21"/>
      <c r="Y106" s="21"/>
      <c r="Z106" s="21"/>
      <c r="AA106" s="21"/>
      <c r="AB106" s="21"/>
      <c r="AC106" s="21"/>
      <c r="AD106" s="21"/>
      <c r="AE106" s="21"/>
    </row>
    <row r="107" spans="1:31" s="113" customFormat="1" ht="54.95" customHeight="1" x14ac:dyDescent="0.25">
      <c r="A107" s="21">
        <v>106</v>
      </c>
      <c r="B107" s="21" t="s">
        <v>1124</v>
      </c>
      <c r="C107" s="32" t="s">
        <v>425</v>
      </c>
      <c r="D107" s="21" t="s">
        <v>403</v>
      </c>
      <c r="E107" s="21" t="s">
        <v>530</v>
      </c>
      <c r="F107" s="21" t="s">
        <v>56</v>
      </c>
      <c r="G107" s="21" t="s">
        <v>371</v>
      </c>
      <c r="H107" s="32" t="s">
        <v>372</v>
      </c>
      <c r="I107" s="13">
        <v>80111600</v>
      </c>
      <c r="J107" s="32" t="s">
        <v>453</v>
      </c>
      <c r="K107" s="30">
        <v>42552</v>
      </c>
      <c r="L107" s="39">
        <v>5.5</v>
      </c>
      <c r="M107" s="21" t="s">
        <v>53</v>
      </c>
      <c r="N107" s="21" t="s">
        <v>389</v>
      </c>
      <c r="O107" s="251">
        <f t="shared" si="1"/>
        <v>8985823</v>
      </c>
      <c r="P107" s="251">
        <v>8985823</v>
      </c>
      <c r="Q107" s="37" t="s">
        <v>217</v>
      </c>
      <c r="R107" s="37" t="s">
        <v>217</v>
      </c>
      <c r="S107" s="177" t="s">
        <v>375</v>
      </c>
      <c r="T107" s="37">
        <v>1633786</v>
      </c>
      <c r="U107" s="112"/>
      <c r="W107" s="21"/>
      <c r="X107" s="21"/>
      <c r="Y107" s="21"/>
      <c r="Z107" s="21"/>
      <c r="AA107" s="21"/>
      <c r="AB107" s="21"/>
      <c r="AC107" s="21"/>
      <c r="AD107" s="21"/>
      <c r="AE107" s="21"/>
    </row>
    <row r="108" spans="1:31" s="113" customFormat="1" ht="54.95" customHeight="1" x14ac:dyDescent="0.25">
      <c r="A108" s="21">
        <v>107</v>
      </c>
      <c r="B108" s="21" t="s">
        <v>1124</v>
      </c>
      <c r="C108" s="32" t="s">
        <v>425</v>
      </c>
      <c r="D108" s="21" t="s">
        <v>403</v>
      </c>
      <c r="E108" s="21" t="s">
        <v>530</v>
      </c>
      <c r="F108" s="21" t="s">
        <v>56</v>
      </c>
      <c r="G108" s="21" t="s">
        <v>371</v>
      </c>
      <c r="H108" s="32" t="s">
        <v>372</v>
      </c>
      <c r="I108" s="13">
        <v>80111600</v>
      </c>
      <c r="J108" s="32" t="s">
        <v>454</v>
      </c>
      <c r="K108" s="30">
        <v>42552</v>
      </c>
      <c r="L108" s="39">
        <v>5.5</v>
      </c>
      <c r="M108" s="21" t="s">
        <v>53</v>
      </c>
      <c r="N108" s="21" t="s">
        <v>389</v>
      </c>
      <c r="O108" s="251">
        <f t="shared" si="1"/>
        <v>42595135</v>
      </c>
      <c r="P108" s="251">
        <v>42595135</v>
      </c>
      <c r="Q108" s="37" t="s">
        <v>217</v>
      </c>
      <c r="R108" s="37" t="s">
        <v>217</v>
      </c>
      <c r="S108" s="177" t="s">
        <v>375</v>
      </c>
      <c r="T108" s="37">
        <v>7744570</v>
      </c>
      <c r="U108" s="112"/>
      <c r="W108" s="21"/>
      <c r="X108" s="21"/>
      <c r="Y108" s="21"/>
      <c r="Z108" s="21"/>
      <c r="AA108" s="21"/>
      <c r="AB108" s="21"/>
      <c r="AC108" s="21"/>
      <c r="AD108" s="21"/>
      <c r="AE108" s="21"/>
    </row>
    <row r="109" spans="1:31" s="113" customFormat="1" ht="54.95" customHeight="1" x14ac:dyDescent="0.25">
      <c r="A109" s="21">
        <v>108</v>
      </c>
      <c r="B109" s="21" t="s">
        <v>1124</v>
      </c>
      <c r="C109" s="32" t="s">
        <v>425</v>
      </c>
      <c r="D109" s="21" t="s">
        <v>403</v>
      </c>
      <c r="E109" s="21" t="s">
        <v>530</v>
      </c>
      <c r="F109" s="21" t="s">
        <v>301</v>
      </c>
      <c r="G109" s="21" t="s">
        <v>406</v>
      </c>
      <c r="H109" s="32" t="s">
        <v>407</v>
      </c>
      <c r="I109" s="21">
        <v>72102902</v>
      </c>
      <c r="J109" s="32" t="s">
        <v>1119</v>
      </c>
      <c r="K109" s="30">
        <v>42552</v>
      </c>
      <c r="L109" s="39">
        <v>5</v>
      </c>
      <c r="M109" s="21" t="s">
        <v>399</v>
      </c>
      <c r="N109" s="21" t="s">
        <v>380</v>
      </c>
      <c r="O109" s="251">
        <f t="shared" si="1"/>
        <v>600000000</v>
      </c>
      <c r="P109" s="251">
        <v>600000000</v>
      </c>
      <c r="Q109" s="37" t="s">
        <v>217</v>
      </c>
      <c r="R109" s="37" t="s">
        <v>217</v>
      </c>
      <c r="S109" s="177" t="s">
        <v>375</v>
      </c>
      <c r="T109" s="37">
        <v>120000000</v>
      </c>
      <c r="U109" s="112"/>
      <c r="W109" s="21"/>
      <c r="X109" s="21"/>
      <c r="Y109" s="21"/>
      <c r="Z109" s="21"/>
      <c r="AA109" s="21"/>
      <c r="AB109" s="21"/>
      <c r="AC109" s="21"/>
      <c r="AD109" s="21"/>
      <c r="AE109" s="21"/>
    </row>
    <row r="110" spans="1:31" s="113" customFormat="1" ht="54.95" customHeight="1" x14ac:dyDescent="0.25">
      <c r="A110" s="21">
        <v>109</v>
      </c>
      <c r="B110" s="21" t="s">
        <v>1124</v>
      </c>
      <c r="C110" s="32" t="s">
        <v>425</v>
      </c>
      <c r="D110" s="21" t="s">
        <v>403</v>
      </c>
      <c r="E110" s="21" t="s">
        <v>530</v>
      </c>
      <c r="F110" s="21" t="s">
        <v>56</v>
      </c>
      <c r="G110" s="21" t="s">
        <v>371</v>
      </c>
      <c r="H110" s="32" t="s">
        <v>372</v>
      </c>
      <c r="I110" s="13">
        <v>80111600</v>
      </c>
      <c r="J110" s="32" t="s">
        <v>455</v>
      </c>
      <c r="K110" s="30">
        <v>42552</v>
      </c>
      <c r="L110" s="39">
        <v>6</v>
      </c>
      <c r="M110" s="21" t="s">
        <v>53</v>
      </c>
      <c r="N110" s="21" t="s">
        <v>389</v>
      </c>
      <c r="O110" s="251">
        <f t="shared" si="1"/>
        <v>124972822</v>
      </c>
      <c r="P110" s="251">
        <v>124972822</v>
      </c>
      <c r="Q110" s="37" t="s">
        <v>217</v>
      </c>
      <c r="R110" s="37" t="s">
        <v>217</v>
      </c>
      <c r="S110" s="177" t="s">
        <v>375</v>
      </c>
      <c r="T110" s="37">
        <v>20828803.666666668</v>
      </c>
      <c r="U110" s="112"/>
      <c r="W110" s="21"/>
      <c r="X110" s="21"/>
      <c r="Y110" s="21"/>
      <c r="Z110" s="21"/>
      <c r="AA110" s="21"/>
      <c r="AB110" s="21"/>
      <c r="AC110" s="21"/>
      <c r="AD110" s="21"/>
      <c r="AE110" s="21"/>
    </row>
    <row r="111" spans="1:31" s="113" customFormat="1" ht="54.95" customHeight="1" x14ac:dyDescent="0.25">
      <c r="A111" s="21">
        <v>110</v>
      </c>
      <c r="B111" s="21" t="s">
        <v>1124</v>
      </c>
      <c r="C111" s="32" t="s">
        <v>425</v>
      </c>
      <c r="D111" s="21" t="s">
        <v>403</v>
      </c>
      <c r="E111" s="21" t="s">
        <v>530</v>
      </c>
      <c r="F111" s="21" t="s">
        <v>301</v>
      </c>
      <c r="G111" s="21" t="s">
        <v>406</v>
      </c>
      <c r="H111" s="32" t="s">
        <v>407</v>
      </c>
      <c r="I111" s="21">
        <v>72101500</v>
      </c>
      <c r="J111" s="32" t="s">
        <v>456</v>
      </c>
      <c r="K111" s="30">
        <v>42614</v>
      </c>
      <c r="L111" s="39">
        <v>3</v>
      </c>
      <c r="M111" s="21" t="s">
        <v>399</v>
      </c>
      <c r="N111" s="21" t="s">
        <v>389</v>
      </c>
      <c r="O111" s="251">
        <f t="shared" si="1"/>
        <v>201671378</v>
      </c>
      <c r="P111" s="251">
        <v>201671378</v>
      </c>
      <c r="Q111" s="37" t="s">
        <v>217</v>
      </c>
      <c r="R111" s="37" t="s">
        <v>217</v>
      </c>
      <c r="S111" s="177" t="s">
        <v>375</v>
      </c>
      <c r="T111" s="37">
        <v>67223792.666666672</v>
      </c>
      <c r="U111" s="112"/>
      <c r="W111" s="21"/>
      <c r="X111" s="21"/>
      <c r="Y111" s="21"/>
      <c r="Z111" s="21"/>
      <c r="AA111" s="21"/>
      <c r="AB111" s="21"/>
      <c r="AC111" s="21"/>
      <c r="AD111" s="21"/>
      <c r="AE111" s="21"/>
    </row>
    <row r="112" spans="1:31" s="113" customFormat="1" ht="54.95" customHeight="1" x14ac:dyDescent="0.25">
      <c r="A112" s="21">
        <v>111</v>
      </c>
      <c r="B112" s="21" t="s">
        <v>1124</v>
      </c>
      <c r="C112" s="32" t="s">
        <v>425</v>
      </c>
      <c r="D112" s="21" t="s">
        <v>403</v>
      </c>
      <c r="E112" s="21" t="s">
        <v>530</v>
      </c>
      <c r="F112" s="21" t="s">
        <v>60</v>
      </c>
      <c r="G112" s="21" t="s">
        <v>393</v>
      </c>
      <c r="H112" s="268" t="s">
        <v>394</v>
      </c>
      <c r="I112" s="176">
        <v>92101501</v>
      </c>
      <c r="J112" s="32" t="s">
        <v>457</v>
      </c>
      <c r="K112" s="30">
        <v>42705</v>
      </c>
      <c r="L112" s="39">
        <v>1</v>
      </c>
      <c r="M112" s="21" t="s">
        <v>399</v>
      </c>
      <c r="N112" s="21" t="s">
        <v>389</v>
      </c>
      <c r="O112" s="251">
        <f t="shared" si="1"/>
        <v>155000000</v>
      </c>
      <c r="P112" s="251">
        <v>155000000</v>
      </c>
      <c r="Q112" s="37" t="s">
        <v>217</v>
      </c>
      <c r="R112" s="37" t="s">
        <v>217</v>
      </c>
      <c r="S112" s="177" t="s">
        <v>375</v>
      </c>
      <c r="T112" s="37">
        <v>155000000</v>
      </c>
      <c r="U112" s="112"/>
      <c r="W112" s="21"/>
      <c r="X112" s="21"/>
      <c r="Y112" s="21"/>
      <c r="Z112" s="21"/>
      <c r="AA112" s="21"/>
      <c r="AB112" s="21"/>
      <c r="AC112" s="21"/>
      <c r="AD112" s="21"/>
      <c r="AE112" s="21"/>
    </row>
    <row r="113" spans="1:31" s="113" customFormat="1" ht="54.95" customHeight="1" x14ac:dyDescent="0.25">
      <c r="A113" s="21">
        <v>112</v>
      </c>
      <c r="B113" s="21" t="s">
        <v>1124</v>
      </c>
      <c r="C113" s="32" t="s">
        <v>425</v>
      </c>
      <c r="D113" s="21" t="s">
        <v>403</v>
      </c>
      <c r="E113" s="21" t="s">
        <v>530</v>
      </c>
      <c r="F113" s="21" t="s">
        <v>60</v>
      </c>
      <c r="G113" s="21" t="s">
        <v>307</v>
      </c>
      <c r="H113" s="269" t="s">
        <v>397</v>
      </c>
      <c r="I113" s="21">
        <v>78111808</v>
      </c>
      <c r="J113" s="32" t="s">
        <v>398</v>
      </c>
      <c r="K113" s="30">
        <v>42675</v>
      </c>
      <c r="L113" s="39">
        <v>2</v>
      </c>
      <c r="M113" s="21" t="s">
        <v>399</v>
      </c>
      <c r="N113" s="21" t="s">
        <v>389</v>
      </c>
      <c r="O113" s="251">
        <f t="shared" si="1"/>
        <v>54344095</v>
      </c>
      <c r="P113" s="251">
        <v>54344095</v>
      </c>
      <c r="Q113" s="37" t="s">
        <v>217</v>
      </c>
      <c r="R113" s="37" t="s">
        <v>217</v>
      </c>
      <c r="S113" s="177" t="s">
        <v>375</v>
      </c>
      <c r="T113" s="37">
        <v>27172047.5</v>
      </c>
      <c r="U113" s="112"/>
      <c r="W113" s="21"/>
      <c r="X113" s="21"/>
      <c r="Y113" s="21"/>
      <c r="Z113" s="21"/>
      <c r="AA113" s="21"/>
      <c r="AB113" s="21"/>
      <c r="AC113" s="21"/>
      <c r="AD113" s="21"/>
      <c r="AE113" s="21"/>
    </row>
    <row r="114" spans="1:31" s="113" customFormat="1" ht="54.95" customHeight="1" x14ac:dyDescent="0.25">
      <c r="A114" s="21">
        <v>113</v>
      </c>
      <c r="B114" s="21" t="s">
        <v>1124</v>
      </c>
      <c r="C114" s="32" t="s">
        <v>425</v>
      </c>
      <c r="D114" s="21" t="s">
        <v>403</v>
      </c>
      <c r="E114" s="21" t="s">
        <v>530</v>
      </c>
      <c r="F114" s="21" t="s">
        <v>60</v>
      </c>
      <c r="G114" s="21" t="s">
        <v>393</v>
      </c>
      <c r="H114" s="268" t="s">
        <v>394</v>
      </c>
      <c r="I114" s="21">
        <v>46181500</v>
      </c>
      <c r="J114" s="32" t="s">
        <v>424</v>
      </c>
      <c r="K114" s="30">
        <v>42583</v>
      </c>
      <c r="L114" s="39">
        <v>2</v>
      </c>
      <c r="M114" s="21" t="s">
        <v>401</v>
      </c>
      <c r="N114" s="21" t="s">
        <v>389</v>
      </c>
      <c r="O114" s="251">
        <f t="shared" si="1"/>
        <v>700000</v>
      </c>
      <c r="P114" s="251">
        <v>700000</v>
      </c>
      <c r="Q114" s="37" t="s">
        <v>217</v>
      </c>
      <c r="R114" s="37" t="s">
        <v>217</v>
      </c>
      <c r="S114" s="177" t="s">
        <v>375</v>
      </c>
      <c r="T114" s="37">
        <v>350000</v>
      </c>
      <c r="U114" s="112"/>
      <c r="W114" s="21"/>
      <c r="X114" s="21"/>
      <c r="Y114" s="21"/>
      <c r="Z114" s="21"/>
      <c r="AA114" s="21"/>
      <c r="AB114" s="21"/>
      <c r="AC114" s="21"/>
      <c r="AD114" s="21"/>
      <c r="AE114" s="21"/>
    </row>
    <row r="115" spans="1:31" s="113" customFormat="1" ht="54.95" customHeight="1" x14ac:dyDescent="0.25">
      <c r="A115" s="21">
        <v>114</v>
      </c>
      <c r="B115" s="21" t="s">
        <v>1124</v>
      </c>
      <c r="C115" s="32" t="s">
        <v>458</v>
      </c>
      <c r="D115" s="21" t="s">
        <v>403</v>
      </c>
      <c r="E115" s="21" t="s">
        <v>531</v>
      </c>
      <c r="F115" s="21" t="s">
        <v>56</v>
      </c>
      <c r="G115" s="21" t="s">
        <v>371</v>
      </c>
      <c r="H115" s="32" t="s">
        <v>372</v>
      </c>
      <c r="I115" s="13">
        <v>80111600</v>
      </c>
      <c r="J115" s="32" t="s">
        <v>459</v>
      </c>
      <c r="K115" s="30">
        <v>42552</v>
      </c>
      <c r="L115" s="39">
        <v>5.5</v>
      </c>
      <c r="M115" s="21" t="s">
        <v>53</v>
      </c>
      <c r="N115" s="21" t="s">
        <v>389</v>
      </c>
      <c r="O115" s="251">
        <f t="shared" si="1"/>
        <v>25615430.5</v>
      </c>
      <c r="P115" s="251">
        <v>25615430.5</v>
      </c>
      <c r="Q115" s="37" t="s">
        <v>217</v>
      </c>
      <c r="R115" s="37" t="s">
        <v>217</v>
      </c>
      <c r="S115" s="177" t="s">
        <v>375</v>
      </c>
      <c r="T115" s="37">
        <v>4657351</v>
      </c>
      <c r="U115" s="112"/>
      <c r="W115" s="21"/>
      <c r="X115" s="21"/>
      <c r="Y115" s="21"/>
      <c r="Z115" s="21"/>
      <c r="AA115" s="21"/>
      <c r="AB115" s="21"/>
      <c r="AC115" s="21"/>
      <c r="AD115" s="21"/>
      <c r="AE115" s="21"/>
    </row>
    <row r="116" spans="1:31" s="113" customFormat="1" ht="54.95" customHeight="1" x14ac:dyDescent="0.25">
      <c r="A116" s="21">
        <v>115</v>
      </c>
      <c r="B116" s="21" t="s">
        <v>1124</v>
      </c>
      <c r="C116" s="32" t="s">
        <v>458</v>
      </c>
      <c r="D116" s="21" t="s">
        <v>403</v>
      </c>
      <c r="E116" s="21" t="s">
        <v>531</v>
      </c>
      <c r="F116" s="21" t="s">
        <v>56</v>
      </c>
      <c r="G116" s="21" t="s">
        <v>371</v>
      </c>
      <c r="H116" s="32" t="s">
        <v>372</v>
      </c>
      <c r="I116" s="13">
        <v>80111600</v>
      </c>
      <c r="J116" s="32" t="s">
        <v>460</v>
      </c>
      <c r="K116" s="30">
        <v>42552</v>
      </c>
      <c r="L116" s="39">
        <v>5.5</v>
      </c>
      <c r="M116" s="21" t="s">
        <v>53</v>
      </c>
      <c r="N116" s="21" t="s">
        <v>389</v>
      </c>
      <c r="O116" s="251">
        <f t="shared" si="1"/>
        <v>19663781.5</v>
      </c>
      <c r="P116" s="251">
        <v>19663781.5</v>
      </c>
      <c r="Q116" s="37" t="s">
        <v>217</v>
      </c>
      <c r="R116" s="37" t="s">
        <v>217</v>
      </c>
      <c r="S116" s="177" t="s">
        <v>375</v>
      </c>
      <c r="T116" s="37">
        <v>3575233</v>
      </c>
      <c r="U116" s="112"/>
      <c r="W116" s="21"/>
      <c r="X116" s="21"/>
      <c r="Y116" s="21"/>
      <c r="Z116" s="21"/>
      <c r="AA116" s="21"/>
      <c r="AB116" s="21"/>
      <c r="AC116" s="21"/>
      <c r="AD116" s="21"/>
      <c r="AE116" s="21"/>
    </row>
    <row r="117" spans="1:31" s="113" customFormat="1" ht="54.95" customHeight="1" x14ac:dyDescent="0.25">
      <c r="A117" s="21">
        <v>116</v>
      </c>
      <c r="B117" s="21" t="s">
        <v>1124</v>
      </c>
      <c r="C117" s="32" t="s">
        <v>458</v>
      </c>
      <c r="D117" s="21" t="s">
        <v>403</v>
      </c>
      <c r="E117" s="21" t="s">
        <v>531</v>
      </c>
      <c r="F117" s="21" t="s">
        <v>56</v>
      </c>
      <c r="G117" s="21" t="s">
        <v>371</v>
      </c>
      <c r="H117" s="32" t="s">
        <v>372</v>
      </c>
      <c r="I117" s="13">
        <v>80111600</v>
      </c>
      <c r="J117" s="32" t="s">
        <v>461</v>
      </c>
      <c r="K117" s="30">
        <v>42552</v>
      </c>
      <c r="L117" s="39">
        <v>5.9</v>
      </c>
      <c r="M117" s="21" t="s">
        <v>53</v>
      </c>
      <c r="N117" s="21" t="s">
        <v>389</v>
      </c>
      <c r="O117" s="251">
        <f t="shared" si="1"/>
        <v>18715337</v>
      </c>
      <c r="P117" s="251">
        <v>18715337</v>
      </c>
      <c r="Q117" s="37" t="s">
        <v>217</v>
      </c>
      <c r="R117" s="37" t="s">
        <v>217</v>
      </c>
      <c r="S117" s="177" t="s">
        <v>375</v>
      </c>
      <c r="T117" s="37">
        <v>3172091</v>
      </c>
      <c r="U117" s="112"/>
      <c r="W117" s="21"/>
      <c r="X117" s="21"/>
      <c r="Y117" s="21"/>
      <c r="Z117" s="21"/>
      <c r="AA117" s="21"/>
      <c r="AB117" s="21"/>
      <c r="AC117" s="21"/>
      <c r="AD117" s="21"/>
      <c r="AE117" s="21"/>
    </row>
    <row r="118" spans="1:31" s="113" customFormat="1" ht="54.95" customHeight="1" x14ac:dyDescent="0.25">
      <c r="A118" s="21">
        <v>117</v>
      </c>
      <c r="B118" s="21" t="s">
        <v>1124</v>
      </c>
      <c r="C118" s="32" t="s">
        <v>458</v>
      </c>
      <c r="D118" s="21" t="s">
        <v>403</v>
      </c>
      <c r="E118" s="21" t="s">
        <v>531</v>
      </c>
      <c r="F118" s="21" t="s">
        <v>301</v>
      </c>
      <c r="G118" s="21" t="s">
        <v>406</v>
      </c>
      <c r="H118" s="32" t="s">
        <v>407</v>
      </c>
      <c r="I118" s="21">
        <v>72102900</v>
      </c>
      <c r="J118" s="32" t="s">
        <v>462</v>
      </c>
      <c r="K118" s="30">
        <v>42552</v>
      </c>
      <c r="L118" s="39">
        <v>6</v>
      </c>
      <c r="M118" s="21" t="s">
        <v>399</v>
      </c>
      <c r="N118" s="21" t="s">
        <v>463</v>
      </c>
      <c r="O118" s="251">
        <f t="shared" si="1"/>
        <v>500000000</v>
      </c>
      <c r="P118" s="251">
        <v>500000000</v>
      </c>
      <c r="Q118" s="37" t="s">
        <v>217</v>
      </c>
      <c r="R118" s="37" t="s">
        <v>217</v>
      </c>
      <c r="S118" s="177" t="s">
        <v>375</v>
      </c>
      <c r="T118" s="37">
        <v>83333333.333333328</v>
      </c>
      <c r="U118" s="112"/>
      <c r="W118" s="21"/>
      <c r="X118" s="21"/>
      <c r="Y118" s="21"/>
      <c r="Z118" s="21"/>
      <c r="AA118" s="21"/>
      <c r="AB118" s="21"/>
      <c r="AC118" s="21"/>
      <c r="AD118" s="21"/>
      <c r="AE118" s="21"/>
    </row>
    <row r="119" spans="1:31" s="113" customFormat="1" ht="54.95" customHeight="1" x14ac:dyDescent="0.25">
      <c r="A119" s="21">
        <v>118</v>
      </c>
      <c r="B119" s="21" t="s">
        <v>1124</v>
      </c>
      <c r="C119" s="32" t="s">
        <v>458</v>
      </c>
      <c r="D119" s="21" t="s">
        <v>403</v>
      </c>
      <c r="E119" s="21" t="s">
        <v>531</v>
      </c>
      <c r="F119" s="21" t="s">
        <v>301</v>
      </c>
      <c r="G119" s="21" t="s">
        <v>406</v>
      </c>
      <c r="H119" s="32" t="s">
        <v>407</v>
      </c>
      <c r="I119" s="21">
        <v>72102900</v>
      </c>
      <c r="J119" s="32" t="s">
        <v>464</v>
      </c>
      <c r="K119" s="30">
        <v>42552</v>
      </c>
      <c r="L119" s="39">
        <v>5</v>
      </c>
      <c r="M119" s="21" t="s">
        <v>432</v>
      </c>
      <c r="N119" s="21" t="s">
        <v>389</v>
      </c>
      <c r="O119" s="251">
        <f t="shared" si="1"/>
        <v>24000000</v>
      </c>
      <c r="P119" s="251">
        <v>24000000</v>
      </c>
      <c r="Q119" s="37" t="s">
        <v>217</v>
      </c>
      <c r="R119" s="37" t="s">
        <v>217</v>
      </c>
      <c r="S119" s="177" t="s">
        <v>375</v>
      </c>
      <c r="T119" s="37">
        <v>4800000</v>
      </c>
      <c r="U119" s="112"/>
      <c r="W119" s="21"/>
      <c r="X119" s="21"/>
      <c r="Y119" s="21"/>
      <c r="Z119" s="21"/>
      <c r="AA119" s="21"/>
      <c r="AB119" s="21"/>
      <c r="AC119" s="21"/>
      <c r="AD119" s="21"/>
      <c r="AE119" s="21"/>
    </row>
    <row r="120" spans="1:31" s="113" customFormat="1" ht="54.95" customHeight="1" x14ac:dyDescent="0.25">
      <c r="A120" s="21">
        <v>119</v>
      </c>
      <c r="B120" s="21" t="s">
        <v>1124</v>
      </c>
      <c r="C120" s="32" t="s">
        <v>465</v>
      </c>
      <c r="D120" s="21" t="s">
        <v>403</v>
      </c>
      <c r="E120" s="21" t="s">
        <v>520</v>
      </c>
      <c r="F120" s="21" t="s">
        <v>56</v>
      </c>
      <c r="G120" s="21" t="s">
        <v>371</v>
      </c>
      <c r="H120" s="32" t="s">
        <v>372</v>
      </c>
      <c r="I120" s="13">
        <v>80111600</v>
      </c>
      <c r="J120" s="32" t="s">
        <v>466</v>
      </c>
      <c r="K120" s="30">
        <v>42552</v>
      </c>
      <c r="L120" s="39">
        <v>5.5</v>
      </c>
      <c r="M120" s="21" t="s">
        <v>53</v>
      </c>
      <c r="N120" s="21" t="s">
        <v>389</v>
      </c>
      <c r="O120" s="251">
        <f t="shared" si="1"/>
        <v>22639606</v>
      </c>
      <c r="P120" s="251">
        <v>22639606</v>
      </c>
      <c r="Q120" s="37" t="s">
        <v>217</v>
      </c>
      <c r="R120" s="37" t="s">
        <v>217</v>
      </c>
      <c r="S120" s="177" t="s">
        <v>375</v>
      </c>
      <c r="T120" s="37">
        <v>4116292</v>
      </c>
      <c r="U120" s="112"/>
      <c r="W120" s="21"/>
      <c r="X120" s="21"/>
      <c r="Y120" s="21"/>
      <c r="Z120" s="21"/>
      <c r="AA120" s="21"/>
      <c r="AB120" s="21"/>
      <c r="AC120" s="21"/>
      <c r="AD120" s="21"/>
      <c r="AE120" s="21"/>
    </row>
    <row r="121" spans="1:31" s="113" customFormat="1" ht="54.95" customHeight="1" x14ac:dyDescent="0.25">
      <c r="A121" s="21">
        <v>120</v>
      </c>
      <c r="B121" s="21" t="s">
        <v>1124</v>
      </c>
      <c r="C121" s="32" t="s">
        <v>465</v>
      </c>
      <c r="D121" s="21" t="s">
        <v>403</v>
      </c>
      <c r="E121" s="21" t="s">
        <v>520</v>
      </c>
      <c r="F121" s="21" t="s">
        <v>56</v>
      </c>
      <c r="G121" s="21" t="s">
        <v>371</v>
      </c>
      <c r="H121" s="32" t="s">
        <v>372</v>
      </c>
      <c r="I121" s="13">
        <v>80111600</v>
      </c>
      <c r="J121" s="32" t="s">
        <v>467</v>
      </c>
      <c r="K121" s="30">
        <v>42552</v>
      </c>
      <c r="L121" s="39">
        <v>5.5</v>
      </c>
      <c r="M121" s="21" t="s">
        <v>53</v>
      </c>
      <c r="N121" s="21" t="s">
        <v>389</v>
      </c>
      <c r="O121" s="251">
        <f t="shared" si="1"/>
        <v>15637666</v>
      </c>
      <c r="P121" s="251">
        <v>15637666</v>
      </c>
      <c r="Q121" s="37" t="s">
        <v>217</v>
      </c>
      <c r="R121" s="37" t="s">
        <v>217</v>
      </c>
      <c r="S121" s="177" t="s">
        <v>375</v>
      </c>
      <c r="T121" s="37">
        <v>2843212</v>
      </c>
      <c r="U121" s="112"/>
      <c r="W121" s="21"/>
      <c r="X121" s="21"/>
      <c r="Y121" s="21"/>
      <c r="Z121" s="21"/>
      <c r="AA121" s="21"/>
      <c r="AB121" s="21"/>
      <c r="AC121" s="21"/>
      <c r="AD121" s="21"/>
      <c r="AE121" s="21"/>
    </row>
    <row r="122" spans="1:31" s="113" customFormat="1" ht="54.95" customHeight="1" x14ac:dyDescent="0.25">
      <c r="A122" s="21">
        <v>121</v>
      </c>
      <c r="B122" s="21" t="s">
        <v>1124</v>
      </c>
      <c r="C122" s="32" t="s">
        <v>465</v>
      </c>
      <c r="D122" s="21" t="s">
        <v>403</v>
      </c>
      <c r="E122" s="21" t="s">
        <v>520</v>
      </c>
      <c r="F122" s="21" t="s">
        <v>56</v>
      </c>
      <c r="G122" s="21" t="s">
        <v>371</v>
      </c>
      <c r="H122" s="32" t="s">
        <v>372</v>
      </c>
      <c r="I122" s="13">
        <v>80111600</v>
      </c>
      <c r="J122" s="32" t="s">
        <v>468</v>
      </c>
      <c r="K122" s="30">
        <v>42552</v>
      </c>
      <c r="L122" s="39">
        <v>5.5</v>
      </c>
      <c r="M122" s="21" t="s">
        <v>53</v>
      </c>
      <c r="N122" s="21" t="s">
        <v>389</v>
      </c>
      <c r="O122" s="251">
        <f t="shared" si="1"/>
        <v>12311744.5</v>
      </c>
      <c r="P122" s="251">
        <v>12311744.5</v>
      </c>
      <c r="Q122" s="37" t="s">
        <v>217</v>
      </c>
      <c r="R122" s="37" t="s">
        <v>217</v>
      </c>
      <c r="S122" s="177" t="s">
        <v>375</v>
      </c>
      <c r="T122" s="37">
        <v>2238499</v>
      </c>
      <c r="U122" s="112"/>
      <c r="W122" s="21"/>
      <c r="X122" s="21"/>
      <c r="Y122" s="21"/>
      <c r="Z122" s="21"/>
      <c r="AA122" s="21"/>
      <c r="AB122" s="21"/>
      <c r="AC122" s="21"/>
      <c r="AD122" s="21"/>
      <c r="AE122" s="21"/>
    </row>
    <row r="123" spans="1:31" s="113" customFormat="1" ht="54.95" customHeight="1" x14ac:dyDescent="0.25">
      <c r="A123" s="21">
        <v>122</v>
      </c>
      <c r="B123" s="21" t="s">
        <v>1124</v>
      </c>
      <c r="C123" s="32" t="s">
        <v>465</v>
      </c>
      <c r="D123" s="21" t="s">
        <v>403</v>
      </c>
      <c r="E123" s="21" t="s">
        <v>520</v>
      </c>
      <c r="F123" s="21" t="s">
        <v>56</v>
      </c>
      <c r="G123" s="21" t="s">
        <v>371</v>
      </c>
      <c r="H123" s="32" t="s">
        <v>372</v>
      </c>
      <c r="I123" s="13">
        <v>80111600</v>
      </c>
      <c r="J123" s="32" t="s">
        <v>468</v>
      </c>
      <c r="K123" s="30">
        <v>42552</v>
      </c>
      <c r="L123" s="39">
        <v>5.5</v>
      </c>
      <c r="M123" s="21" t="s">
        <v>53</v>
      </c>
      <c r="N123" s="21" t="s">
        <v>389</v>
      </c>
      <c r="O123" s="251">
        <f t="shared" si="1"/>
        <v>12311744.5</v>
      </c>
      <c r="P123" s="251">
        <v>12311744.5</v>
      </c>
      <c r="Q123" s="37" t="s">
        <v>217</v>
      </c>
      <c r="R123" s="37" t="s">
        <v>217</v>
      </c>
      <c r="S123" s="177" t="s">
        <v>375</v>
      </c>
      <c r="T123" s="37">
        <v>2238499</v>
      </c>
      <c r="U123" s="112"/>
      <c r="W123" s="21"/>
      <c r="X123" s="21"/>
      <c r="Y123" s="21"/>
      <c r="Z123" s="21"/>
      <c r="AA123" s="21"/>
      <c r="AB123" s="21"/>
      <c r="AC123" s="21"/>
      <c r="AD123" s="21"/>
      <c r="AE123" s="21"/>
    </row>
    <row r="124" spans="1:31" s="113" customFormat="1" ht="54.95" customHeight="1" x14ac:dyDescent="0.25">
      <c r="A124" s="21">
        <v>123</v>
      </c>
      <c r="B124" s="21" t="s">
        <v>1124</v>
      </c>
      <c r="C124" s="32" t="s">
        <v>465</v>
      </c>
      <c r="D124" s="21" t="s">
        <v>403</v>
      </c>
      <c r="E124" s="21" t="s">
        <v>520</v>
      </c>
      <c r="F124" s="21" t="s">
        <v>56</v>
      </c>
      <c r="G124" s="21" t="s">
        <v>371</v>
      </c>
      <c r="H124" s="32" t="s">
        <v>372</v>
      </c>
      <c r="I124" s="13">
        <v>80111600</v>
      </c>
      <c r="J124" s="32" t="s">
        <v>468</v>
      </c>
      <c r="K124" s="30">
        <v>42552</v>
      </c>
      <c r="L124" s="39">
        <v>5.5</v>
      </c>
      <c r="M124" s="21" t="s">
        <v>53</v>
      </c>
      <c r="N124" s="21" t="s">
        <v>389</v>
      </c>
      <c r="O124" s="251">
        <f t="shared" si="1"/>
        <v>11436502</v>
      </c>
      <c r="P124" s="251">
        <v>11436502</v>
      </c>
      <c r="Q124" s="37" t="s">
        <v>217</v>
      </c>
      <c r="R124" s="37" t="s">
        <v>217</v>
      </c>
      <c r="S124" s="177" t="s">
        <v>375</v>
      </c>
      <c r="T124" s="37">
        <v>2079364</v>
      </c>
      <c r="U124" s="112"/>
      <c r="W124" s="21"/>
      <c r="X124" s="21"/>
      <c r="Y124" s="21"/>
      <c r="Z124" s="21"/>
      <c r="AA124" s="21"/>
      <c r="AB124" s="21"/>
      <c r="AC124" s="21"/>
      <c r="AD124" s="21"/>
      <c r="AE124" s="21"/>
    </row>
    <row r="125" spans="1:31" s="113" customFormat="1" ht="54.95" customHeight="1" x14ac:dyDescent="0.25">
      <c r="A125" s="21">
        <v>124</v>
      </c>
      <c r="B125" s="21" t="s">
        <v>1124</v>
      </c>
      <c r="C125" s="32" t="s">
        <v>465</v>
      </c>
      <c r="D125" s="21" t="s">
        <v>403</v>
      </c>
      <c r="E125" s="21" t="s">
        <v>520</v>
      </c>
      <c r="F125" s="21" t="s">
        <v>56</v>
      </c>
      <c r="G125" s="21" t="s">
        <v>371</v>
      </c>
      <c r="H125" s="32" t="s">
        <v>372</v>
      </c>
      <c r="I125" s="13">
        <v>80111600</v>
      </c>
      <c r="J125" s="32" t="s">
        <v>469</v>
      </c>
      <c r="K125" s="30">
        <v>42552</v>
      </c>
      <c r="L125" s="39">
        <v>5.5</v>
      </c>
      <c r="M125" s="21" t="s">
        <v>53</v>
      </c>
      <c r="N125" s="21" t="s">
        <v>389</v>
      </c>
      <c r="O125" s="251">
        <f t="shared" si="1"/>
        <v>8985823</v>
      </c>
      <c r="P125" s="251">
        <v>8985823</v>
      </c>
      <c r="Q125" s="37" t="s">
        <v>217</v>
      </c>
      <c r="R125" s="37" t="s">
        <v>217</v>
      </c>
      <c r="S125" s="177" t="s">
        <v>375</v>
      </c>
      <c r="T125" s="37">
        <v>1633786</v>
      </c>
      <c r="U125" s="112"/>
      <c r="W125" s="21"/>
      <c r="X125" s="21"/>
      <c r="Y125" s="21"/>
      <c r="Z125" s="21"/>
      <c r="AA125" s="21"/>
      <c r="AB125" s="21"/>
      <c r="AC125" s="21"/>
      <c r="AD125" s="21"/>
      <c r="AE125" s="21"/>
    </row>
    <row r="126" spans="1:31" s="113" customFormat="1" ht="54.95" customHeight="1" x14ac:dyDescent="0.25">
      <c r="A126" s="21">
        <v>125</v>
      </c>
      <c r="B126" s="21" t="s">
        <v>1124</v>
      </c>
      <c r="C126" s="32" t="s">
        <v>465</v>
      </c>
      <c r="D126" s="21" t="s">
        <v>403</v>
      </c>
      <c r="E126" s="21" t="s">
        <v>520</v>
      </c>
      <c r="F126" s="21" t="s">
        <v>56</v>
      </c>
      <c r="G126" s="21" t="s">
        <v>371</v>
      </c>
      <c r="H126" s="32" t="s">
        <v>372</v>
      </c>
      <c r="I126" s="13">
        <v>80111600</v>
      </c>
      <c r="J126" s="32" t="s">
        <v>469</v>
      </c>
      <c r="K126" s="30">
        <v>42552</v>
      </c>
      <c r="L126" s="39">
        <v>5.5</v>
      </c>
      <c r="M126" s="21" t="s">
        <v>53</v>
      </c>
      <c r="N126" s="21" t="s">
        <v>389</v>
      </c>
      <c r="O126" s="251">
        <f t="shared" si="1"/>
        <v>8985823</v>
      </c>
      <c r="P126" s="251">
        <v>8985823</v>
      </c>
      <c r="Q126" s="37" t="s">
        <v>217</v>
      </c>
      <c r="R126" s="37" t="s">
        <v>217</v>
      </c>
      <c r="S126" s="177" t="s">
        <v>375</v>
      </c>
      <c r="T126" s="37">
        <v>1633786</v>
      </c>
      <c r="U126" s="112"/>
      <c r="W126" s="21"/>
      <c r="X126" s="21"/>
      <c r="Y126" s="21"/>
      <c r="Z126" s="21"/>
      <c r="AA126" s="21"/>
      <c r="AB126" s="21"/>
      <c r="AC126" s="21"/>
      <c r="AD126" s="21"/>
      <c r="AE126" s="21"/>
    </row>
    <row r="127" spans="1:31" s="113" customFormat="1" ht="54.95" customHeight="1" x14ac:dyDescent="0.25">
      <c r="A127" s="21">
        <v>126</v>
      </c>
      <c r="B127" s="21" t="s">
        <v>1124</v>
      </c>
      <c r="C127" s="32" t="s">
        <v>465</v>
      </c>
      <c r="D127" s="21" t="s">
        <v>403</v>
      </c>
      <c r="E127" s="21" t="s">
        <v>520</v>
      </c>
      <c r="F127" s="21" t="s">
        <v>56</v>
      </c>
      <c r="G127" s="21" t="s">
        <v>371</v>
      </c>
      <c r="H127" s="32" t="s">
        <v>372</v>
      </c>
      <c r="I127" s="13">
        <v>80111600</v>
      </c>
      <c r="J127" s="32" t="s">
        <v>469</v>
      </c>
      <c r="K127" s="30">
        <v>42552</v>
      </c>
      <c r="L127" s="39">
        <v>5.5</v>
      </c>
      <c r="M127" s="21" t="s">
        <v>53</v>
      </c>
      <c r="N127" s="21" t="s">
        <v>389</v>
      </c>
      <c r="O127" s="251">
        <f t="shared" si="1"/>
        <v>8985823</v>
      </c>
      <c r="P127" s="251">
        <v>8985823</v>
      </c>
      <c r="Q127" s="37" t="s">
        <v>217</v>
      </c>
      <c r="R127" s="37" t="s">
        <v>217</v>
      </c>
      <c r="S127" s="177" t="s">
        <v>375</v>
      </c>
      <c r="T127" s="37">
        <v>1633786</v>
      </c>
      <c r="U127" s="112"/>
      <c r="W127" s="21"/>
      <c r="X127" s="21"/>
      <c r="Y127" s="21"/>
      <c r="Z127" s="21"/>
      <c r="AA127" s="21"/>
      <c r="AB127" s="21"/>
      <c r="AC127" s="21"/>
      <c r="AD127" s="21"/>
      <c r="AE127" s="21"/>
    </row>
    <row r="128" spans="1:31" s="113" customFormat="1" ht="54.95" customHeight="1" x14ac:dyDescent="0.25">
      <c r="A128" s="21">
        <v>127</v>
      </c>
      <c r="B128" s="21" t="s">
        <v>1124</v>
      </c>
      <c r="C128" s="32" t="s">
        <v>465</v>
      </c>
      <c r="D128" s="21" t="s">
        <v>403</v>
      </c>
      <c r="E128" s="21" t="s">
        <v>520</v>
      </c>
      <c r="F128" s="21" t="s">
        <v>56</v>
      </c>
      <c r="G128" s="21" t="s">
        <v>371</v>
      </c>
      <c r="H128" s="32" t="s">
        <v>372</v>
      </c>
      <c r="I128" s="13">
        <v>80111600</v>
      </c>
      <c r="J128" s="32" t="s">
        <v>469</v>
      </c>
      <c r="K128" s="30">
        <v>42552</v>
      </c>
      <c r="L128" s="39">
        <v>5.5</v>
      </c>
      <c r="M128" s="21" t="s">
        <v>53</v>
      </c>
      <c r="N128" s="21" t="s">
        <v>389</v>
      </c>
      <c r="O128" s="251">
        <f t="shared" si="1"/>
        <v>8985823</v>
      </c>
      <c r="P128" s="251">
        <v>8985823</v>
      </c>
      <c r="Q128" s="37" t="s">
        <v>217</v>
      </c>
      <c r="R128" s="37" t="s">
        <v>217</v>
      </c>
      <c r="S128" s="177" t="s">
        <v>375</v>
      </c>
      <c r="T128" s="37">
        <v>1633786</v>
      </c>
      <c r="U128" s="112"/>
      <c r="W128" s="21"/>
      <c r="X128" s="21"/>
      <c r="Y128" s="21"/>
      <c r="Z128" s="21"/>
      <c r="AA128" s="21"/>
      <c r="AB128" s="21"/>
      <c r="AC128" s="21"/>
      <c r="AD128" s="21"/>
      <c r="AE128" s="21"/>
    </row>
    <row r="129" spans="1:31" s="113" customFormat="1" ht="54.95" customHeight="1" x14ac:dyDescent="0.25">
      <c r="A129" s="21">
        <v>128</v>
      </c>
      <c r="B129" s="21" t="s">
        <v>1124</v>
      </c>
      <c r="C129" s="32" t="s">
        <v>465</v>
      </c>
      <c r="D129" s="21" t="s">
        <v>403</v>
      </c>
      <c r="E129" s="21" t="s">
        <v>520</v>
      </c>
      <c r="F129" s="21" t="s">
        <v>56</v>
      </c>
      <c r="G129" s="21" t="s">
        <v>371</v>
      </c>
      <c r="H129" s="32" t="s">
        <v>372</v>
      </c>
      <c r="I129" s="13">
        <v>80111600</v>
      </c>
      <c r="J129" s="32" t="s">
        <v>469</v>
      </c>
      <c r="K129" s="30">
        <v>42552</v>
      </c>
      <c r="L129" s="39">
        <v>5.5</v>
      </c>
      <c r="M129" s="21" t="s">
        <v>53</v>
      </c>
      <c r="N129" s="21" t="s">
        <v>389</v>
      </c>
      <c r="O129" s="251">
        <f t="shared" si="1"/>
        <v>8985823</v>
      </c>
      <c r="P129" s="251">
        <v>8985823</v>
      </c>
      <c r="Q129" s="37" t="s">
        <v>217</v>
      </c>
      <c r="R129" s="37" t="s">
        <v>217</v>
      </c>
      <c r="S129" s="177" t="s">
        <v>375</v>
      </c>
      <c r="T129" s="37">
        <v>1633786</v>
      </c>
      <c r="U129" s="112"/>
      <c r="W129" s="21"/>
      <c r="X129" s="21"/>
      <c r="Y129" s="21"/>
      <c r="Z129" s="21"/>
      <c r="AA129" s="21"/>
      <c r="AB129" s="21"/>
      <c r="AC129" s="21"/>
      <c r="AD129" s="21"/>
      <c r="AE129" s="21"/>
    </row>
    <row r="130" spans="1:31" s="113" customFormat="1" ht="54.95" customHeight="1" x14ac:dyDescent="0.25">
      <c r="A130" s="21">
        <v>129</v>
      </c>
      <c r="B130" s="21" t="s">
        <v>1124</v>
      </c>
      <c r="C130" s="32" t="s">
        <v>465</v>
      </c>
      <c r="D130" s="21" t="s">
        <v>403</v>
      </c>
      <c r="E130" s="21" t="s">
        <v>520</v>
      </c>
      <c r="F130" s="21" t="s">
        <v>56</v>
      </c>
      <c r="G130" s="21" t="s">
        <v>371</v>
      </c>
      <c r="H130" s="32" t="s">
        <v>372</v>
      </c>
      <c r="I130" s="13">
        <v>80111600</v>
      </c>
      <c r="J130" s="32" t="s">
        <v>469</v>
      </c>
      <c r="K130" s="30">
        <v>42552</v>
      </c>
      <c r="L130" s="39">
        <v>5.5</v>
      </c>
      <c r="M130" s="21" t="s">
        <v>53</v>
      </c>
      <c r="N130" s="21" t="s">
        <v>389</v>
      </c>
      <c r="O130" s="251">
        <f t="shared" si="1"/>
        <v>8985823</v>
      </c>
      <c r="P130" s="251">
        <v>8985823</v>
      </c>
      <c r="Q130" s="37" t="s">
        <v>217</v>
      </c>
      <c r="R130" s="37" t="s">
        <v>217</v>
      </c>
      <c r="S130" s="177" t="s">
        <v>375</v>
      </c>
      <c r="T130" s="37">
        <v>1633786</v>
      </c>
      <c r="U130" s="112"/>
      <c r="W130" s="21"/>
      <c r="X130" s="21"/>
      <c r="Y130" s="21"/>
      <c r="Z130" s="21"/>
      <c r="AA130" s="21"/>
      <c r="AB130" s="21"/>
      <c r="AC130" s="21"/>
      <c r="AD130" s="21"/>
      <c r="AE130" s="21"/>
    </row>
    <row r="131" spans="1:31" s="113" customFormat="1" ht="54.95" customHeight="1" x14ac:dyDescent="0.25">
      <c r="A131" s="21">
        <v>130</v>
      </c>
      <c r="B131" s="21" t="s">
        <v>1124</v>
      </c>
      <c r="C131" s="32" t="s">
        <v>465</v>
      </c>
      <c r="D131" s="21" t="s">
        <v>403</v>
      </c>
      <c r="E131" s="21" t="s">
        <v>520</v>
      </c>
      <c r="F131" s="21" t="s">
        <v>56</v>
      </c>
      <c r="G131" s="21" t="s">
        <v>371</v>
      </c>
      <c r="H131" s="32" t="s">
        <v>372</v>
      </c>
      <c r="I131" s="13">
        <v>80111600</v>
      </c>
      <c r="J131" s="32" t="s">
        <v>470</v>
      </c>
      <c r="K131" s="30">
        <v>42552</v>
      </c>
      <c r="L131" s="39">
        <v>5.5</v>
      </c>
      <c r="M131" s="21" t="s">
        <v>53</v>
      </c>
      <c r="N131" s="21" t="s">
        <v>389</v>
      </c>
      <c r="O131" s="251">
        <v>17446500</v>
      </c>
      <c r="P131" s="251">
        <f>+O131</f>
        <v>17446500</v>
      </c>
      <c r="Q131" s="37" t="s">
        <v>217</v>
      </c>
      <c r="R131" s="37" t="s">
        <v>217</v>
      </c>
      <c r="S131" s="177" t="s">
        <v>375</v>
      </c>
      <c r="T131" s="37">
        <v>3172091</v>
      </c>
      <c r="U131" s="112"/>
      <c r="W131" s="21"/>
      <c r="X131" s="21"/>
      <c r="Y131" s="21"/>
      <c r="Z131" s="21"/>
      <c r="AA131" s="21"/>
      <c r="AB131" s="21"/>
      <c r="AC131" s="21"/>
      <c r="AD131" s="21"/>
      <c r="AE131" s="21"/>
    </row>
    <row r="132" spans="1:31" s="113" customFormat="1" ht="54.95" customHeight="1" x14ac:dyDescent="0.25">
      <c r="A132" s="21">
        <v>131</v>
      </c>
      <c r="B132" s="21" t="s">
        <v>1124</v>
      </c>
      <c r="C132" s="32" t="s">
        <v>465</v>
      </c>
      <c r="D132" s="21" t="s">
        <v>403</v>
      </c>
      <c r="E132" s="21" t="s">
        <v>520</v>
      </c>
      <c r="F132" s="21" t="s">
        <v>301</v>
      </c>
      <c r="G132" s="21" t="s">
        <v>406</v>
      </c>
      <c r="H132" s="32" t="s">
        <v>407</v>
      </c>
      <c r="I132" s="21">
        <v>77111600</v>
      </c>
      <c r="J132" s="32" t="s">
        <v>471</v>
      </c>
      <c r="K132" s="30">
        <v>42614</v>
      </c>
      <c r="L132" s="39">
        <v>2</v>
      </c>
      <c r="M132" s="21" t="s">
        <v>396</v>
      </c>
      <c r="N132" s="21" t="s">
        <v>380</v>
      </c>
      <c r="O132" s="251">
        <f t="shared" ref="O132:O194" si="2">+P132</f>
        <v>64350000</v>
      </c>
      <c r="P132" s="251">
        <v>64350000</v>
      </c>
      <c r="Q132" s="37" t="s">
        <v>217</v>
      </c>
      <c r="R132" s="37" t="s">
        <v>217</v>
      </c>
      <c r="S132" s="177" t="s">
        <v>375</v>
      </c>
      <c r="T132" s="37">
        <v>32175000</v>
      </c>
      <c r="U132" s="112"/>
      <c r="W132" s="21"/>
      <c r="X132" s="21"/>
      <c r="Y132" s="21"/>
      <c r="Z132" s="21"/>
      <c r="AA132" s="21"/>
      <c r="AB132" s="21"/>
      <c r="AC132" s="21"/>
      <c r="AD132" s="21"/>
      <c r="AE132" s="21"/>
    </row>
    <row r="133" spans="1:31" s="113" customFormat="1" ht="54.95" customHeight="1" x14ac:dyDescent="0.25">
      <c r="A133" s="21">
        <v>132</v>
      </c>
      <c r="B133" s="21" t="s">
        <v>1124</v>
      </c>
      <c r="C133" s="32" t="s">
        <v>465</v>
      </c>
      <c r="D133" s="21" t="s">
        <v>403</v>
      </c>
      <c r="E133" s="21" t="s">
        <v>520</v>
      </c>
      <c r="F133" s="21" t="s">
        <v>60</v>
      </c>
      <c r="G133" s="21" t="s">
        <v>393</v>
      </c>
      <c r="H133" s="268" t="s">
        <v>394</v>
      </c>
      <c r="I133" s="21" t="s">
        <v>400</v>
      </c>
      <c r="J133" s="32" t="s">
        <v>1117</v>
      </c>
      <c r="K133" s="30">
        <v>42583</v>
      </c>
      <c r="L133" s="39">
        <v>3</v>
      </c>
      <c r="M133" s="21" t="s">
        <v>401</v>
      </c>
      <c r="N133" s="21" t="s">
        <v>389</v>
      </c>
      <c r="O133" s="251">
        <f t="shared" si="2"/>
        <v>160524141</v>
      </c>
      <c r="P133" s="251">
        <v>160524141</v>
      </c>
      <c r="Q133" s="37" t="s">
        <v>217</v>
      </c>
      <c r="R133" s="37" t="s">
        <v>217</v>
      </c>
      <c r="S133" s="177" t="s">
        <v>375</v>
      </c>
      <c r="T133" s="37">
        <v>53508047</v>
      </c>
      <c r="U133" s="112"/>
      <c r="W133" s="21"/>
      <c r="X133" s="21"/>
      <c r="Y133" s="21"/>
      <c r="Z133" s="21"/>
      <c r="AA133" s="21"/>
      <c r="AB133" s="21"/>
      <c r="AC133" s="21"/>
      <c r="AD133" s="21"/>
      <c r="AE133" s="21"/>
    </row>
    <row r="134" spans="1:31" s="113" customFormat="1" ht="54.95" customHeight="1" x14ac:dyDescent="0.25">
      <c r="A134" s="21">
        <v>133</v>
      </c>
      <c r="B134" s="21" t="s">
        <v>1124</v>
      </c>
      <c r="C134" s="32" t="s">
        <v>465</v>
      </c>
      <c r="D134" s="21" t="s">
        <v>403</v>
      </c>
      <c r="E134" s="21" t="s">
        <v>520</v>
      </c>
      <c r="F134" s="21" t="s">
        <v>301</v>
      </c>
      <c r="G134" s="21" t="s">
        <v>406</v>
      </c>
      <c r="H134" s="32" t="s">
        <v>407</v>
      </c>
      <c r="I134" s="21" t="s">
        <v>472</v>
      </c>
      <c r="J134" s="32" t="s">
        <v>1120</v>
      </c>
      <c r="K134" s="30">
        <v>42614</v>
      </c>
      <c r="L134" s="39">
        <v>3</v>
      </c>
      <c r="M134" s="21" t="s">
        <v>396</v>
      </c>
      <c r="N134" s="21" t="s">
        <v>380</v>
      </c>
      <c r="O134" s="251">
        <f t="shared" si="2"/>
        <v>68649551</v>
      </c>
      <c r="P134" s="251">
        <v>68649551</v>
      </c>
      <c r="Q134" s="37" t="s">
        <v>217</v>
      </c>
      <c r="R134" s="37" t="s">
        <v>217</v>
      </c>
      <c r="S134" s="177" t="s">
        <v>375</v>
      </c>
      <c r="T134" s="37">
        <v>22883183.666666668</v>
      </c>
      <c r="U134" s="112"/>
      <c r="W134" s="21"/>
      <c r="X134" s="21"/>
      <c r="Y134" s="21"/>
      <c r="Z134" s="21"/>
      <c r="AA134" s="21"/>
      <c r="AB134" s="21"/>
      <c r="AC134" s="21"/>
      <c r="AD134" s="21"/>
      <c r="AE134" s="21"/>
    </row>
    <row r="135" spans="1:31" s="113" customFormat="1" ht="54.95" customHeight="1" x14ac:dyDescent="0.25">
      <c r="A135" s="21">
        <v>134</v>
      </c>
      <c r="B135" s="21" t="s">
        <v>1124</v>
      </c>
      <c r="C135" s="32" t="s">
        <v>465</v>
      </c>
      <c r="D135" s="21" t="s">
        <v>403</v>
      </c>
      <c r="E135" s="21" t="s">
        <v>520</v>
      </c>
      <c r="F135" s="21" t="s">
        <v>60</v>
      </c>
      <c r="G135" s="21" t="s">
        <v>307</v>
      </c>
      <c r="H135" s="269" t="s">
        <v>397</v>
      </c>
      <c r="I135" s="21">
        <v>78111808</v>
      </c>
      <c r="J135" s="32" t="s">
        <v>398</v>
      </c>
      <c r="K135" s="30">
        <v>42675</v>
      </c>
      <c r="L135" s="39">
        <v>2</v>
      </c>
      <c r="M135" s="21" t="s">
        <v>399</v>
      </c>
      <c r="N135" s="21" t="s">
        <v>389</v>
      </c>
      <c r="O135" s="251">
        <f t="shared" si="2"/>
        <v>12000000</v>
      </c>
      <c r="P135" s="251">
        <v>12000000</v>
      </c>
      <c r="Q135" s="37" t="s">
        <v>217</v>
      </c>
      <c r="R135" s="37" t="s">
        <v>217</v>
      </c>
      <c r="S135" s="177" t="s">
        <v>375</v>
      </c>
      <c r="T135" s="37">
        <v>6000000</v>
      </c>
      <c r="U135" s="112"/>
      <c r="W135" s="21"/>
      <c r="X135" s="21"/>
      <c r="Y135" s="21"/>
      <c r="Z135" s="21"/>
      <c r="AA135" s="21"/>
      <c r="AB135" s="21"/>
      <c r="AC135" s="21"/>
      <c r="AD135" s="21"/>
      <c r="AE135" s="21"/>
    </row>
    <row r="136" spans="1:31" s="113" customFormat="1" ht="54.95" customHeight="1" x14ac:dyDescent="0.25">
      <c r="A136" s="21">
        <v>135</v>
      </c>
      <c r="B136" s="21" t="s">
        <v>1124</v>
      </c>
      <c r="C136" s="32" t="s">
        <v>465</v>
      </c>
      <c r="D136" s="21" t="s">
        <v>403</v>
      </c>
      <c r="E136" s="21" t="s">
        <v>520</v>
      </c>
      <c r="F136" s="21" t="s">
        <v>60</v>
      </c>
      <c r="G136" s="21" t="s">
        <v>393</v>
      </c>
      <c r="H136" s="268" t="s">
        <v>394</v>
      </c>
      <c r="I136" s="21">
        <v>46181500</v>
      </c>
      <c r="J136" s="32" t="s">
        <v>424</v>
      </c>
      <c r="K136" s="30">
        <v>42583</v>
      </c>
      <c r="L136" s="39">
        <v>2</v>
      </c>
      <c r="M136" s="21" t="s">
        <v>401</v>
      </c>
      <c r="N136" s="21" t="s">
        <v>389</v>
      </c>
      <c r="O136" s="251">
        <f t="shared" si="2"/>
        <v>3300000</v>
      </c>
      <c r="P136" s="251">
        <v>3300000</v>
      </c>
      <c r="Q136" s="37" t="s">
        <v>217</v>
      </c>
      <c r="R136" s="37" t="s">
        <v>217</v>
      </c>
      <c r="S136" s="177" t="s">
        <v>375</v>
      </c>
      <c r="T136" s="37">
        <v>1650000</v>
      </c>
      <c r="U136" s="112"/>
      <c r="W136" s="21"/>
      <c r="X136" s="21"/>
      <c r="Y136" s="21"/>
      <c r="Z136" s="21"/>
      <c r="AA136" s="21"/>
      <c r="AB136" s="21"/>
      <c r="AC136" s="21"/>
      <c r="AD136" s="21"/>
      <c r="AE136" s="21"/>
    </row>
    <row r="137" spans="1:31" s="113" customFormat="1" ht="54.95" customHeight="1" x14ac:dyDescent="0.25">
      <c r="A137" s="21">
        <v>136</v>
      </c>
      <c r="B137" s="21" t="s">
        <v>1124</v>
      </c>
      <c r="C137" s="32" t="s">
        <v>465</v>
      </c>
      <c r="D137" s="21" t="s">
        <v>403</v>
      </c>
      <c r="E137" s="21" t="s">
        <v>521</v>
      </c>
      <c r="F137" s="21" t="s">
        <v>56</v>
      </c>
      <c r="G137" s="21" t="s">
        <v>371</v>
      </c>
      <c r="H137" s="32" t="s">
        <v>372</v>
      </c>
      <c r="I137" s="13">
        <v>80111600</v>
      </c>
      <c r="J137" s="32" t="s">
        <v>473</v>
      </c>
      <c r="K137" s="30">
        <v>42552</v>
      </c>
      <c r="L137" s="39">
        <v>5.5</v>
      </c>
      <c r="M137" s="21" t="s">
        <v>53</v>
      </c>
      <c r="N137" s="21" t="s">
        <v>389</v>
      </c>
      <c r="O137" s="251">
        <f t="shared" si="2"/>
        <v>15637666</v>
      </c>
      <c r="P137" s="251">
        <v>15637666</v>
      </c>
      <c r="Q137" s="37" t="s">
        <v>217</v>
      </c>
      <c r="R137" s="37" t="s">
        <v>217</v>
      </c>
      <c r="S137" s="177" t="s">
        <v>375</v>
      </c>
      <c r="T137" s="37">
        <v>2843212</v>
      </c>
      <c r="U137" s="112"/>
      <c r="W137" s="21"/>
      <c r="X137" s="21"/>
      <c r="Y137" s="21"/>
      <c r="Z137" s="21"/>
      <c r="AA137" s="21"/>
      <c r="AB137" s="21"/>
      <c r="AC137" s="21"/>
      <c r="AD137" s="21"/>
      <c r="AE137" s="21"/>
    </row>
    <row r="138" spans="1:31" s="113" customFormat="1" ht="54.95" customHeight="1" x14ac:dyDescent="0.25">
      <c r="A138" s="21">
        <v>137</v>
      </c>
      <c r="B138" s="21" t="s">
        <v>1124</v>
      </c>
      <c r="C138" s="32" t="s">
        <v>465</v>
      </c>
      <c r="D138" s="21" t="s">
        <v>403</v>
      </c>
      <c r="E138" s="21" t="s">
        <v>521</v>
      </c>
      <c r="F138" s="21" t="s">
        <v>56</v>
      </c>
      <c r="G138" s="21" t="s">
        <v>371</v>
      </c>
      <c r="H138" s="32" t="s">
        <v>372</v>
      </c>
      <c r="I138" s="13">
        <v>80111600</v>
      </c>
      <c r="J138" s="32" t="s">
        <v>473</v>
      </c>
      <c r="K138" s="30">
        <v>42552</v>
      </c>
      <c r="L138" s="39">
        <v>5.5</v>
      </c>
      <c r="M138" s="21" t="s">
        <v>53</v>
      </c>
      <c r="N138" s="21" t="s">
        <v>389</v>
      </c>
      <c r="O138" s="251">
        <f t="shared" si="2"/>
        <v>15637666</v>
      </c>
      <c r="P138" s="251">
        <v>15637666</v>
      </c>
      <c r="Q138" s="37" t="s">
        <v>217</v>
      </c>
      <c r="R138" s="37" t="s">
        <v>217</v>
      </c>
      <c r="S138" s="177" t="s">
        <v>375</v>
      </c>
      <c r="T138" s="37">
        <v>2843212</v>
      </c>
      <c r="U138" s="112"/>
      <c r="W138" s="21"/>
      <c r="X138" s="21"/>
      <c r="Y138" s="21"/>
      <c r="Z138" s="21"/>
      <c r="AA138" s="21"/>
      <c r="AB138" s="21"/>
      <c r="AC138" s="21"/>
      <c r="AD138" s="21"/>
      <c r="AE138" s="21"/>
    </row>
    <row r="139" spans="1:31" s="113" customFormat="1" ht="54.95" customHeight="1" x14ac:dyDescent="0.25">
      <c r="A139" s="21">
        <v>138</v>
      </c>
      <c r="B139" s="21" t="s">
        <v>1124</v>
      </c>
      <c r="C139" s="32" t="s">
        <v>465</v>
      </c>
      <c r="D139" s="21" t="s">
        <v>403</v>
      </c>
      <c r="E139" s="21" t="s">
        <v>521</v>
      </c>
      <c r="F139" s="21" t="s">
        <v>56</v>
      </c>
      <c r="G139" s="21" t="s">
        <v>371</v>
      </c>
      <c r="H139" s="32" t="s">
        <v>372</v>
      </c>
      <c r="I139" s="13">
        <v>80111600</v>
      </c>
      <c r="J139" s="32" t="s">
        <v>473</v>
      </c>
      <c r="K139" s="30">
        <v>42552</v>
      </c>
      <c r="L139" s="39">
        <v>5.5</v>
      </c>
      <c r="M139" s="21" t="s">
        <v>53</v>
      </c>
      <c r="N139" s="21" t="s">
        <v>389</v>
      </c>
      <c r="O139" s="251">
        <f t="shared" si="2"/>
        <v>15637666</v>
      </c>
      <c r="P139" s="251">
        <v>15637666</v>
      </c>
      <c r="Q139" s="37" t="s">
        <v>217</v>
      </c>
      <c r="R139" s="37" t="s">
        <v>217</v>
      </c>
      <c r="S139" s="177" t="s">
        <v>375</v>
      </c>
      <c r="T139" s="37">
        <v>2843212</v>
      </c>
      <c r="U139" s="112"/>
      <c r="W139" s="21"/>
      <c r="X139" s="21"/>
      <c r="Y139" s="21"/>
      <c r="Z139" s="21"/>
      <c r="AA139" s="21"/>
      <c r="AB139" s="21"/>
      <c r="AC139" s="21"/>
      <c r="AD139" s="21"/>
      <c r="AE139" s="21"/>
    </row>
    <row r="140" spans="1:31" s="113" customFormat="1" ht="54.95" customHeight="1" x14ac:dyDescent="0.25">
      <c r="A140" s="21">
        <v>139</v>
      </c>
      <c r="B140" s="21" t="s">
        <v>1124</v>
      </c>
      <c r="C140" s="32" t="s">
        <v>465</v>
      </c>
      <c r="D140" s="21" t="s">
        <v>403</v>
      </c>
      <c r="E140" s="21" t="s">
        <v>521</v>
      </c>
      <c r="F140" s="21" t="s">
        <v>56</v>
      </c>
      <c r="G140" s="21" t="s">
        <v>371</v>
      </c>
      <c r="H140" s="32" t="s">
        <v>372</v>
      </c>
      <c r="I140" s="13">
        <v>80111600</v>
      </c>
      <c r="J140" s="32" t="s">
        <v>473</v>
      </c>
      <c r="K140" s="30">
        <v>42552</v>
      </c>
      <c r="L140" s="39">
        <v>5.5</v>
      </c>
      <c r="M140" s="21" t="s">
        <v>53</v>
      </c>
      <c r="N140" s="21" t="s">
        <v>389</v>
      </c>
      <c r="O140" s="251">
        <f t="shared" si="2"/>
        <v>15637666</v>
      </c>
      <c r="P140" s="251">
        <v>15637666</v>
      </c>
      <c r="Q140" s="37" t="s">
        <v>217</v>
      </c>
      <c r="R140" s="37" t="s">
        <v>217</v>
      </c>
      <c r="S140" s="177" t="s">
        <v>375</v>
      </c>
      <c r="T140" s="37">
        <v>2843212</v>
      </c>
      <c r="U140" s="112"/>
      <c r="W140" s="21"/>
      <c r="X140" s="21"/>
      <c r="Y140" s="21"/>
      <c r="Z140" s="21"/>
      <c r="AA140" s="21"/>
      <c r="AB140" s="21"/>
      <c r="AC140" s="21"/>
      <c r="AD140" s="21"/>
      <c r="AE140" s="21"/>
    </row>
    <row r="141" spans="1:31" s="113" customFormat="1" ht="54.95" customHeight="1" x14ac:dyDescent="0.25">
      <c r="A141" s="21">
        <v>140</v>
      </c>
      <c r="B141" s="21" t="s">
        <v>1124</v>
      </c>
      <c r="C141" s="32" t="s">
        <v>465</v>
      </c>
      <c r="D141" s="21" t="s">
        <v>403</v>
      </c>
      <c r="E141" s="21" t="s">
        <v>521</v>
      </c>
      <c r="F141" s="21" t="s">
        <v>56</v>
      </c>
      <c r="G141" s="21" t="s">
        <v>371</v>
      </c>
      <c r="H141" s="32" t="s">
        <v>372</v>
      </c>
      <c r="I141" s="13">
        <v>80111600</v>
      </c>
      <c r="J141" s="32" t="s">
        <v>473</v>
      </c>
      <c r="K141" s="30">
        <v>42552</v>
      </c>
      <c r="L141" s="39">
        <v>5.5</v>
      </c>
      <c r="M141" s="21" t="s">
        <v>53</v>
      </c>
      <c r="N141" s="21" t="s">
        <v>389</v>
      </c>
      <c r="O141" s="251">
        <f t="shared" si="2"/>
        <v>15637666</v>
      </c>
      <c r="P141" s="251">
        <v>15637666</v>
      </c>
      <c r="Q141" s="37" t="s">
        <v>217</v>
      </c>
      <c r="R141" s="37" t="s">
        <v>217</v>
      </c>
      <c r="S141" s="177" t="s">
        <v>375</v>
      </c>
      <c r="T141" s="37">
        <v>2843212</v>
      </c>
      <c r="U141" s="112"/>
      <c r="W141" s="21"/>
      <c r="X141" s="21"/>
      <c r="Y141" s="21"/>
      <c r="Z141" s="21"/>
      <c r="AA141" s="21"/>
      <c r="AB141" s="21"/>
      <c r="AC141" s="21"/>
      <c r="AD141" s="21"/>
      <c r="AE141" s="21"/>
    </row>
    <row r="142" spans="1:31" s="113" customFormat="1" ht="54.95" customHeight="1" x14ac:dyDescent="0.25">
      <c r="A142" s="21">
        <v>141</v>
      </c>
      <c r="B142" s="21" t="s">
        <v>1124</v>
      </c>
      <c r="C142" s="32" t="s">
        <v>465</v>
      </c>
      <c r="D142" s="21" t="s">
        <v>403</v>
      </c>
      <c r="E142" s="21" t="s">
        <v>521</v>
      </c>
      <c r="F142" s="21" t="s">
        <v>56</v>
      </c>
      <c r="G142" s="21" t="s">
        <v>371</v>
      </c>
      <c r="H142" s="32" t="s">
        <v>372</v>
      </c>
      <c r="I142" s="13">
        <v>80111600</v>
      </c>
      <c r="J142" s="32" t="s">
        <v>473</v>
      </c>
      <c r="K142" s="30">
        <v>42552</v>
      </c>
      <c r="L142" s="39">
        <v>5.5</v>
      </c>
      <c r="M142" s="21" t="s">
        <v>53</v>
      </c>
      <c r="N142" s="21" t="s">
        <v>389</v>
      </c>
      <c r="O142" s="251">
        <f t="shared" si="2"/>
        <v>15637666</v>
      </c>
      <c r="P142" s="251">
        <v>15637666</v>
      </c>
      <c r="Q142" s="37" t="s">
        <v>217</v>
      </c>
      <c r="R142" s="37" t="s">
        <v>217</v>
      </c>
      <c r="S142" s="177" t="s">
        <v>375</v>
      </c>
      <c r="T142" s="37">
        <v>2843212</v>
      </c>
      <c r="U142" s="112"/>
      <c r="W142" s="21"/>
      <c r="X142" s="21"/>
      <c r="Y142" s="21"/>
      <c r="Z142" s="21"/>
      <c r="AA142" s="21"/>
      <c r="AB142" s="21"/>
      <c r="AC142" s="21"/>
      <c r="AD142" s="21"/>
      <c r="AE142" s="21"/>
    </row>
    <row r="143" spans="1:31" s="113" customFormat="1" ht="54.95" customHeight="1" x14ac:dyDescent="0.25">
      <c r="A143" s="21">
        <v>142</v>
      </c>
      <c r="B143" s="21" t="s">
        <v>1124</v>
      </c>
      <c r="C143" s="32" t="s">
        <v>465</v>
      </c>
      <c r="D143" s="21" t="s">
        <v>403</v>
      </c>
      <c r="E143" s="21" t="s">
        <v>521</v>
      </c>
      <c r="F143" s="21" t="s">
        <v>56</v>
      </c>
      <c r="G143" s="21" t="s">
        <v>371</v>
      </c>
      <c r="H143" s="32" t="s">
        <v>372</v>
      </c>
      <c r="I143" s="13">
        <v>80111600</v>
      </c>
      <c r="J143" s="32" t="s">
        <v>473</v>
      </c>
      <c r="K143" s="30">
        <v>42552</v>
      </c>
      <c r="L143" s="39">
        <v>5.5</v>
      </c>
      <c r="M143" s="21" t="s">
        <v>53</v>
      </c>
      <c r="N143" s="21" t="s">
        <v>389</v>
      </c>
      <c r="O143" s="251">
        <f t="shared" si="2"/>
        <v>15637666</v>
      </c>
      <c r="P143" s="251">
        <v>15637666</v>
      </c>
      <c r="Q143" s="37" t="s">
        <v>217</v>
      </c>
      <c r="R143" s="37" t="s">
        <v>217</v>
      </c>
      <c r="S143" s="177" t="s">
        <v>375</v>
      </c>
      <c r="T143" s="37">
        <v>2843212</v>
      </c>
      <c r="U143" s="112"/>
      <c r="W143" s="21"/>
      <c r="X143" s="21"/>
      <c r="Y143" s="21"/>
      <c r="Z143" s="21"/>
      <c r="AA143" s="21"/>
      <c r="AB143" s="21"/>
      <c r="AC143" s="21"/>
      <c r="AD143" s="21"/>
      <c r="AE143" s="21"/>
    </row>
    <row r="144" spans="1:31" s="113" customFormat="1" ht="54.95" customHeight="1" x14ac:dyDescent="0.25">
      <c r="A144" s="21">
        <v>143</v>
      </c>
      <c r="B144" s="21" t="s">
        <v>1124</v>
      </c>
      <c r="C144" s="32" t="s">
        <v>465</v>
      </c>
      <c r="D144" s="21" t="s">
        <v>403</v>
      </c>
      <c r="E144" s="21" t="s">
        <v>521</v>
      </c>
      <c r="F144" s="21" t="s">
        <v>56</v>
      </c>
      <c r="G144" s="21" t="s">
        <v>371</v>
      </c>
      <c r="H144" s="32" t="s">
        <v>372</v>
      </c>
      <c r="I144" s="13">
        <v>80111600</v>
      </c>
      <c r="J144" s="32" t="s">
        <v>473</v>
      </c>
      <c r="K144" s="30">
        <v>42552</v>
      </c>
      <c r="L144" s="39">
        <v>5.5</v>
      </c>
      <c r="M144" s="21" t="s">
        <v>53</v>
      </c>
      <c r="N144" s="21" t="s">
        <v>389</v>
      </c>
      <c r="O144" s="251">
        <f t="shared" si="2"/>
        <v>15637666</v>
      </c>
      <c r="P144" s="251">
        <v>15637666</v>
      </c>
      <c r="Q144" s="37" t="s">
        <v>217</v>
      </c>
      <c r="R144" s="37" t="s">
        <v>217</v>
      </c>
      <c r="S144" s="177" t="s">
        <v>375</v>
      </c>
      <c r="T144" s="37">
        <v>2843212</v>
      </c>
      <c r="U144" s="112"/>
      <c r="W144" s="21"/>
      <c r="X144" s="21"/>
      <c r="Y144" s="21"/>
      <c r="Z144" s="21"/>
      <c r="AA144" s="21"/>
      <c r="AB144" s="21"/>
      <c r="AC144" s="21"/>
      <c r="AD144" s="21"/>
      <c r="AE144" s="21"/>
    </row>
    <row r="145" spans="1:31" s="113" customFormat="1" ht="54.95" customHeight="1" x14ac:dyDescent="0.25">
      <c r="A145" s="21">
        <v>144</v>
      </c>
      <c r="B145" s="21" t="s">
        <v>1124</v>
      </c>
      <c r="C145" s="32" t="s">
        <v>465</v>
      </c>
      <c r="D145" s="21" t="s">
        <v>403</v>
      </c>
      <c r="E145" s="21" t="s">
        <v>521</v>
      </c>
      <c r="F145" s="21" t="s">
        <v>56</v>
      </c>
      <c r="G145" s="21" t="s">
        <v>371</v>
      </c>
      <c r="H145" s="32" t="s">
        <v>372</v>
      </c>
      <c r="I145" s="13">
        <v>80111600</v>
      </c>
      <c r="J145" s="32" t="s">
        <v>473</v>
      </c>
      <c r="K145" s="30">
        <v>42552</v>
      </c>
      <c r="L145" s="39">
        <v>5.5</v>
      </c>
      <c r="M145" s="21" t="s">
        <v>53</v>
      </c>
      <c r="N145" s="21" t="s">
        <v>389</v>
      </c>
      <c r="O145" s="251">
        <f t="shared" si="2"/>
        <v>15637666</v>
      </c>
      <c r="P145" s="251">
        <v>15637666</v>
      </c>
      <c r="Q145" s="37" t="s">
        <v>217</v>
      </c>
      <c r="R145" s="37" t="s">
        <v>217</v>
      </c>
      <c r="S145" s="177" t="s">
        <v>375</v>
      </c>
      <c r="T145" s="37">
        <v>2843212</v>
      </c>
      <c r="U145" s="112"/>
      <c r="W145" s="21"/>
      <c r="X145" s="21"/>
      <c r="Y145" s="21"/>
      <c r="Z145" s="21"/>
      <c r="AA145" s="21"/>
      <c r="AB145" s="21"/>
      <c r="AC145" s="21"/>
      <c r="AD145" s="21"/>
      <c r="AE145" s="21"/>
    </row>
    <row r="146" spans="1:31" s="113" customFormat="1" ht="54.95" customHeight="1" x14ac:dyDescent="0.25">
      <c r="A146" s="21">
        <v>145</v>
      </c>
      <c r="B146" s="21" t="s">
        <v>1124</v>
      </c>
      <c r="C146" s="32" t="s">
        <v>465</v>
      </c>
      <c r="D146" s="21" t="s">
        <v>403</v>
      </c>
      <c r="E146" s="21" t="s">
        <v>521</v>
      </c>
      <c r="F146" s="21" t="s">
        <v>56</v>
      </c>
      <c r="G146" s="21" t="s">
        <v>371</v>
      </c>
      <c r="H146" s="32" t="s">
        <v>372</v>
      </c>
      <c r="I146" s="13">
        <v>80111600</v>
      </c>
      <c r="J146" s="32" t="s">
        <v>473</v>
      </c>
      <c r="K146" s="30">
        <v>42552</v>
      </c>
      <c r="L146" s="39">
        <v>5.5</v>
      </c>
      <c r="M146" s="21" t="s">
        <v>53</v>
      </c>
      <c r="N146" s="21" t="s">
        <v>389</v>
      </c>
      <c r="O146" s="251">
        <f t="shared" si="2"/>
        <v>15637666</v>
      </c>
      <c r="P146" s="251">
        <v>15637666</v>
      </c>
      <c r="Q146" s="37" t="s">
        <v>217</v>
      </c>
      <c r="R146" s="37" t="s">
        <v>217</v>
      </c>
      <c r="S146" s="177" t="s">
        <v>375</v>
      </c>
      <c r="T146" s="37">
        <v>2843212</v>
      </c>
      <c r="U146" s="112"/>
      <c r="W146" s="21"/>
      <c r="X146" s="21"/>
      <c r="Y146" s="21"/>
      <c r="Z146" s="21"/>
      <c r="AA146" s="21"/>
      <c r="AB146" s="21"/>
      <c r="AC146" s="21"/>
      <c r="AD146" s="21"/>
      <c r="AE146" s="21"/>
    </row>
    <row r="147" spans="1:31" s="113" customFormat="1" ht="54.95" customHeight="1" x14ac:dyDescent="0.25">
      <c r="A147" s="21">
        <v>146</v>
      </c>
      <c r="B147" s="21" t="s">
        <v>1124</v>
      </c>
      <c r="C147" s="32" t="s">
        <v>465</v>
      </c>
      <c r="D147" s="21" t="s">
        <v>403</v>
      </c>
      <c r="E147" s="21" t="s">
        <v>521</v>
      </c>
      <c r="F147" s="21" t="s">
        <v>56</v>
      </c>
      <c r="G147" s="21" t="s">
        <v>371</v>
      </c>
      <c r="H147" s="32" t="s">
        <v>372</v>
      </c>
      <c r="I147" s="13">
        <v>80111600</v>
      </c>
      <c r="J147" s="32" t="s">
        <v>473</v>
      </c>
      <c r="K147" s="30">
        <v>42552</v>
      </c>
      <c r="L147" s="39">
        <v>5.5</v>
      </c>
      <c r="M147" s="21" t="s">
        <v>53</v>
      </c>
      <c r="N147" s="21" t="s">
        <v>389</v>
      </c>
      <c r="O147" s="251">
        <f t="shared" si="2"/>
        <v>15637666</v>
      </c>
      <c r="P147" s="251">
        <v>15637666</v>
      </c>
      <c r="Q147" s="37" t="s">
        <v>217</v>
      </c>
      <c r="R147" s="37" t="s">
        <v>217</v>
      </c>
      <c r="S147" s="177" t="s">
        <v>375</v>
      </c>
      <c r="T147" s="37">
        <v>2843212</v>
      </c>
      <c r="U147" s="112"/>
      <c r="W147" s="21"/>
      <c r="X147" s="21"/>
      <c r="Y147" s="21"/>
      <c r="Z147" s="21"/>
      <c r="AA147" s="21"/>
      <c r="AB147" s="21"/>
      <c r="AC147" s="21"/>
      <c r="AD147" s="21"/>
      <c r="AE147" s="21"/>
    </row>
    <row r="148" spans="1:31" s="113" customFormat="1" ht="54.95" customHeight="1" x14ac:dyDescent="0.25">
      <c r="A148" s="21">
        <v>147</v>
      </c>
      <c r="B148" s="21" t="s">
        <v>1124</v>
      </c>
      <c r="C148" s="32" t="s">
        <v>465</v>
      </c>
      <c r="D148" s="21" t="s">
        <v>403</v>
      </c>
      <c r="E148" s="21" t="s">
        <v>521</v>
      </c>
      <c r="F148" s="21" t="s">
        <v>56</v>
      </c>
      <c r="G148" s="21" t="s">
        <v>371</v>
      </c>
      <c r="H148" s="32" t="s">
        <v>372</v>
      </c>
      <c r="I148" s="13">
        <v>80111600</v>
      </c>
      <c r="J148" s="32" t="s">
        <v>473</v>
      </c>
      <c r="K148" s="30">
        <v>42552</v>
      </c>
      <c r="L148" s="39">
        <v>5.5</v>
      </c>
      <c r="M148" s="21" t="s">
        <v>53</v>
      </c>
      <c r="N148" s="21" t="s">
        <v>389</v>
      </c>
      <c r="O148" s="251">
        <f t="shared" si="2"/>
        <v>15637666</v>
      </c>
      <c r="P148" s="251">
        <v>15637666</v>
      </c>
      <c r="Q148" s="37" t="s">
        <v>217</v>
      </c>
      <c r="R148" s="37" t="s">
        <v>217</v>
      </c>
      <c r="S148" s="177" t="s">
        <v>375</v>
      </c>
      <c r="T148" s="37">
        <v>2843212</v>
      </c>
      <c r="U148" s="112"/>
      <c r="W148" s="21"/>
      <c r="X148" s="21"/>
      <c r="Y148" s="21"/>
      <c r="Z148" s="21"/>
      <c r="AA148" s="21"/>
      <c r="AB148" s="21"/>
      <c r="AC148" s="21"/>
      <c r="AD148" s="21"/>
      <c r="AE148" s="21"/>
    </row>
    <row r="149" spans="1:31" s="113" customFormat="1" ht="54.95" customHeight="1" x14ac:dyDescent="0.25">
      <c r="A149" s="21">
        <v>148</v>
      </c>
      <c r="B149" s="21" t="s">
        <v>1124</v>
      </c>
      <c r="C149" s="32" t="s">
        <v>465</v>
      </c>
      <c r="D149" s="21" t="s">
        <v>403</v>
      </c>
      <c r="E149" s="21" t="s">
        <v>521</v>
      </c>
      <c r="F149" s="21" t="s">
        <v>56</v>
      </c>
      <c r="G149" s="21" t="s">
        <v>371</v>
      </c>
      <c r="H149" s="32" t="s">
        <v>372</v>
      </c>
      <c r="I149" s="13">
        <v>80111600</v>
      </c>
      <c r="J149" s="32" t="s">
        <v>474</v>
      </c>
      <c r="K149" s="30">
        <v>42552</v>
      </c>
      <c r="L149" s="39">
        <v>5.8</v>
      </c>
      <c r="M149" s="21" t="s">
        <v>53</v>
      </c>
      <c r="N149" s="21" t="s">
        <v>389</v>
      </c>
      <c r="O149" s="251">
        <f t="shared" si="2"/>
        <v>30332192</v>
      </c>
      <c r="P149" s="251">
        <v>30332192</v>
      </c>
      <c r="Q149" s="37" t="s">
        <v>217</v>
      </c>
      <c r="R149" s="37" t="s">
        <v>217</v>
      </c>
      <c r="S149" s="177" t="s">
        <v>375</v>
      </c>
      <c r="T149" s="37">
        <v>5198410</v>
      </c>
      <c r="U149" s="112"/>
      <c r="W149" s="21"/>
      <c r="X149" s="21"/>
      <c r="Y149" s="21"/>
      <c r="Z149" s="21"/>
      <c r="AA149" s="21"/>
      <c r="AB149" s="21"/>
      <c r="AC149" s="21"/>
      <c r="AD149" s="21"/>
      <c r="AE149" s="21"/>
    </row>
    <row r="150" spans="1:31" s="113" customFormat="1" ht="54.95" customHeight="1" x14ac:dyDescent="0.25">
      <c r="A150" s="21">
        <v>149</v>
      </c>
      <c r="B150" s="21" t="s">
        <v>1124</v>
      </c>
      <c r="C150" s="32" t="s">
        <v>465</v>
      </c>
      <c r="D150" s="21" t="s">
        <v>403</v>
      </c>
      <c r="E150" s="21" t="s">
        <v>521</v>
      </c>
      <c r="F150" s="21" t="s">
        <v>56</v>
      </c>
      <c r="G150" s="21" t="s">
        <v>371</v>
      </c>
      <c r="H150" s="32" t="s">
        <v>372</v>
      </c>
      <c r="I150" s="13">
        <v>80111600</v>
      </c>
      <c r="J150" s="32" t="s">
        <v>475</v>
      </c>
      <c r="K150" s="30">
        <v>42552</v>
      </c>
      <c r="L150" s="39">
        <v>6</v>
      </c>
      <c r="M150" s="21" t="s">
        <v>53</v>
      </c>
      <c r="N150" s="21" t="s">
        <v>380</v>
      </c>
      <c r="O150" s="251">
        <f t="shared" si="2"/>
        <v>24697752</v>
      </c>
      <c r="P150" s="251">
        <v>24697752</v>
      </c>
      <c r="Q150" s="37" t="s">
        <v>217</v>
      </c>
      <c r="R150" s="37" t="s">
        <v>217</v>
      </c>
      <c r="S150" s="177" t="s">
        <v>375</v>
      </c>
      <c r="T150" s="37">
        <v>4116292</v>
      </c>
      <c r="U150" s="112"/>
      <c r="W150" s="21"/>
      <c r="X150" s="21"/>
      <c r="Y150" s="21"/>
      <c r="Z150" s="21"/>
      <c r="AA150" s="21"/>
      <c r="AB150" s="21"/>
      <c r="AC150" s="21"/>
      <c r="AD150" s="21"/>
      <c r="AE150" s="21"/>
    </row>
    <row r="151" spans="1:31" s="113" customFormat="1" ht="54.95" customHeight="1" x14ac:dyDescent="0.25">
      <c r="A151" s="21">
        <v>150</v>
      </c>
      <c r="B151" s="21" t="s">
        <v>1124</v>
      </c>
      <c r="C151" s="32" t="s">
        <v>465</v>
      </c>
      <c r="D151" s="21" t="s">
        <v>403</v>
      </c>
      <c r="E151" s="21" t="s">
        <v>521</v>
      </c>
      <c r="F151" s="21" t="s">
        <v>56</v>
      </c>
      <c r="G151" s="21" t="s">
        <v>371</v>
      </c>
      <c r="H151" s="32" t="s">
        <v>372</v>
      </c>
      <c r="I151" s="13">
        <v>80111600</v>
      </c>
      <c r="J151" s="32" t="s">
        <v>476</v>
      </c>
      <c r="K151" s="30">
        <v>42552</v>
      </c>
      <c r="L151" s="39">
        <v>5.8</v>
      </c>
      <c r="M151" s="21" t="s">
        <v>53</v>
      </c>
      <c r="N151" s="21" t="s">
        <v>389</v>
      </c>
      <c r="O151" s="251">
        <f t="shared" si="2"/>
        <v>23874494</v>
      </c>
      <c r="P151" s="251">
        <v>23874494</v>
      </c>
      <c r="Q151" s="37" t="s">
        <v>217</v>
      </c>
      <c r="R151" s="37" t="s">
        <v>217</v>
      </c>
      <c r="S151" s="177" t="s">
        <v>375</v>
      </c>
      <c r="T151" s="37">
        <v>4116292</v>
      </c>
      <c r="U151" s="112"/>
      <c r="W151" s="21"/>
      <c r="X151" s="21"/>
      <c r="Y151" s="21"/>
      <c r="Z151" s="21"/>
      <c r="AA151" s="21"/>
      <c r="AB151" s="21"/>
      <c r="AC151" s="21"/>
      <c r="AD151" s="21"/>
      <c r="AE151" s="21"/>
    </row>
    <row r="152" spans="1:31" s="113" customFormat="1" ht="54.95" customHeight="1" x14ac:dyDescent="0.25">
      <c r="A152" s="21">
        <v>151</v>
      </c>
      <c r="B152" s="21" t="s">
        <v>1124</v>
      </c>
      <c r="C152" s="32" t="s">
        <v>465</v>
      </c>
      <c r="D152" s="21" t="s">
        <v>403</v>
      </c>
      <c r="E152" s="21" t="s">
        <v>521</v>
      </c>
      <c r="F152" s="21" t="s">
        <v>56</v>
      </c>
      <c r="G152" s="21" t="s">
        <v>371</v>
      </c>
      <c r="H152" s="32" t="s">
        <v>372</v>
      </c>
      <c r="I152" s="13">
        <v>80111600</v>
      </c>
      <c r="J152" s="32" t="s">
        <v>477</v>
      </c>
      <c r="K152" s="30">
        <v>42552</v>
      </c>
      <c r="L152" s="39">
        <v>3</v>
      </c>
      <c r="M152" s="21" t="s">
        <v>53</v>
      </c>
      <c r="N152" s="21" t="s">
        <v>380</v>
      </c>
      <c r="O152" s="251">
        <f t="shared" si="2"/>
        <v>30000</v>
      </c>
      <c r="P152" s="251">
        <v>30000</v>
      </c>
      <c r="Q152" s="37" t="s">
        <v>217</v>
      </c>
      <c r="R152" s="37" t="s">
        <v>217</v>
      </c>
      <c r="S152" s="177" t="s">
        <v>375</v>
      </c>
      <c r="T152" s="37">
        <v>10000</v>
      </c>
      <c r="U152" s="112"/>
      <c r="W152" s="21"/>
      <c r="X152" s="21"/>
      <c r="Y152" s="21"/>
      <c r="Z152" s="21"/>
      <c r="AA152" s="21"/>
      <c r="AB152" s="21"/>
      <c r="AC152" s="21"/>
      <c r="AD152" s="21"/>
      <c r="AE152" s="21"/>
    </row>
    <row r="153" spans="1:31" s="113" customFormat="1" ht="54.95" customHeight="1" x14ac:dyDescent="0.25">
      <c r="A153" s="21">
        <v>152</v>
      </c>
      <c r="B153" s="21" t="s">
        <v>1124</v>
      </c>
      <c r="C153" s="32" t="s">
        <v>465</v>
      </c>
      <c r="D153" s="21" t="s">
        <v>403</v>
      </c>
      <c r="E153" s="21" t="s">
        <v>521</v>
      </c>
      <c r="F153" s="21" t="s">
        <v>56</v>
      </c>
      <c r="G153" s="21" t="s">
        <v>371</v>
      </c>
      <c r="H153" s="32" t="s">
        <v>372</v>
      </c>
      <c r="I153" s="13">
        <v>80111600</v>
      </c>
      <c r="J153" s="32" t="s">
        <v>477</v>
      </c>
      <c r="K153" s="30">
        <v>42552</v>
      </c>
      <c r="L153" s="39">
        <v>3</v>
      </c>
      <c r="M153" s="21" t="s">
        <v>53</v>
      </c>
      <c r="N153" s="21" t="s">
        <v>380</v>
      </c>
      <c r="O153" s="251">
        <f t="shared" si="2"/>
        <v>30000</v>
      </c>
      <c r="P153" s="251">
        <v>30000</v>
      </c>
      <c r="Q153" s="37" t="s">
        <v>217</v>
      </c>
      <c r="R153" s="37" t="s">
        <v>217</v>
      </c>
      <c r="S153" s="177" t="s">
        <v>375</v>
      </c>
      <c r="T153" s="37">
        <v>10000</v>
      </c>
      <c r="U153" s="112"/>
      <c r="W153" s="21"/>
      <c r="X153" s="21"/>
      <c r="Y153" s="21"/>
      <c r="Z153" s="21"/>
      <c r="AA153" s="21"/>
      <c r="AB153" s="21"/>
      <c r="AC153" s="21"/>
      <c r="AD153" s="21"/>
      <c r="AE153" s="21"/>
    </row>
    <row r="154" spans="1:31" s="113" customFormat="1" ht="54.95" customHeight="1" x14ac:dyDescent="0.25">
      <c r="A154" s="21">
        <v>153</v>
      </c>
      <c r="B154" s="21" t="s">
        <v>1124</v>
      </c>
      <c r="C154" s="32" t="s">
        <v>465</v>
      </c>
      <c r="D154" s="21" t="s">
        <v>403</v>
      </c>
      <c r="E154" s="21" t="s">
        <v>521</v>
      </c>
      <c r="F154" s="21" t="s">
        <v>56</v>
      </c>
      <c r="G154" s="21" t="s">
        <v>371</v>
      </c>
      <c r="H154" s="32" t="s">
        <v>372</v>
      </c>
      <c r="I154" s="13">
        <v>80111600</v>
      </c>
      <c r="J154" s="32" t="s">
        <v>477</v>
      </c>
      <c r="K154" s="30">
        <v>42552</v>
      </c>
      <c r="L154" s="39">
        <v>3</v>
      </c>
      <c r="M154" s="21" t="s">
        <v>53</v>
      </c>
      <c r="N154" s="21" t="s">
        <v>380</v>
      </c>
      <c r="O154" s="251">
        <f t="shared" si="2"/>
        <v>30000</v>
      </c>
      <c r="P154" s="251">
        <v>30000</v>
      </c>
      <c r="Q154" s="37" t="s">
        <v>217</v>
      </c>
      <c r="R154" s="37" t="s">
        <v>217</v>
      </c>
      <c r="S154" s="177" t="s">
        <v>375</v>
      </c>
      <c r="T154" s="37">
        <v>10000</v>
      </c>
      <c r="U154" s="112"/>
      <c r="W154" s="21"/>
      <c r="X154" s="21"/>
      <c r="Y154" s="21"/>
      <c r="Z154" s="21"/>
      <c r="AA154" s="21"/>
      <c r="AB154" s="21"/>
      <c r="AC154" s="21"/>
      <c r="AD154" s="21"/>
      <c r="AE154" s="21"/>
    </row>
    <row r="155" spans="1:31" s="113" customFormat="1" ht="54.95" customHeight="1" x14ac:dyDescent="0.25">
      <c r="A155" s="21">
        <v>154</v>
      </c>
      <c r="B155" s="21" t="s">
        <v>1124</v>
      </c>
      <c r="C155" s="32" t="s">
        <v>465</v>
      </c>
      <c r="D155" s="21" t="s">
        <v>403</v>
      </c>
      <c r="E155" s="21" t="s">
        <v>521</v>
      </c>
      <c r="F155" s="21" t="s">
        <v>56</v>
      </c>
      <c r="G155" s="21" t="s">
        <v>371</v>
      </c>
      <c r="H155" s="32" t="s">
        <v>372</v>
      </c>
      <c r="I155" s="13">
        <v>80111600</v>
      </c>
      <c r="J155" s="32" t="s">
        <v>477</v>
      </c>
      <c r="K155" s="30">
        <v>42552</v>
      </c>
      <c r="L155" s="39">
        <v>3</v>
      </c>
      <c r="M155" s="21" t="s">
        <v>53</v>
      </c>
      <c r="N155" s="21" t="s">
        <v>380</v>
      </c>
      <c r="O155" s="251">
        <f t="shared" si="2"/>
        <v>30000</v>
      </c>
      <c r="P155" s="251">
        <v>30000</v>
      </c>
      <c r="Q155" s="37" t="s">
        <v>217</v>
      </c>
      <c r="R155" s="37" t="s">
        <v>217</v>
      </c>
      <c r="S155" s="177" t="s">
        <v>375</v>
      </c>
      <c r="T155" s="37">
        <v>10000</v>
      </c>
      <c r="U155" s="112"/>
      <c r="W155" s="21"/>
      <c r="X155" s="21"/>
      <c r="Y155" s="21"/>
      <c r="Z155" s="21"/>
      <c r="AA155" s="21"/>
      <c r="AB155" s="21"/>
      <c r="AC155" s="21"/>
      <c r="AD155" s="21"/>
      <c r="AE155" s="21"/>
    </row>
    <row r="156" spans="1:31" s="113" customFormat="1" ht="54.95" customHeight="1" x14ac:dyDescent="0.25">
      <c r="A156" s="21">
        <v>155</v>
      </c>
      <c r="B156" s="21" t="s">
        <v>1124</v>
      </c>
      <c r="C156" s="32" t="s">
        <v>465</v>
      </c>
      <c r="D156" s="21" t="s">
        <v>403</v>
      </c>
      <c r="E156" s="21" t="s">
        <v>521</v>
      </c>
      <c r="F156" s="21" t="s">
        <v>56</v>
      </c>
      <c r="G156" s="21" t="s">
        <v>371</v>
      </c>
      <c r="H156" s="32" t="s">
        <v>372</v>
      </c>
      <c r="I156" s="13">
        <v>80111600</v>
      </c>
      <c r="J156" s="32" t="s">
        <v>477</v>
      </c>
      <c r="K156" s="30">
        <v>42552</v>
      </c>
      <c r="L156" s="39">
        <v>3</v>
      </c>
      <c r="M156" s="21" t="s">
        <v>53</v>
      </c>
      <c r="N156" s="21" t="s">
        <v>380</v>
      </c>
      <c r="O156" s="251">
        <f t="shared" si="2"/>
        <v>30000</v>
      </c>
      <c r="P156" s="251">
        <v>30000</v>
      </c>
      <c r="Q156" s="37" t="s">
        <v>217</v>
      </c>
      <c r="R156" s="37" t="s">
        <v>217</v>
      </c>
      <c r="S156" s="177" t="s">
        <v>375</v>
      </c>
      <c r="T156" s="37">
        <v>10000</v>
      </c>
      <c r="U156" s="112"/>
      <c r="W156" s="21"/>
      <c r="X156" s="21"/>
      <c r="Y156" s="21"/>
      <c r="Z156" s="21"/>
      <c r="AA156" s="21"/>
      <c r="AB156" s="21"/>
      <c r="AC156" s="21"/>
      <c r="AD156" s="21"/>
      <c r="AE156" s="21"/>
    </row>
    <row r="157" spans="1:31" s="113" customFormat="1" ht="54.95" customHeight="1" x14ac:dyDescent="0.25">
      <c r="A157" s="21">
        <v>156</v>
      </c>
      <c r="B157" s="21" t="s">
        <v>1124</v>
      </c>
      <c r="C157" s="32" t="s">
        <v>465</v>
      </c>
      <c r="D157" s="21" t="s">
        <v>403</v>
      </c>
      <c r="E157" s="21" t="s">
        <v>521</v>
      </c>
      <c r="F157" s="21" t="s">
        <v>60</v>
      </c>
      <c r="G157" s="21" t="s">
        <v>307</v>
      </c>
      <c r="H157" s="269" t="s">
        <v>397</v>
      </c>
      <c r="I157" s="21">
        <v>78111808</v>
      </c>
      <c r="J157" s="32" t="s">
        <v>398</v>
      </c>
      <c r="K157" s="30">
        <v>42675</v>
      </c>
      <c r="L157" s="39">
        <v>2</v>
      </c>
      <c r="M157" s="21" t="s">
        <v>399</v>
      </c>
      <c r="N157" s="21" t="s">
        <v>389</v>
      </c>
      <c r="O157" s="251">
        <f t="shared" si="2"/>
        <v>24000000</v>
      </c>
      <c r="P157" s="251">
        <v>24000000</v>
      </c>
      <c r="Q157" s="37" t="s">
        <v>217</v>
      </c>
      <c r="R157" s="37" t="s">
        <v>217</v>
      </c>
      <c r="S157" s="177" t="s">
        <v>375</v>
      </c>
      <c r="T157" s="37">
        <v>12000000</v>
      </c>
      <c r="U157" s="112"/>
      <c r="W157" s="21"/>
      <c r="X157" s="21"/>
      <c r="Y157" s="21"/>
      <c r="Z157" s="21"/>
      <c r="AA157" s="21"/>
      <c r="AB157" s="21"/>
      <c r="AC157" s="21"/>
      <c r="AD157" s="21"/>
      <c r="AE157" s="21"/>
    </row>
    <row r="158" spans="1:31" s="113" customFormat="1" ht="54.95" customHeight="1" x14ac:dyDescent="0.25">
      <c r="A158" s="21">
        <v>157</v>
      </c>
      <c r="B158" s="21" t="s">
        <v>1124</v>
      </c>
      <c r="C158" s="32" t="s">
        <v>465</v>
      </c>
      <c r="D158" s="21" t="s">
        <v>403</v>
      </c>
      <c r="E158" s="21" t="s">
        <v>521</v>
      </c>
      <c r="F158" s="21" t="s">
        <v>60</v>
      </c>
      <c r="G158" s="21" t="s">
        <v>393</v>
      </c>
      <c r="H158" s="268" t="s">
        <v>394</v>
      </c>
      <c r="I158" s="21" t="s">
        <v>478</v>
      </c>
      <c r="J158" s="32" t="s">
        <v>479</v>
      </c>
      <c r="K158" s="30">
        <v>42583</v>
      </c>
      <c r="L158" s="39">
        <v>2</v>
      </c>
      <c r="M158" s="21" t="s">
        <v>401</v>
      </c>
      <c r="N158" s="21" t="s">
        <v>389</v>
      </c>
      <c r="O158" s="251">
        <f t="shared" si="2"/>
        <v>1000000</v>
      </c>
      <c r="P158" s="251">
        <v>1000000</v>
      </c>
      <c r="Q158" s="37" t="s">
        <v>217</v>
      </c>
      <c r="R158" s="37" t="s">
        <v>217</v>
      </c>
      <c r="S158" s="177" t="s">
        <v>375</v>
      </c>
      <c r="T158" s="37">
        <v>500000</v>
      </c>
      <c r="U158" s="112"/>
      <c r="W158" s="21"/>
      <c r="X158" s="21"/>
      <c r="Y158" s="21"/>
      <c r="Z158" s="21"/>
      <c r="AA158" s="21"/>
      <c r="AB158" s="21"/>
      <c r="AC158" s="21"/>
      <c r="AD158" s="21"/>
      <c r="AE158" s="21"/>
    </row>
    <row r="159" spans="1:31" s="113" customFormat="1" ht="54.95" customHeight="1" x14ac:dyDescent="0.25">
      <c r="A159" s="21">
        <v>158</v>
      </c>
      <c r="B159" s="21" t="s">
        <v>1124</v>
      </c>
      <c r="C159" s="32" t="s">
        <v>480</v>
      </c>
      <c r="D159" s="21" t="s">
        <v>403</v>
      </c>
      <c r="E159" s="21" t="s">
        <v>532</v>
      </c>
      <c r="F159" s="21" t="s">
        <v>56</v>
      </c>
      <c r="G159" s="21" t="s">
        <v>371</v>
      </c>
      <c r="H159" s="32" t="s">
        <v>372</v>
      </c>
      <c r="I159" s="13">
        <v>80111600</v>
      </c>
      <c r="J159" s="32" t="s">
        <v>481</v>
      </c>
      <c r="K159" s="30">
        <v>42552</v>
      </c>
      <c r="L159" s="39">
        <v>6</v>
      </c>
      <c r="M159" s="21" t="s">
        <v>53</v>
      </c>
      <c r="N159" s="21" t="s">
        <v>380</v>
      </c>
      <c r="O159" s="251">
        <f t="shared" si="2"/>
        <v>43284720</v>
      </c>
      <c r="P159" s="251">
        <v>43284720</v>
      </c>
      <c r="Q159" s="37" t="s">
        <v>217</v>
      </c>
      <c r="R159" s="37" t="s">
        <v>217</v>
      </c>
      <c r="S159" s="177" t="s">
        <v>375</v>
      </c>
      <c r="T159" s="37">
        <v>7214120</v>
      </c>
      <c r="U159" s="112"/>
      <c r="W159" s="21"/>
      <c r="X159" s="21"/>
      <c r="Y159" s="21"/>
      <c r="Z159" s="21"/>
      <c r="AA159" s="21"/>
      <c r="AB159" s="21"/>
      <c r="AC159" s="21"/>
      <c r="AD159" s="21"/>
      <c r="AE159" s="21"/>
    </row>
    <row r="160" spans="1:31" s="113" customFormat="1" ht="54.95" customHeight="1" x14ac:dyDescent="0.25">
      <c r="A160" s="21">
        <v>159</v>
      </c>
      <c r="B160" s="21" t="s">
        <v>1124</v>
      </c>
      <c r="C160" s="32" t="s">
        <v>480</v>
      </c>
      <c r="D160" s="21" t="s">
        <v>403</v>
      </c>
      <c r="E160" s="21" t="s">
        <v>532</v>
      </c>
      <c r="F160" s="21" t="s">
        <v>56</v>
      </c>
      <c r="G160" s="21" t="s">
        <v>371</v>
      </c>
      <c r="H160" s="32" t="s">
        <v>372</v>
      </c>
      <c r="I160" s="13">
        <v>80111600</v>
      </c>
      <c r="J160" s="32" t="s">
        <v>482</v>
      </c>
      <c r="K160" s="30">
        <v>42552</v>
      </c>
      <c r="L160" s="39">
        <v>6</v>
      </c>
      <c r="M160" s="21" t="s">
        <v>53</v>
      </c>
      <c r="N160" s="21" t="s">
        <v>380</v>
      </c>
      <c r="O160" s="251">
        <f t="shared" si="2"/>
        <v>34436814</v>
      </c>
      <c r="P160" s="251">
        <v>34436814</v>
      </c>
      <c r="Q160" s="37" t="s">
        <v>217</v>
      </c>
      <c r="R160" s="37" t="s">
        <v>217</v>
      </c>
      <c r="S160" s="177" t="s">
        <v>375</v>
      </c>
      <c r="T160" s="37">
        <v>5739469</v>
      </c>
      <c r="U160" s="112"/>
      <c r="W160" s="21"/>
      <c r="X160" s="21"/>
      <c r="Y160" s="21"/>
      <c r="Z160" s="21"/>
      <c r="AA160" s="21"/>
      <c r="AB160" s="21"/>
      <c r="AC160" s="21"/>
      <c r="AD160" s="21"/>
      <c r="AE160" s="21"/>
    </row>
    <row r="161" spans="1:31" s="113" customFormat="1" ht="54.95" customHeight="1" x14ac:dyDescent="0.25">
      <c r="A161" s="21">
        <v>160</v>
      </c>
      <c r="B161" s="21" t="s">
        <v>1124</v>
      </c>
      <c r="C161" s="32" t="s">
        <v>480</v>
      </c>
      <c r="D161" s="21" t="s">
        <v>403</v>
      </c>
      <c r="E161" s="21" t="s">
        <v>532</v>
      </c>
      <c r="F161" s="21" t="s">
        <v>56</v>
      </c>
      <c r="G161" s="21" t="s">
        <v>371</v>
      </c>
      <c r="H161" s="32" t="s">
        <v>372</v>
      </c>
      <c r="I161" s="13">
        <v>80111600</v>
      </c>
      <c r="J161" s="32" t="s">
        <v>483</v>
      </c>
      <c r="K161" s="30">
        <v>42552</v>
      </c>
      <c r="L161" s="39">
        <v>5.5</v>
      </c>
      <c r="M161" s="21" t="s">
        <v>53</v>
      </c>
      <c r="N161" s="21" t="s">
        <v>389</v>
      </c>
      <c r="O161" s="254">
        <f t="shared" si="2"/>
        <v>13362035</v>
      </c>
      <c r="P161" s="254">
        <v>13362035</v>
      </c>
      <c r="Q161" s="37" t="s">
        <v>217</v>
      </c>
      <c r="R161" s="37" t="s">
        <v>217</v>
      </c>
      <c r="S161" s="177" t="s">
        <v>375</v>
      </c>
      <c r="T161" s="37">
        <v>2429461</v>
      </c>
      <c r="U161" s="112"/>
      <c r="W161" s="21"/>
      <c r="X161" s="21"/>
      <c r="Y161" s="21"/>
      <c r="Z161" s="21"/>
      <c r="AA161" s="21"/>
      <c r="AB161" s="21"/>
      <c r="AC161" s="21"/>
      <c r="AD161" s="21"/>
      <c r="AE161" s="21"/>
    </row>
    <row r="162" spans="1:31" s="113" customFormat="1" ht="54.95" customHeight="1" x14ac:dyDescent="0.25">
      <c r="A162" s="21">
        <v>161</v>
      </c>
      <c r="B162" s="21" t="s">
        <v>1124</v>
      </c>
      <c r="C162" s="32" t="s">
        <v>480</v>
      </c>
      <c r="D162" s="21" t="s">
        <v>403</v>
      </c>
      <c r="E162" s="21" t="s">
        <v>532</v>
      </c>
      <c r="F162" s="21" t="s">
        <v>56</v>
      </c>
      <c r="G162" s="21" t="s">
        <v>371</v>
      </c>
      <c r="H162" s="32" t="s">
        <v>372</v>
      </c>
      <c r="I162" s="13">
        <v>80111600</v>
      </c>
      <c r="J162" s="32" t="s">
        <v>484</v>
      </c>
      <c r="K162" s="30">
        <v>42552</v>
      </c>
      <c r="L162" s="39">
        <v>6</v>
      </c>
      <c r="M162" s="21" t="s">
        <v>53</v>
      </c>
      <c r="N162" s="21" t="s">
        <v>380</v>
      </c>
      <c r="O162" s="251">
        <f t="shared" si="2"/>
        <v>27944106</v>
      </c>
      <c r="P162" s="251">
        <v>27944106</v>
      </c>
      <c r="Q162" s="37" t="s">
        <v>217</v>
      </c>
      <c r="R162" s="37" t="s">
        <v>217</v>
      </c>
      <c r="S162" s="177" t="s">
        <v>375</v>
      </c>
      <c r="T162" s="37">
        <v>4657351</v>
      </c>
      <c r="U162" s="112"/>
      <c r="W162" s="21"/>
      <c r="X162" s="21"/>
      <c r="Y162" s="21"/>
      <c r="Z162" s="21"/>
      <c r="AA162" s="21"/>
      <c r="AB162" s="21"/>
      <c r="AC162" s="21"/>
      <c r="AD162" s="21"/>
      <c r="AE162" s="21"/>
    </row>
    <row r="163" spans="1:31" s="113" customFormat="1" ht="54.95" customHeight="1" x14ac:dyDescent="0.25">
      <c r="A163" s="21">
        <v>162</v>
      </c>
      <c r="B163" s="21" t="s">
        <v>1124</v>
      </c>
      <c r="C163" s="32" t="s">
        <v>480</v>
      </c>
      <c r="D163" s="21" t="s">
        <v>403</v>
      </c>
      <c r="E163" s="21" t="s">
        <v>532</v>
      </c>
      <c r="F163" s="21" t="s">
        <v>56</v>
      </c>
      <c r="G163" s="21" t="s">
        <v>371</v>
      </c>
      <c r="H163" s="32" t="s">
        <v>372</v>
      </c>
      <c r="I163" s="13">
        <v>80111600</v>
      </c>
      <c r="J163" s="32" t="s">
        <v>484</v>
      </c>
      <c r="K163" s="30">
        <v>42552</v>
      </c>
      <c r="L163" s="39">
        <v>6</v>
      </c>
      <c r="M163" s="21" t="s">
        <v>53</v>
      </c>
      <c r="N163" s="21" t="s">
        <v>380</v>
      </c>
      <c r="O163" s="251">
        <f t="shared" si="2"/>
        <v>27944106</v>
      </c>
      <c r="P163" s="251">
        <v>27944106</v>
      </c>
      <c r="Q163" s="37" t="s">
        <v>217</v>
      </c>
      <c r="R163" s="37" t="s">
        <v>217</v>
      </c>
      <c r="S163" s="177" t="s">
        <v>375</v>
      </c>
      <c r="T163" s="37">
        <v>4657351</v>
      </c>
      <c r="U163" s="112"/>
      <c r="W163" s="21"/>
      <c r="X163" s="21"/>
      <c r="Y163" s="21"/>
      <c r="Z163" s="21"/>
      <c r="AA163" s="21"/>
      <c r="AB163" s="21"/>
      <c r="AC163" s="21"/>
      <c r="AD163" s="21"/>
      <c r="AE163" s="21"/>
    </row>
    <row r="164" spans="1:31" s="113" customFormat="1" ht="54.95" customHeight="1" x14ac:dyDescent="0.25">
      <c r="A164" s="21">
        <v>163</v>
      </c>
      <c r="B164" s="21" t="s">
        <v>1124</v>
      </c>
      <c r="C164" s="32" t="s">
        <v>480</v>
      </c>
      <c r="D164" s="21" t="s">
        <v>403</v>
      </c>
      <c r="E164" s="21" t="s">
        <v>532</v>
      </c>
      <c r="F164" s="21" t="s">
        <v>56</v>
      </c>
      <c r="G164" s="21" t="s">
        <v>371</v>
      </c>
      <c r="H164" s="32" t="s">
        <v>372</v>
      </c>
      <c r="I164" s="13">
        <v>80111600</v>
      </c>
      <c r="J164" s="32" t="s">
        <v>485</v>
      </c>
      <c r="K164" s="30">
        <v>42552</v>
      </c>
      <c r="L164" s="39">
        <v>6</v>
      </c>
      <c r="M164" s="21" t="s">
        <v>53</v>
      </c>
      <c r="N164" s="21" t="s">
        <v>380</v>
      </c>
      <c r="O164" s="251">
        <f t="shared" si="2"/>
        <v>19032546</v>
      </c>
      <c r="P164" s="251">
        <v>19032546</v>
      </c>
      <c r="Q164" s="37" t="s">
        <v>217</v>
      </c>
      <c r="R164" s="37" t="s">
        <v>217</v>
      </c>
      <c r="S164" s="177" t="s">
        <v>375</v>
      </c>
      <c r="T164" s="37">
        <v>3172091</v>
      </c>
      <c r="U164" s="112"/>
      <c r="W164" s="21"/>
      <c r="X164" s="21"/>
      <c r="Y164" s="21"/>
      <c r="Z164" s="21"/>
      <c r="AA164" s="21"/>
      <c r="AB164" s="21"/>
      <c r="AC164" s="21"/>
      <c r="AD164" s="21"/>
      <c r="AE164" s="21"/>
    </row>
    <row r="165" spans="1:31" s="113" customFormat="1" ht="54.95" customHeight="1" x14ac:dyDescent="0.25">
      <c r="A165" s="21">
        <v>164</v>
      </c>
      <c r="B165" s="21" t="s">
        <v>1124</v>
      </c>
      <c r="C165" s="32" t="s">
        <v>480</v>
      </c>
      <c r="D165" s="21" t="s">
        <v>403</v>
      </c>
      <c r="E165" s="21" t="s">
        <v>532</v>
      </c>
      <c r="F165" s="21" t="s">
        <v>56</v>
      </c>
      <c r="G165" s="21" t="s">
        <v>371</v>
      </c>
      <c r="H165" s="32" t="s">
        <v>372</v>
      </c>
      <c r="I165" s="13">
        <v>80111600</v>
      </c>
      <c r="J165" s="32" t="s">
        <v>485</v>
      </c>
      <c r="K165" s="30">
        <v>42552</v>
      </c>
      <c r="L165" s="39">
        <v>6</v>
      </c>
      <c r="M165" s="21" t="s">
        <v>53</v>
      </c>
      <c r="N165" s="21" t="s">
        <v>380</v>
      </c>
      <c r="O165" s="251">
        <f t="shared" si="2"/>
        <v>19032546</v>
      </c>
      <c r="P165" s="251">
        <v>19032546</v>
      </c>
      <c r="Q165" s="37" t="s">
        <v>217</v>
      </c>
      <c r="R165" s="37" t="s">
        <v>217</v>
      </c>
      <c r="S165" s="177" t="s">
        <v>375</v>
      </c>
      <c r="T165" s="37">
        <v>3172091</v>
      </c>
      <c r="U165" s="112"/>
      <c r="W165" s="21"/>
      <c r="X165" s="21"/>
      <c r="Y165" s="21"/>
      <c r="Z165" s="21"/>
      <c r="AA165" s="21"/>
      <c r="AB165" s="21"/>
      <c r="AC165" s="21"/>
      <c r="AD165" s="21"/>
      <c r="AE165" s="21"/>
    </row>
    <row r="166" spans="1:31" s="113" customFormat="1" ht="54.95" customHeight="1" x14ac:dyDescent="0.25">
      <c r="A166" s="21">
        <v>165</v>
      </c>
      <c r="B166" s="21" t="s">
        <v>1124</v>
      </c>
      <c r="C166" s="32" t="s">
        <v>480</v>
      </c>
      <c r="D166" s="21" t="s">
        <v>403</v>
      </c>
      <c r="E166" s="21" t="s">
        <v>532</v>
      </c>
      <c r="F166" s="21" t="s">
        <v>56</v>
      </c>
      <c r="G166" s="21" t="s">
        <v>371</v>
      </c>
      <c r="H166" s="32" t="s">
        <v>372</v>
      </c>
      <c r="I166" s="13">
        <v>80111600</v>
      </c>
      <c r="J166" s="32" t="s">
        <v>485</v>
      </c>
      <c r="K166" s="30">
        <v>42552</v>
      </c>
      <c r="L166" s="39">
        <v>6</v>
      </c>
      <c r="M166" s="21" t="s">
        <v>53</v>
      </c>
      <c r="N166" s="21" t="s">
        <v>380</v>
      </c>
      <c r="O166" s="251">
        <f t="shared" si="2"/>
        <v>19032546</v>
      </c>
      <c r="P166" s="251">
        <v>19032546</v>
      </c>
      <c r="Q166" s="37" t="s">
        <v>217</v>
      </c>
      <c r="R166" s="37" t="s">
        <v>217</v>
      </c>
      <c r="S166" s="177" t="s">
        <v>375</v>
      </c>
      <c r="T166" s="37">
        <v>3172091</v>
      </c>
      <c r="U166" s="112"/>
      <c r="W166" s="21"/>
      <c r="X166" s="21"/>
      <c r="Y166" s="21"/>
      <c r="Z166" s="21"/>
      <c r="AA166" s="21"/>
      <c r="AB166" s="21"/>
      <c r="AC166" s="21"/>
      <c r="AD166" s="21"/>
      <c r="AE166" s="21"/>
    </row>
    <row r="167" spans="1:31" s="113" customFormat="1" ht="54.95" customHeight="1" x14ac:dyDescent="0.25">
      <c r="A167" s="21">
        <v>166</v>
      </c>
      <c r="B167" s="21" t="s">
        <v>1124</v>
      </c>
      <c r="C167" s="32" t="s">
        <v>480</v>
      </c>
      <c r="D167" s="21" t="s">
        <v>403</v>
      </c>
      <c r="E167" s="21" t="s">
        <v>532</v>
      </c>
      <c r="F167" s="21" t="s">
        <v>56</v>
      </c>
      <c r="G167" s="21" t="s">
        <v>371</v>
      </c>
      <c r="H167" s="32" t="s">
        <v>372</v>
      </c>
      <c r="I167" s="13">
        <v>80111600</v>
      </c>
      <c r="J167" s="32" t="s">
        <v>486</v>
      </c>
      <c r="K167" s="30">
        <v>42552</v>
      </c>
      <c r="L167" s="39">
        <v>6</v>
      </c>
      <c r="M167" s="21" t="s">
        <v>53</v>
      </c>
      <c r="N167" s="21" t="s">
        <v>380</v>
      </c>
      <c r="O167" s="251">
        <f t="shared" si="2"/>
        <v>21451398</v>
      </c>
      <c r="P167" s="251">
        <v>21451398</v>
      </c>
      <c r="Q167" s="37" t="s">
        <v>217</v>
      </c>
      <c r="R167" s="37" t="s">
        <v>217</v>
      </c>
      <c r="S167" s="177" t="s">
        <v>375</v>
      </c>
      <c r="T167" s="37">
        <v>3575233</v>
      </c>
      <c r="U167" s="112"/>
      <c r="W167" s="21"/>
      <c r="X167" s="21"/>
      <c r="Y167" s="21"/>
      <c r="Z167" s="21"/>
      <c r="AA167" s="21"/>
      <c r="AB167" s="21"/>
      <c r="AC167" s="21"/>
      <c r="AD167" s="21"/>
      <c r="AE167" s="21"/>
    </row>
    <row r="168" spans="1:31" s="113" customFormat="1" ht="54.95" customHeight="1" x14ac:dyDescent="0.25">
      <c r="A168" s="21">
        <v>167</v>
      </c>
      <c r="B168" s="21" t="s">
        <v>1124</v>
      </c>
      <c r="C168" s="32" t="s">
        <v>480</v>
      </c>
      <c r="D168" s="21" t="s">
        <v>403</v>
      </c>
      <c r="E168" s="21" t="s">
        <v>532</v>
      </c>
      <c r="F168" s="21" t="s">
        <v>301</v>
      </c>
      <c r="G168" s="21" t="s">
        <v>406</v>
      </c>
      <c r="H168" s="32" t="s">
        <v>407</v>
      </c>
      <c r="I168" s="21">
        <v>77111600</v>
      </c>
      <c r="J168" s="33" t="s">
        <v>1121</v>
      </c>
      <c r="K168" s="30">
        <v>42583</v>
      </c>
      <c r="L168" s="39">
        <v>6</v>
      </c>
      <c r="M168" s="21" t="s">
        <v>399</v>
      </c>
      <c r="N168" s="21" t="s">
        <v>380</v>
      </c>
      <c r="O168" s="251">
        <f t="shared" si="2"/>
        <v>530145375</v>
      </c>
      <c r="P168" s="251">
        <v>530145375</v>
      </c>
      <c r="Q168" s="37" t="s">
        <v>217</v>
      </c>
      <c r="R168" s="37" t="s">
        <v>217</v>
      </c>
      <c r="S168" s="177" t="s">
        <v>375</v>
      </c>
      <c r="T168" s="37">
        <v>88357562.5</v>
      </c>
      <c r="U168" s="112"/>
      <c r="W168" s="21"/>
      <c r="X168" s="21"/>
      <c r="Y168" s="21"/>
      <c r="Z168" s="21"/>
      <c r="AA168" s="21"/>
      <c r="AB168" s="21"/>
      <c r="AC168" s="21"/>
      <c r="AD168" s="21"/>
      <c r="AE168" s="21"/>
    </row>
    <row r="169" spans="1:31" s="113" customFormat="1" ht="54.95" customHeight="1" x14ac:dyDescent="0.25">
      <c r="A169" s="21">
        <v>168</v>
      </c>
      <c r="B169" s="21" t="s">
        <v>1124</v>
      </c>
      <c r="C169" s="32" t="s">
        <v>480</v>
      </c>
      <c r="D169" s="21" t="s">
        <v>403</v>
      </c>
      <c r="E169" s="21" t="s">
        <v>532</v>
      </c>
      <c r="F169" s="21" t="s">
        <v>60</v>
      </c>
      <c r="G169" s="21" t="s">
        <v>393</v>
      </c>
      <c r="H169" s="268" t="s">
        <v>394</v>
      </c>
      <c r="I169" s="21" t="s">
        <v>400</v>
      </c>
      <c r="J169" s="33" t="s">
        <v>1117</v>
      </c>
      <c r="K169" s="30">
        <v>42583</v>
      </c>
      <c r="L169" s="39">
        <v>3</v>
      </c>
      <c r="M169" s="21" t="s">
        <v>401</v>
      </c>
      <c r="N169" s="21" t="s">
        <v>380</v>
      </c>
      <c r="O169" s="251">
        <f t="shared" si="2"/>
        <v>189894861</v>
      </c>
      <c r="P169" s="251">
        <v>189894861</v>
      </c>
      <c r="Q169" s="37" t="s">
        <v>217</v>
      </c>
      <c r="R169" s="37" t="s">
        <v>217</v>
      </c>
      <c r="S169" s="177" t="s">
        <v>375</v>
      </c>
      <c r="T169" s="37">
        <v>63298287</v>
      </c>
      <c r="U169" s="112"/>
      <c r="W169" s="21"/>
      <c r="X169" s="21"/>
      <c r="Y169" s="21"/>
      <c r="Z169" s="21"/>
      <c r="AA169" s="21"/>
      <c r="AB169" s="21"/>
      <c r="AC169" s="21"/>
      <c r="AD169" s="21"/>
      <c r="AE169" s="21"/>
    </row>
    <row r="170" spans="1:31" s="113" customFormat="1" ht="54.95" customHeight="1" x14ac:dyDescent="0.25">
      <c r="A170" s="21">
        <v>169</v>
      </c>
      <c r="B170" s="21" t="s">
        <v>1124</v>
      </c>
      <c r="C170" s="32" t="s">
        <v>480</v>
      </c>
      <c r="D170" s="21" t="s">
        <v>403</v>
      </c>
      <c r="E170" s="21" t="s">
        <v>532</v>
      </c>
      <c r="F170" s="21" t="s">
        <v>301</v>
      </c>
      <c r="G170" s="21" t="s">
        <v>406</v>
      </c>
      <c r="H170" s="32" t="s">
        <v>407</v>
      </c>
      <c r="I170" s="21" t="s">
        <v>430</v>
      </c>
      <c r="J170" s="33" t="s">
        <v>1122</v>
      </c>
      <c r="K170" s="30">
        <v>42614</v>
      </c>
      <c r="L170" s="39">
        <v>3</v>
      </c>
      <c r="M170" s="21" t="s">
        <v>409</v>
      </c>
      <c r="N170" s="21" t="s">
        <v>380</v>
      </c>
      <c r="O170" s="251">
        <f t="shared" si="2"/>
        <v>159043613</v>
      </c>
      <c r="P170" s="251">
        <v>159043613</v>
      </c>
      <c r="Q170" s="37" t="s">
        <v>217</v>
      </c>
      <c r="R170" s="37" t="s">
        <v>217</v>
      </c>
      <c r="S170" s="177" t="s">
        <v>375</v>
      </c>
      <c r="T170" s="37">
        <v>53014537.666666664</v>
      </c>
      <c r="U170" s="112"/>
      <c r="W170" s="21"/>
      <c r="X170" s="21"/>
      <c r="Y170" s="21"/>
      <c r="Z170" s="21"/>
      <c r="AA170" s="21"/>
      <c r="AB170" s="21"/>
      <c r="AC170" s="21"/>
      <c r="AD170" s="21"/>
      <c r="AE170" s="21"/>
    </row>
    <row r="171" spans="1:31" s="113" customFormat="1" ht="54.95" customHeight="1" x14ac:dyDescent="0.25">
      <c r="A171" s="21">
        <v>170</v>
      </c>
      <c r="B171" s="21" t="s">
        <v>1124</v>
      </c>
      <c r="C171" s="32" t="s">
        <v>480</v>
      </c>
      <c r="D171" s="21" t="s">
        <v>403</v>
      </c>
      <c r="E171" s="21" t="s">
        <v>532</v>
      </c>
      <c r="F171" s="21" t="s">
        <v>60</v>
      </c>
      <c r="G171" s="21" t="s">
        <v>307</v>
      </c>
      <c r="H171" s="269" t="s">
        <v>397</v>
      </c>
      <c r="I171" s="21">
        <v>78111808</v>
      </c>
      <c r="J171" s="32" t="s">
        <v>398</v>
      </c>
      <c r="K171" s="30">
        <v>42675</v>
      </c>
      <c r="L171" s="39">
        <v>2</v>
      </c>
      <c r="M171" s="21" t="s">
        <v>399</v>
      </c>
      <c r="N171" s="21" t="s">
        <v>389</v>
      </c>
      <c r="O171" s="251">
        <f t="shared" si="2"/>
        <v>18000000</v>
      </c>
      <c r="P171" s="251">
        <v>18000000</v>
      </c>
      <c r="Q171" s="37" t="s">
        <v>217</v>
      </c>
      <c r="R171" s="37" t="s">
        <v>217</v>
      </c>
      <c r="S171" s="177" t="s">
        <v>375</v>
      </c>
      <c r="T171" s="37">
        <v>9000000</v>
      </c>
      <c r="U171" s="112"/>
      <c r="W171" s="21"/>
      <c r="X171" s="21"/>
      <c r="Y171" s="21"/>
      <c r="Z171" s="21"/>
      <c r="AA171" s="21"/>
      <c r="AB171" s="21"/>
      <c r="AC171" s="21"/>
      <c r="AD171" s="21"/>
      <c r="AE171" s="21"/>
    </row>
    <row r="172" spans="1:31" s="113" customFormat="1" ht="54.95" customHeight="1" x14ac:dyDescent="0.25">
      <c r="A172" s="21">
        <v>171</v>
      </c>
      <c r="B172" s="21" t="s">
        <v>1124</v>
      </c>
      <c r="C172" s="32" t="s">
        <v>487</v>
      </c>
      <c r="D172" s="21" t="s">
        <v>488</v>
      </c>
      <c r="E172" s="21" t="s">
        <v>522</v>
      </c>
      <c r="F172" s="21" t="s">
        <v>56</v>
      </c>
      <c r="G172" s="21" t="s">
        <v>371</v>
      </c>
      <c r="H172" s="32" t="s">
        <v>372</v>
      </c>
      <c r="I172" s="13">
        <v>80111600</v>
      </c>
      <c r="J172" s="32" t="s">
        <v>489</v>
      </c>
      <c r="K172" s="30">
        <v>42552</v>
      </c>
      <c r="L172" s="39">
        <v>6</v>
      </c>
      <c r="M172" s="21" t="s">
        <v>53</v>
      </c>
      <c r="N172" s="21" t="s">
        <v>389</v>
      </c>
      <c r="O172" s="251">
        <f t="shared" si="2"/>
        <v>34436814</v>
      </c>
      <c r="P172" s="251">
        <v>34436814</v>
      </c>
      <c r="Q172" s="37" t="s">
        <v>217</v>
      </c>
      <c r="R172" s="37" t="s">
        <v>217</v>
      </c>
      <c r="S172" s="177" t="s">
        <v>375</v>
      </c>
      <c r="T172" s="37">
        <v>5739469</v>
      </c>
      <c r="U172" s="112"/>
      <c r="W172" s="21"/>
      <c r="X172" s="21"/>
      <c r="Y172" s="21"/>
      <c r="Z172" s="21"/>
      <c r="AA172" s="21"/>
      <c r="AB172" s="21"/>
      <c r="AC172" s="21"/>
      <c r="AD172" s="21"/>
      <c r="AE172" s="21"/>
    </row>
    <row r="173" spans="1:31" s="113" customFormat="1" ht="54.95" customHeight="1" x14ac:dyDescent="0.25">
      <c r="A173" s="21">
        <v>172</v>
      </c>
      <c r="B173" s="21" t="s">
        <v>1124</v>
      </c>
      <c r="C173" s="32" t="s">
        <v>487</v>
      </c>
      <c r="D173" s="21" t="s">
        <v>488</v>
      </c>
      <c r="E173" s="21" t="s">
        <v>522</v>
      </c>
      <c r="F173" s="21" t="s">
        <v>56</v>
      </c>
      <c r="G173" s="21" t="s">
        <v>371</v>
      </c>
      <c r="H173" s="32" t="s">
        <v>372</v>
      </c>
      <c r="I173" s="13">
        <v>80111600</v>
      </c>
      <c r="J173" s="32" t="s">
        <v>490</v>
      </c>
      <c r="K173" s="30">
        <v>42552</v>
      </c>
      <c r="L173" s="39">
        <v>6</v>
      </c>
      <c r="M173" s="21" t="s">
        <v>53</v>
      </c>
      <c r="N173" s="21" t="s">
        <v>389</v>
      </c>
      <c r="O173" s="251">
        <f t="shared" si="2"/>
        <v>24697752</v>
      </c>
      <c r="P173" s="251">
        <v>24697752</v>
      </c>
      <c r="Q173" s="37" t="s">
        <v>217</v>
      </c>
      <c r="R173" s="37" t="s">
        <v>217</v>
      </c>
      <c r="S173" s="177" t="s">
        <v>375</v>
      </c>
      <c r="T173" s="37">
        <v>4116292</v>
      </c>
      <c r="U173" s="112"/>
      <c r="W173" s="21"/>
      <c r="X173" s="21"/>
      <c r="Y173" s="21"/>
      <c r="Z173" s="21"/>
      <c r="AA173" s="21"/>
      <c r="AB173" s="21"/>
      <c r="AC173" s="21"/>
      <c r="AD173" s="21"/>
      <c r="AE173" s="21"/>
    </row>
    <row r="174" spans="1:31" s="113" customFormat="1" ht="54.95" customHeight="1" x14ac:dyDescent="0.25">
      <c r="A174" s="21">
        <v>173</v>
      </c>
      <c r="B174" s="21" t="s">
        <v>1124</v>
      </c>
      <c r="C174" s="32" t="s">
        <v>487</v>
      </c>
      <c r="D174" s="21" t="s">
        <v>488</v>
      </c>
      <c r="E174" s="21" t="s">
        <v>522</v>
      </c>
      <c r="F174" s="21" t="s">
        <v>56</v>
      </c>
      <c r="G174" s="21" t="s">
        <v>371</v>
      </c>
      <c r="H174" s="32" t="s">
        <v>372</v>
      </c>
      <c r="I174" s="13">
        <v>80111600</v>
      </c>
      <c r="J174" s="32" t="s">
        <v>490</v>
      </c>
      <c r="K174" s="30">
        <v>42552</v>
      </c>
      <c r="L174" s="39">
        <v>6</v>
      </c>
      <c r="M174" s="21" t="s">
        <v>53</v>
      </c>
      <c r="N174" s="21" t="s">
        <v>389</v>
      </c>
      <c r="O174" s="251">
        <f t="shared" si="2"/>
        <v>14576766</v>
      </c>
      <c r="P174" s="251">
        <v>14576766</v>
      </c>
      <c r="Q174" s="37" t="s">
        <v>217</v>
      </c>
      <c r="R174" s="37" t="s">
        <v>217</v>
      </c>
      <c r="S174" s="177" t="s">
        <v>375</v>
      </c>
      <c r="T174" s="37">
        <v>2429461</v>
      </c>
      <c r="U174" s="112"/>
      <c r="W174" s="21"/>
      <c r="X174" s="21"/>
      <c r="Y174" s="21"/>
      <c r="Z174" s="21"/>
      <c r="AA174" s="21"/>
      <c r="AB174" s="21"/>
      <c r="AC174" s="21"/>
      <c r="AD174" s="21"/>
      <c r="AE174" s="21"/>
    </row>
    <row r="175" spans="1:31" s="113" customFormat="1" ht="54.95" customHeight="1" x14ac:dyDescent="0.25">
      <c r="A175" s="21">
        <v>174</v>
      </c>
      <c r="B175" s="21" t="s">
        <v>1124</v>
      </c>
      <c r="C175" s="32" t="s">
        <v>487</v>
      </c>
      <c r="D175" s="21" t="s">
        <v>488</v>
      </c>
      <c r="E175" s="21" t="s">
        <v>522</v>
      </c>
      <c r="F175" s="21" t="s">
        <v>56</v>
      </c>
      <c r="G175" s="21" t="s">
        <v>371</v>
      </c>
      <c r="H175" s="32" t="s">
        <v>372</v>
      </c>
      <c r="I175" s="13">
        <v>80111600</v>
      </c>
      <c r="J175" s="32" t="s">
        <v>491</v>
      </c>
      <c r="K175" s="30">
        <v>42552</v>
      </c>
      <c r="L175" s="39">
        <v>5</v>
      </c>
      <c r="M175" s="21" t="s">
        <v>53</v>
      </c>
      <c r="N175" s="21" t="s">
        <v>374</v>
      </c>
      <c r="O175" s="251">
        <f t="shared" si="2"/>
        <v>8168930</v>
      </c>
      <c r="P175" s="251">
        <v>8168930</v>
      </c>
      <c r="Q175" s="37" t="s">
        <v>217</v>
      </c>
      <c r="R175" s="37" t="s">
        <v>217</v>
      </c>
      <c r="S175" s="177" t="s">
        <v>375</v>
      </c>
      <c r="T175" s="37">
        <v>1633786</v>
      </c>
      <c r="U175" s="112"/>
      <c r="W175" s="21"/>
      <c r="X175" s="21"/>
      <c r="Y175" s="21"/>
      <c r="Z175" s="21"/>
      <c r="AA175" s="21"/>
      <c r="AB175" s="21"/>
      <c r="AC175" s="21"/>
      <c r="AD175" s="21"/>
      <c r="AE175" s="21"/>
    </row>
    <row r="176" spans="1:31" s="113" customFormat="1" ht="54.95" customHeight="1" x14ac:dyDescent="0.25">
      <c r="A176" s="21">
        <v>175</v>
      </c>
      <c r="B176" s="21" t="s">
        <v>1124</v>
      </c>
      <c r="C176" s="32" t="s">
        <v>487</v>
      </c>
      <c r="D176" s="21" t="s">
        <v>488</v>
      </c>
      <c r="E176" s="21" t="s">
        <v>522</v>
      </c>
      <c r="F176" s="21" t="s">
        <v>56</v>
      </c>
      <c r="G176" s="21" t="s">
        <v>371</v>
      </c>
      <c r="H176" s="32" t="s">
        <v>372</v>
      </c>
      <c r="I176" s="13">
        <v>80111600</v>
      </c>
      <c r="J176" s="32" t="s">
        <v>490</v>
      </c>
      <c r="K176" s="30">
        <v>42552</v>
      </c>
      <c r="L176" s="39">
        <v>6</v>
      </c>
      <c r="M176" s="21" t="s">
        <v>53</v>
      </c>
      <c r="N176" s="21" t="s">
        <v>389</v>
      </c>
      <c r="O176" s="251">
        <f t="shared" si="2"/>
        <v>17059272</v>
      </c>
      <c r="P176" s="251">
        <v>17059272</v>
      </c>
      <c r="Q176" s="37" t="s">
        <v>217</v>
      </c>
      <c r="R176" s="37" t="s">
        <v>217</v>
      </c>
      <c r="S176" s="177" t="s">
        <v>375</v>
      </c>
      <c r="T176" s="37">
        <v>2843212</v>
      </c>
      <c r="U176" s="112"/>
      <c r="W176" s="21"/>
      <c r="X176" s="21"/>
      <c r="Y176" s="21"/>
      <c r="Z176" s="21"/>
      <c r="AA176" s="21"/>
      <c r="AB176" s="21"/>
      <c r="AC176" s="21"/>
      <c r="AD176" s="21"/>
      <c r="AE176" s="21"/>
    </row>
    <row r="177" spans="1:31" s="113" customFormat="1" ht="54.95" customHeight="1" x14ac:dyDescent="0.25">
      <c r="A177" s="21">
        <v>176</v>
      </c>
      <c r="B177" s="21" t="s">
        <v>1124</v>
      </c>
      <c r="C177" s="32" t="s">
        <v>487</v>
      </c>
      <c r="D177" s="21" t="s">
        <v>488</v>
      </c>
      <c r="E177" s="21" t="s">
        <v>522</v>
      </c>
      <c r="F177" s="21" t="s">
        <v>56</v>
      </c>
      <c r="G177" s="21" t="s">
        <v>371</v>
      </c>
      <c r="H177" s="32" t="s">
        <v>372</v>
      </c>
      <c r="I177" s="13">
        <v>80111600</v>
      </c>
      <c r="J177" s="32" t="s">
        <v>491</v>
      </c>
      <c r="K177" s="30">
        <v>42552</v>
      </c>
      <c r="L177" s="39">
        <v>6</v>
      </c>
      <c r="M177" s="21" t="s">
        <v>53</v>
      </c>
      <c r="N177" s="21" t="s">
        <v>389</v>
      </c>
      <c r="O177" s="251">
        <f t="shared" si="2"/>
        <v>7702134</v>
      </c>
      <c r="P177" s="251">
        <v>7702134</v>
      </c>
      <c r="Q177" s="37" t="s">
        <v>217</v>
      </c>
      <c r="R177" s="37" t="s">
        <v>217</v>
      </c>
      <c r="S177" s="177" t="s">
        <v>375</v>
      </c>
      <c r="T177" s="37">
        <v>1283689</v>
      </c>
      <c r="U177" s="112"/>
      <c r="W177" s="21"/>
      <c r="X177" s="21"/>
      <c r="Y177" s="21"/>
      <c r="Z177" s="21"/>
      <c r="AA177" s="21"/>
      <c r="AB177" s="21"/>
      <c r="AC177" s="21"/>
      <c r="AD177" s="21"/>
      <c r="AE177" s="21"/>
    </row>
    <row r="178" spans="1:31" s="113" customFormat="1" ht="54.95" customHeight="1" x14ac:dyDescent="0.25">
      <c r="A178" s="21">
        <v>177</v>
      </c>
      <c r="B178" s="21" t="s">
        <v>1124</v>
      </c>
      <c r="C178" s="32" t="s">
        <v>487</v>
      </c>
      <c r="D178" s="21" t="s">
        <v>488</v>
      </c>
      <c r="E178" s="21" t="s">
        <v>522</v>
      </c>
      <c r="F178" s="21" t="s">
        <v>56</v>
      </c>
      <c r="G178" s="21" t="s">
        <v>371</v>
      </c>
      <c r="H178" s="32" t="s">
        <v>372</v>
      </c>
      <c r="I178" s="13">
        <v>80111600</v>
      </c>
      <c r="J178" s="32" t="s">
        <v>491</v>
      </c>
      <c r="K178" s="30">
        <v>42552</v>
      </c>
      <c r="L178" s="39">
        <v>6</v>
      </c>
      <c r="M178" s="21" t="s">
        <v>53</v>
      </c>
      <c r="N178" s="21" t="s">
        <v>389</v>
      </c>
      <c r="O178" s="251">
        <f t="shared" si="2"/>
        <v>7702134</v>
      </c>
      <c r="P178" s="251">
        <v>7702134</v>
      </c>
      <c r="Q178" s="37" t="s">
        <v>217</v>
      </c>
      <c r="R178" s="37" t="s">
        <v>217</v>
      </c>
      <c r="S178" s="177" t="s">
        <v>375</v>
      </c>
      <c r="T178" s="37">
        <v>1283689</v>
      </c>
      <c r="U178" s="112"/>
      <c r="W178" s="21"/>
      <c r="X178" s="21"/>
      <c r="Y178" s="21"/>
      <c r="Z178" s="21"/>
      <c r="AA178" s="21"/>
      <c r="AB178" s="21"/>
      <c r="AC178" s="21"/>
      <c r="AD178" s="21"/>
      <c r="AE178" s="21"/>
    </row>
    <row r="179" spans="1:31" s="113" customFormat="1" ht="54.95" customHeight="1" x14ac:dyDescent="0.25">
      <c r="A179" s="21">
        <v>178</v>
      </c>
      <c r="B179" s="21" t="s">
        <v>1124</v>
      </c>
      <c r="C179" s="32" t="s">
        <v>487</v>
      </c>
      <c r="D179" s="21" t="s">
        <v>488</v>
      </c>
      <c r="E179" s="21" t="s">
        <v>522</v>
      </c>
      <c r="F179" s="21" t="s">
        <v>56</v>
      </c>
      <c r="G179" s="21" t="s">
        <v>371</v>
      </c>
      <c r="H179" s="32" t="s">
        <v>372</v>
      </c>
      <c r="I179" s="13">
        <v>80111600</v>
      </c>
      <c r="J179" s="32" t="s">
        <v>492</v>
      </c>
      <c r="K179" s="30">
        <v>42552</v>
      </c>
      <c r="L179" s="39">
        <v>6</v>
      </c>
      <c r="M179" s="21" t="s">
        <v>53</v>
      </c>
      <c r="N179" s="21" t="s">
        <v>389</v>
      </c>
      <c r="O179" s="251">
        <f t="shared" si="2"/>
        <v>24697752</v>
      </c>
      <c r="P179" s="251">
        <v>24697752</v>
      </c>
      <c r="Q179" s="37" t="s">
        <v>217</v>
      </c>
      <c r="R179" s="37" t="s">
        <v>217</v>
      </c>
      <c r="S179" s="177" t="s">
        <v>375</v>
      </c>
      <c r="T179" s="37">
        <v>4116292</v>
      </c>
      <c r="U179" s="112"/>
      <c r="W179" s="21"/>
      <c r="X179" s="21"/>
      <c r="Y179" s="21"/>
      <c r="Z179" s="21"/>
      <c r="AA179" s="21"/>
      <c r="AB179" s="21"/>
      <c r="AC179" s="21"/>
      <c r="AD179" s="21"/>
      <c r="AE179" s="21"/>
    </row>
    <row r="180" spans="1:31" s="113" customFormat="1" ht="54.95" customHeight="1" x14ac:dyDescent="0.25">
      <c r="A180" s="21">
        <v>179</v>
      </c>
      <c r="B180" s="21" t="s">
        <v>1124</v>
      </c>
      <c r="C180" s="32" t="s">
        <v>487</v>
      </c>
      <c r="D180" s="21" t="s">
        <v>488</v>
      </c>
      <c r="E180" s="21" t="s">
        <v>522</v>
      </c>
      <c r="F180" s="21" t="s">
        <v>60</v>
      </c>
      <c r="G180" s="21" t="s">
        <v>393</v>
      </c>
      <c r="H180" s="268" t="s">
        <v>394</v>
      </c>
      <c r="I180" s="21" t="s">
        <v>400</v>
      </c>
      <c r="J180" s="32" t="s">
        <v>1117</v>
      </c>
      <c r="K180" s="30">
        <v>42583</v>
      </c>
      <c r="L180" s="39">
        <v>3</v>
      </c>
      <c r="M180" s="21" t="s">
        <v>401</v>
      </c>
      <c r="N180" s="21" t="s">
        <v>389</v>
      </c>
      <c r="O180" s="251">
        <v>92250877</v>
      </c>
      <c r="P180" s="251">
        <v>92250877</v>
      </c>
      <c r="Q180" s="37" t="s">
        <v>217</v>
      </c>
      <c r="R180" s="37" t="s">
        <v>217</v>
      </c>
      <c r="S180" s="177" t="s">
        <v>375</v>
      </c>
      <c r="T180" s="37">
        <v>30750292.333333332</v>
      </c>
      <c r="U180" s="112"/>
      <c r="W180" s="21"/>
      <c r="X180" s="21"/>
      <c r="Y180" s="21"/>
      <c r="Z180" s="21"/>
      <c r="AA180" s="21"/>
      <c r="AB180" s="21"/>
      <c r="AC180" s="21"/>
      <c r="AD180" s="21"/>
      <c r="AE180" s="21"/>
    </row>
    <row r="181" spans="1:31" s="113" customFormat="1" ht="54.95" customHeight="1" x14ac:dyDescent="0.25">
      <c r="A181" s="21">
        <v>180</v>
      </c>
      <c r="B181" s="21" t="s">
        <v>1124</v>
      </c>
      <c r="C181" s="32" t="s">
        <v>487</v>
      </c>
      <c r="D181" s="21" t="s">
        <v>488</v>
      </c>
      <c r="E181" s="21" t="s">
        <v>522</v>
      </c>
      <c r="F181" s="21" t="s">
        <v>60</v>
      </c>
      <c r="G181" s="21" t="s">
        <v>393</v>
      </c>
      <c r="H181" s="268" t="s">
        <v>394</v>
      </c>
      <c r="I181" s="21" t="s">
        <v>400</v>
      </c>
      <c r="J181" s="32" t="s">
        <v>1117</v>
      </c>
      <c r="K181" s="30">
        <v>42583</v>
      </c>
      <c r="L181" s="39">
        <v>3</v>
      </c>
      <c r="M181" s="21" t="s">
        <v>401</v>
      </c>
      <c r="N181" s="21" t="s">
        <v>380</v>
      </c>
      <c r="O181" s="251">
        <f t="shared" si="2"/>
        <v>11007569</v>
      </c>
      <c r="P181" s="251">
        <v>11007569</v>
      </c>
      <c r="Q181" s="37" t="s">
        <v>217</v>
      </c>
      <c r="R181" s="37" t="s">
        <v>217</v>
      </c>
      <c r="S181" s="177" t="s">
        <v>375</v>
      </c>
      <c r="T181" s="37">
        <v>3669189.6666666665</v>
      </c>
      <c r="U181" s="112"/>
      <c r="W181" s="21"/>
      <c r="X181" s="21"/>
      <c r="Y181" s="21"/>
      <c r="Z181" s="21"/>
      <c r="AA181" s="21"/>
      <c r="AB181" s="21"/>
      <c r="AC181" s="21"/>
      <c r="AD181" s="21"/>
      <c r="AE181" s="21"/>
    </row>
    <row r="182" spans="1:31" s="113" customFormat="1" ht="54.95" customHeight="1" x14ac:dyDescent="0.25">
      <c r="A182" s="21">
        <v>181</v>
      </c>
      <c r="B182" s="21" t="s">
        <v>1124</v>
      </c>
      <c r="C182" s="32" t="s">
        <v>487</v>
      </c>
      <c r="D182" s="21" t="s">
        <v>488</v>
      </c>
      <c r="E182" s="21" t="s">
        <v>522</v>
      </c>
      <c r="F182" s="21" t="s">
        <v>60</v>
      </c>
      <c r="G182" s="21" t="s">
        <v>307</v>
      </c>
      <c r="H182" s="269" t="s">
        <v>397</v>
      </c>
      <c r="I182" s="21">
        <v>78111808</v>
      </c>
      <c r="J182" s="32" t="s">
        <v>398</v>
      </c>
      <c r="K182" s="30">
        <v>42675</v>
      </c>
      <c r="L182" s="39">
        <v>2</v>
      </c>
      <c r="M182" s="21" t="s">
        <v>399</v>
      </c>
      <c r="N182" s="21" t="s">
        <v>389</v>
      </c>
      <c r="O182" s="251">
        <f t="shared" si="2"/>
        <v>36000000</v>
      </c>
      <c r="P182" s="251">
        <v>36000000</v>
      </c>
      <c r="Q182" s="37" t="s">
        <v>217</v>
      </c>
      <c r="R182" s="37" t="s">
        <v>217</v>
      </c>
      <c r="S182" s="177" t="s">
        <v>375</v>
      </c>
      <c r="T182" s="37">
        <v>18000000</v>
      </c>
      <c r="U182" s="112"/>
      <c r="W182" s="21"/>
      <c r="X182" s="21"/>
      <c r="Y182" s="21"/>
      <c r="Z182" s="21"/>
      <c r="AA182" s="21"/>
      <c r="AB182" s="21"/>
      <c r="AC182" s="21"/>
      <c r="AD182" s="21"/>
      <c r="AE182" s="21"/>
    </row>
    <row r="183" spans="1:31" s="113" customFormat="1" ht="54.95" customHeight="1" x14ac:dyDescent="0.25">
      <c r="A183" s="21">
        <v>182</v>
      </c>
      <c r="B183" s="21" t="s">
        <v>1124</v>
      </c>
      <c r="C183" s="32" t="s">
        <v>487</v>
      </c>
      <c r="D183" s="21" t="s">
        <v>488</v>
      </c>
      <c r="E183" s="21" t="s">
        <v>522</v>
      </c>
      <c r="F183" s="21" t="s">
        <v>60</v>
      </c>
      <c r="G183" s="21" t="s">
        <v>393</v>
      </c>
      <c r="H183" s="268" t="s">
        <v>394</v>
      </c>
      <c r="I183" s="21">
        <v>46181500</v>
      </c>
      <c r="J183" s="32" t="s">
        <v>424</v>
      </c>
      <c r="K183" s="30">
        <v>42583</v>
      </c>
      <c r="L183" s="39">
        <v>2</v>
      </c>
      <c r="M183" s="21" t="s">
        <v>401</v>
      </c>
      <c r="N183" s="21" t="s">
        <v>389</v>
      </c>
      <c r="O183" s="251">
        <v>1400000</v>
      </c>
      <c r="P183" s="251">
        <v>1400000</v>
      </c>
      <c r="Q183" s="37" t="s">
        <v>217</v>
      </c>
      <c r="R183" s="37" t="s">
        <v>217</v>
      </c>
      <c r="S183" s="177" t="s">
        <v>375</v>
      </c>
      <c r="T183" s="37">
        <v>700000</v>
      </c>
      <c r="U183" s="112"/>
      <c r="W183" s="21"/>
      <c r="X183" s="21"/>
      <c r="Y183" s="21"/>
      <c r="Z183" s="21"/>
      <c r="AA183" s="21"/>
      <c r="AB183" s="21"/>
      <c r="AC183" s="21"/>
      <c r="AD183" s="21"/>
      <c r="AE183" s="21"/>
    </row>
    <row r="184" spans="1:31" s="113" customFormat="1" ht="54.95" customHeight="1" x14ac:dyDescent="0.25">
      <c r="A184" s="21">
        <v>183</v>
      </c>
      <c r="B184" s="21" t="s">
        <v>1124</v>
      </c>
      <c r="C184" s="32" t="s">
        <v>493</v>
      </c>
      <c r="D184" s="21" t="s">
        <v>494</v>
      </c>
      <c r="E184" s="21" t="s">
        <v>523</v>
      </c>
      <c r="F184" s="21" t="s">
        <v>56</v>
      </c>
      <c r="G184" s="21" t="s">
        <v>371</v>
      </c>
      <c r="H184" s="32" t="s">
        <v>372</v>
      </c>
      <c r="I184" s="13">
        <v>80111600</v>
      </c>
      <c r="J184" s="32" t="s">
        <v>495</v>
      </c>
      <c r="K184" s="30">
        <v>42552</v>
      </c>
      <c r="L184" s="39">
        <v>6</v>
      </c>
      <c r="M184" s="21" t="s">
        <v>53</v>
      </c>
      <c r="N184" s="21" t="s">
        <v>389</v>
      </c>
      <c r="O184" s="251">
        <f t="shared" si="2"/>
        <v>24697752</v>
      </c>
      <c r="P184" s="251">
        <v>24697752</v>
      </c>
      <c r="Q184" s="37" t="s">
        <v>217</v>
      </c>
      <c r="R184" s="37" t="s">
        <v>217</v>
      </c>
      <c r="S184" s="177" t="s">
        <v>375</v>
      </c>
      <c r="T184" s="37">
        <v>4116292</v>
      </c>
      <c r="U184" s="112"/>
      <c r="W184" s="21"/>
      <c r="X184" s="21"/>
      <c r="Y184" s="21"/>
      <c r="Z184" s="21"/>
      <c r="AA184" s="21"/>
      <c r="AB184" s="21"/>
      <c r="AC184" s="21"/>
      <c r="AD184" s="21"/>
      <c r="AE184" s="21"/>
    </row>
    <row r="185" spans="1:31" s="113" customFormat="1" ht="54.95" customHeight="1" x14ac:dyDescent="0.25">
      <c r="A185" s="21">
        <v>184</v>
      </c>
      <c r="B185" s="21" t="s">
        <v>1124</v>
      </c>
      <c r="C185" s="32" t="s">
        <v>493</v>
      </c>
      <c r="D185" s="21" t="s">
        <v>494</v>
      </c>
      <c r="E185" s="21" t="s">
        <v>523</v>
      </c>
      <c r="F185" s="21" t="s">
        <v>56</v>
      </c>
      <c r="G185" s="21" t="s">
        <v>371</v>
      </c>
      <c r="H185" s="32" t="s">
        <v>372</v>
      </c>
      <c r="I185" s="13">
        <v>80111600</v>
      </c>
      <c r="J185" s="32" t="s">
        <v>496</v>
      </c>
      <c r="K185" s="30">
        <v>42552</v>
      </c>
      <c r="L185" s="39">
        <v>6</v>
      </c>
      <c r="M185" s="21" t="s">
        <v>53</v>
      </c>
      <c r="N185" s="21" t="s">
        <v>389</v>
      </c>
      <c r="O185" s="251">
        <f t="shared" si="2"/>
        <v>24697752</v>
      </c>
      <c r="P185" s="251">
        <v>24697752</v>
      </c>
      <c r="Q185" s="37" t="s">
        <v>217</v>
      </c>
      <c r="R185" s="37" t="s">
        <v>217</v>
      </c>
      <c r="S185" s="177" t="s">
        <v>375</v>
      </c>
      <c r="T185" s="37">
        <v>4116292</v>
      </c>
      <c r="U185" s="112"/>
      <c r="W185" s="21"/>
      <c r="X185" s="21"/>
      <c r="Y185" s="21"/>
      <c r="Z185" s="21"/>
      <c r="AA185" s="21"/>
      <c r="AB185" s="21"/>
      <c r="AC185" s="21"/>
      <c r="AD185" s="21"/>
      <c r="AE185" s="21"/>
    </row>
    <row r="186" spans="1:31" s="113" customFormat="1" ht="54.95" customHeight="1" x14ac:dyDescent="0.25">
      <c r="A186" s="21">
        <v>185</v>
      </c>
      <c r="B186" s="21" t="s">
        <v>1124</v>
      </c>
      <c r="C186" s="32" t="s">
        <v>493</v>
      </c>
      <c r="D186" s="21" t="s">
        <v>494</v>
      </c>
      <c r="E186" s="21" t="s">
        <v>523</v>
      </c>
      <c r="F186" s="21" t="s">
        <v>56</v>
      </c>
      <c r="G186" s="21" t="s">
        <v>371</v>
      </c>
      <c r="H186" s="32" t="s">
        <v>372</v>
      </c>
      <c r="I186" s="13">
        <v>80111600</v>
      </c>
      <c r="J186" s="32" t="s">
        <v>497</v>
      </c>
      <c r="K186" s="30">
        <v>42552</v>
      </c>
      <c r="L186" s="39">
        <v>6</v>
      </c>
      <c r="M186" s="21" t="s">
        <v>53</v>
      </c>
      <c r="N186" s="21" t="s">
        <v>389</v>
      </c>
      <c r="O186" s="251">
        <f t="shared" si="2"/>
        <v>14576766</v>
      </c>
      <c r="P186" s="251">
        <v>14576766</v>
      </c>
      <c r="Q186" s="37" t="s">
        <v>217</v>
      </c>
      <c r="R186" s="37" t="s">
        <v>217</v>
      </c>
      <c r="S186" s="177" t="s">
        <v>375</v>
      </c>
      <c r="T186" s="37">
        <v>2429461</v>
      </c>
      <c r="U186" s="112"/>
      <c r="W186" s="21"/>
      <c r="X186" s="21"/>
      <c r="Y186" s="21"/>
      <c r="Z186" s="21"/>
      <c r="AA186" s="21"/>
      <c r="AB186" s="21"/>
      <c r="AC186" s="21"/>
      <c r="AD186" s="21"/>
      <c r="AE186" s="21"/>
    </row>
    <row r="187" spans="1:31" s="113" customFormat="1" ht="54.95" customHeight="1" x14ac:dyDescent="0.25">
      <c r="A187" s="21">
        <v>186</v>
      </c>
      <c r="B187" s="21" t="s">
        <v>1124</v>
      </c>
      <c r="C187" s="32" t="s">
        <v>493</v>
      </c>
      <c r="D187" s="21" t="s">
        <v>494</v>
      </c>
      <c r="E187" s="21" t="s">
        <v>523</v>
      </c>
      <c r="F187" s="21" t="s">
        <v>56</v>
      </c>
      <c r="G187" s="21" t="s">
        <v>371</v>
      </c>
      <c r="H187" s="32" t="s">
        <v>372</v>
      </c>
      <c r="I187" s="13">
        <v>80111600</v>
      </c>
      <c r="J187" s="32" t="s">
        <v>498</v>
      </c>
      <c r="K187" s="30">
        <v>42552</v>
      </c>
      <c r="L187" s="39">
        <v>6</v>
      </c>
      <c r="M187" s="21" t="s">
        <v>53</v>
      </c>
      <c r="N187" s="21" t="s">
        <v>389</v>
      </c>
      <c r="O187" s="251">
        <f t="shared" si="2"/>
        <v>24697752</v>
      </c>
      <c r="P187" s="251">
        <v>24697752</v>
      </c>
      <c r="Q187" s="37" t="s">
        <v>217</v>
      </c>
      <c r="R187" s="37" t="s">
        <v>217</v>
      </c>
      <c r="S187" s="177" t="s">
        <v>375</v>
      </c>
      <c r="T187" s="37">
        <v>4116292</v>
      </c>
      <c r="U187" s="112"/>
      <c r="W187" s="21"/>
      <c r="X187" s="21"/>
      <c r="Y187" s="21"/>
      <c r="Z187" s="21"/>
      <c r="AA187" s="21"/>
      <c r="AB187" s="21"/>
      <c r="AC187" s="21"/>
      <c r="AD187" s="21"/>
      <c r="AE187" s="21"/>
    </row>
    <row r="188" spans="1:31" s="113" customFormat="1" ht="54.95" customHeight="1" x14ac:dyDescent="0.25">
      <c r="A188" s="21">
        <v>187</v>
      </c>
      <c r="B188" s="21" t="s">
        <v>1124</v>
      </c>
      <c r="C188" s="32" t="s">
        <v>493</v>
      </c>
      <c r="D188" s="21" t="s">
        <v>494</v>
      </c>
      <c r="E188" s="21" t="s">
        <v>523</v>
      </c>
      <c r="F188" s="21" t="s">
        <v>56</v>
      </c>
      <c r="G188" s="21" t="s">
        <v>371</v>
      </c>
      <c r="H188" s="32" t="s">
        <v>372</v>
      </c>
      <c r="I188" s="13">
        <v>80111600</v>
      </c>
      <c r="J188" s="32" t="s">
        <v>499</v>
      </c>
      <c r="K188" s="30">
        <v>42552</v>
      </c>
      <c r="L188" s="39">
        <v>6</v>
      </c>
      <c r="M188" s="21" t="s">
        <v>53</v>
      </c>
      <c r="N188" s="21" t="s">
        <v>389</v>
      </c>
      <c r="O188" s="251">
        <f t="shared" si="2"/>
        <v>24697752</v>
      </c>
      <c r="P188" s="251">
        <v>24697752</v>
      </c>
      <c r="Q188" s="37" t="s">
        <v>217</v>
      </c>
      <c r="R188" s="37" t="s">
        <v>217</v>
      </c>
      <c r="S188" s="177" t="s">
        <v>375</v>
      </c>
      <c r="T188" s="37">
        <v>4116292</v>
      </c>
      <c r="U188" s="112"/>
      <c r="W188" s="21"/>
      <c r="X188" s="21"/>
      <c r="Y188" s="21"/>
      <c r="Z188" s="21"/>
      <c r="AA188" s="21"/>
      <c r="AB188" s="21"/>
      <c r="AC188" s="21"/>
      <c r="AD188" s="21"/>
      <c r="AE188" s="21"/>
    </row>
    <row r="189" spans="1:31" s="113" customFormat="1" ht="54.95" customHeight="1" x14ac:dyDescent="0.25">
      <c r="A189" s="21">
        <v>188</v>
      </c>
      <c r="B189" s="21" t="s">
        <v>1124</v>
      </c>
      <c r="C189" s="32" t="s">
        <v>493</v>
      </c>
      <c r="D189" s="21" t="s">
        <v>494</v>
      </c>
      <c r="E189" s="21" t="s">
        <v>523</v>
      </c>
      <c r="F189" s="21" t="s">
        <v>56</v>
      </c>
      <c r="G189" s="21" t="s">
        <v>371</v>
      </c>
      <c r="H189" s="32" t="s">
        <v>372</v>
      </c>
      <c r="I189" s="13">
        <v>80111600</v>
      </c>
      <c r="J189" s="32" t="s">
        <v>500</v>
      </c>
      <c r="K189" s="30">
        <v>42552</v>
      </c>
      <c r="L189" s="39">
        <v>6</v>
      </c>
      <c r="M189" s="21" t="s">
        <v>53</v>
      </c>
      <c r="N189" s="21" t="s">
        <v>389</v>
      </c>
      <c r="O189" s="251">
        <f t="shared" si="2"/>
        <v>19032546</v>
      </c>
      <c r="P189" s="251">
        <v>19032546</v>
      </c>
      <c r="Q189" s="37" t="s">
        <v>217</v>
      </c>
      <c r="R189" s="37" t="s">
        <v>217</v>
      </c>
      <c r="S189" s="177" t="s">
        <v>375</v>
      </c>
      <c r="T189" s="37">
        <v>3172091</v>
      </c>
      <c r="U189" s="112"/>
      <c r="W189" s="21"/>
      <c r="X189" s="21"/>
      <c r="Y189" s="21"/>
      <c r="Z189" s="21"/>
      <c r="AA189" s="21"/>
      <c r="AB189" s="21"/>
      <c r="AC189" s="21"/>
      <c r="AD189" s="21"/>
      <c r="AE189" s="21"/>
    </row>
    <row r="190" spans="1:31" s="113" customFormat="1" ht="54.95" customHeight="1" x14ac:dyDescent="0.25">
      <c r="A190" s="21">
        <v>189</v>
      </c>
      <c r="B190" s="21" t="s">
        <v>1124</v>
      </c>
      <c r="C190" s="32" t="s">
        <v>493</v>
      </c>
      <c r="D190" s="21" t="s">
        <v>494</v>
      </c>
      <c r="E190" s="21" t="s">
        <v>523</v>
      </c>
      <c r="F190" s="21" t="s">
        <v>56</v>
      </c>
      <c r="G190" s="21" t="s">
        <v>371</v>
      </c>
      <c r="H190" s="32" t="s">
        <v>372</v>
      </c>
      <c r="I190" s="13">
        <v>80111600</v>
      </c>
      <c r="J190" s="32" t="s">
        <v>501</v>
      </c>
      <c r="K190" s="30">
        <v>42552</v>
      </c>
      <c r="L190" s="39">
        <v>6</v>
      </c>
      <c r="M190" s="21" t="s">
        <v>53</v>
      </c>
      <c r="N190" s="21" t="s">
        <v>389</v>
      </c>
      <c r="O190" s="251">
        <f t="shared" si="2"/>
        <v>24697752</v>
      </c>
      <c r="P190" s="251">
        <v>24697752</v>
      </c>
      <c r="Q190" s="37" t="s">
        <v>217</v>
      </c>
      <c r="R190" s="37" t="s">
        <v>217</v>
      </c>
      <c r="S190" s="177" t="s">
        <v>375</v>
      </c>
      <c r="T190" s="37">
        <v>4116292</v>
      </c>
      <c r="U190" s="112"/>
      <c r="W190" s="21"/>
      <c r="X190" s="21"/>
      <c r="Y190" s="21"/>
      <c r="Z190" s="21"/>
      <c r="AA190" s="21"/>
      <c r="AB190" s="21"/>
      <c r="AC190" s="21"/>
      <c r="AD190" s="21"/>
      <c r="AE190" s="21"/>
    </row>
    <row r="191" spans="1:31" s="113" customFormat="1" ht="54.95" customHeight="1" x14ac:dyDescent="0.25">
      <c r="A191" s="21">
        <v>190</v>
      </c>
      <c r="B191" s="21" t="s">
        <v>1124</v>
      </c>
      <c r="C191" s="32" t="s">
        <v>493</v>
      </c>
      <c r="D191" s="21" t="s">
        <v>494</v>
      </c>
      <c r="E191" s="21" t="s">
        <v>523</v>
      </c>
      <c r="F191" s="21" t="s">
        <v>56</v>
      </c>
      <c r="G191" s="21" t="s">
        <v>371</v>
      </c>
      <c r="H191" s="32" t="s">
        <v>372</v>
      </c>
      <c r="I191" s="13">
        <v>80111600</v>
      </c>
      <c r="J191" s="32" t="s">
        <v>503</v>
      </c>
      <c r="K191" s="30">
        <v>42552</v>
      </c>
      <c r="L191" s="39">
        <v>6</v>
      </c>
      <c r="M191" s="21" t="s">
        <v>53</v>
      </c>
      <c r="N191" s="21" t="s">
        <v>389</v>
      </c>
      <c r="O191" s="251">
        <f t="shared" si="2"/>
        <v>24697752</v>
      </c>
      <c r="P191" s="251">
        <v>24697752</v>
      </c>
      <c r="Q191" s="37" t="s">
        <v>217</v>
      </c>
      <c r="R191" s="37" t="s">
        <v>217</v>
      </c>
      <c r="S191" s="177" t="s">
        <v>375</v>
      </c>
      <c r="T191" s="37">
        <v>4116292</v>
      </c>
      <c r="U191" s="112"/>
      <c r="W191" s="21"/>
      <c r="X191" s="21"/>
      <c r="Y191" s="21"/>
      <c r="Z191" s="21"/>
      <c r="AA191" s="21"/>
      <c r="AB191" s="21"/>
      <c r="AC191" s="21"/>
      <c r="AD191" s="21"/>
      <c r="AE191" s="21"/>
    </row>
    <row r="192" spans="1:31" s="113" customFormat="1" ht="54.95" customHeight="1" x14ac:dyDescent="0.25">
      <c r="A192" s="21">
        <v>191</v>
      </c>
      <c r="B192" s="21" t="s">
        <v>1124</v>
      </c>
      <c r="C192" s="32" t="s">
        <v>493</v>
      </c>
      <c r="D192" s="21" t="s">
        <v>494</v>
      </c>
      <c r="E192" s="21" t="s">
        <v>523</v>
      </c>
      <c r="F192" s="21" t="s">
        <v>56</v>
      </c>
      <c r="G192" s="21" t="s">
        <v>371</v>
      </c>
      <c r="H192" s="32" t="s">
        <v>372</v>
      </c>
      <c r="I192" s="13">
        <v>80111600</v>
      </c>
      <c r="J192" s="32" t="s">
        <v>502</v>
      </c>
      <c r="K192" s="30">
        <v>42552</v>
      </c>
      <c r="L192" s="39">
        <v>6</v>
      </c>
      <c r="M192" s="21" t="s">
        <v>53</v>
      </c>
      <c r="N192" s="21" t="s">
        <v>389</v>
      </c>
      <c r="O192" s="251">
        <f t="shared" si="2"/>
        <v>24697752</v>
      </c>
      <c r="P192" s="251">
        <v>24697752</v>
      </c>
      <c r="Q192" s="37" t="s">
        <v>217</v>
      </c>
      <c r="R192" s="37" t="s">
        <v>217</v>
      </c>
      <c r="S192" s="177" t="s">
        <v>375</v>
      </c>
      <c r="T192" s="37">
        <v>4116292</v>
      </c>
      <c r="U192" s="112"/>
      <c r="W192" s="21"/>
      <c r="X192" s="21"/>
      <c r="Y192" s="21"/>
      <c r="Z192" s="21"/>
      <c r="AA192" s="21"/>
      <c r="AB192" s="21"/>
      <c r="AC192" s="21"/>
      <c r="AD192" s="21"/>
      <c r="AE192" s="21"/>
    </row>
    <row r="193" spans="1:31" s="113" customFormat="1" ht="54.95" customHeight="1" x14ac:dyDescent="0.25">
      <c r="A193" s="21">
        <v>192</v>
      </c>
      <c r="B193" s="21" t="s">
        <v>1124</v>
      </c>
      <c r="C193" s="32" t="s">
        <v>493</v>
      </c>
      <c r="D193" s="21" t="s">
        <v>494</v>
      </c>
      <c r="E193" s="21" t="s">
        <v>523</v>
      </c>
      <c r="F193" s="21" t="s">
        <v>56</v>
      </c>
      <c r="G193" s="21" t="s">
        <v>371</v>
      </c>
      <c r="H193" s="32" t="s">
        <v>372</v>
      </c>
      <c r="I193" s="13">
        <v>80111600</v>
      </c>
      <c r="J193" s="32" t="s">
        <v>504</v>
      </c>
      <c r="K193" s="30">
        <v>42552</v>
      </c>
      <c r="L193" s="39">
        <v>6</v>
      </c>
      <c r="M193" s="21" t="s">
        <v>53</v>
      </c>
      <c r="N193" s="21" t="s">
        <v>389</v>
      </c>
      <c r="O193" s="251">
        <f t="shared" si="2"/>
        <v>7702134</v>
      </c>
      <c r="P193" s="251">
        <v>7702134</v>
      </c>
      <c r="Q193" s="37" t="s">
        <v>217</v>
      </c>
      <c r="R193" s="37" t="s">
        <v>217</v>
      </c>
      <c r="S193" s="177" t="s">
        <v>375</v>
      </c>
      <c r="T193" s="37">
        <v>1283689</v>
      </c>
      <c r="U193" s="112"/>
      <c r="W193" s="21"/>
      <c r="X193" s="21"/>
      <c r="Y193" s="21"/>
      <c r="Z193" s="21"/>
      <c r="AA193" s="21"/>
      <c r="AB193" s="21"/>
      <c r="AC193" s="21"/>
      <c r="AD193" s="21"/>
      <c r="AE193" s="21"/>
    </row>
    <row r="194" spans="1:31" s="113" customFormat="1" ht="54.95" customHeight="1" x14ac:dyDescent="0.25">
      <c r="A194" s="21">
        <v>193</v>
      </c>
      <c r="B194" s="21" t="s">
        <v>1124</v>
      </c>
      <c r="C194" s="32" t="s">
        <v>493</v>
      </c>
      <c r="D194" s="21" t="s">
        <v>494</v>
      </c>
      <c r="E194" s="21" t="s">
        <v>523</v>
      </c>
      <c r="F194" s="21" t="s">
        <v>56</v>
      </c>
      <c r="G194" s="21" t="s">
        <v>371</v>
      </c>
      <c r="H194" s="32" t="s">
        <v>372</v>
      </c>
      <c r="I194" s="13">
        <v>80111600</v>
      </c>
      <c r="J194" s="32" t="s">
        <v>504</v>
      </c>
      <c r="K194" s="30">
        <v>42552</v>
      </c>
      <c r="L194" s="39">
        <v>6</v>
      </c>
      <c r="M194" s="21" t="s">
        <v>53</v>
      </c>
      <c r="N194" s="21" t="s">
        <v>389</v>
      </c>
      <c r="O194" s="251">
        <f t="shared" si="2"/>
        <v>7702134</v>
      </c>
      <c r="P194" s="251">
        <v>7702134</v>
      </c>
      <c r="Q194" s="37" t="s">
        <v>217</v>
      </c>
      <c r="R194" s="37" t="s">
        <v>217</v>
      </c>
      <c r="S194" s="177" t="s">
        <v>375</v>
      </c>
      <c r="T194" s="37">
        <v>1283689</v>
      </c>
      <c r="U194" s="112"/>
      <c r="W194" s="21"/>
      <c r="X194" s="21"/>
      <c r="Y194" s="21"/>
      <c r="Z194" s="21"/>
      <c r="AA194" s="21"/>
      <c r="AB194" s="21"/>
      <c r="AC194" s="21"/>
      <c r="AD194" s="21"/>
      <c r="AE194" s="21"/>
    </row>
    <row r="195" spans="1:31" s="113" customFormat="1" ht="54.95" customHeight="1" x14ac:dyDescent="0.25">
      <c r="A195" s="21">
        <v>194</v>
      </c>
      <c r="B195" s="21" t="s">
        <v>1124</v>
      </c>
      <c r="C195" s="32" t="s">
        <v>493</v>
      </c>
      <c r="D195" s="21" t="s">
        <v>494</v>
      </c>
      <c r="E195" s="21" t="s">
        <v>523</v>
      </c>
      <c r="F195" s="21" t="s">
        <v>56</v>
      </c>
      <c r="G195" s="21" t="s">
        <v>371</v>
      </c>
      <c r="H195" s="32" t="s">
        <v>372</v>
      </c>
      <c r="I195" s="13">
        <v>80111600</v>
      </c>
      <c r="J195" s="124" t="s">
        <v>885</v>
      </c>
      <c r="K195" s="30">
        <v>42552</v>
      </c>
      <c r="L195" s="39">
        <v>6</v>
      </c>
      <c r="M195" s="21" t="s">
        <v>53</v>
      </c>
      <c r="N195" s="21" t="s">
        <v>389</v>
      </c>
      <c r="O195" s="251">
        <f t="shared" ref="O195:O221" si="3">+P195</f>
        <v>7702134</v>
      </c>
      <c r="P195" s="251">
        <v>7702134</v>
      </c>
      <c r="Q195" s="37" t="s">
        <v>217</v>
      </c>
      <c r="R195" s="37" t="s">
        <v>217</v>
      </c>
      <c r="S195" s="177" t="s">
        <v>375</v>
      </c>
      <c r="T195" s="37">
        <v>1283689</v>
      </c>
      <c r="U195" s="112"/>
      <c r="W195" s="21"/>
      <c r="X195" s="21"/>
      <c r="Y195" s="21"/>
      <c r="Z195" s="21"/>
      <c r="AA195" s="21"/>
      <c r="AB195" s="21"/>
      <c r="AC195" s="21"/>
      <c r="AD195" s="21"/>
      <c r="AE195" s="21"/>
    </row>
    <row r="196" spans="1:31" s="113" customFormat="1" ht="54.95" customHeight="1" x14ac:dyDescent="0.25">
      <c r="A196" s="21">
        <v>195</v>
      </c>
      <c r="B196" s="21" t="s">
        <v>1124</v>
      </c>
      <c r="C196" s="32" t="s">
        <v>493</v>
      </c>
      <c r="D196" s="21" t="s">
        <v>494</v>
      </c>
      <c r="E196" s="21" t="s">
        <v>523</v>
      </c>
      <c r="F196" s="21" t="s">
        <v>56</v>
      </c>
      <c r="G196" s="21" t="s">
        <v>371</v>
      </c>
      <c r="H196" s="32" t="s">
        <v>372</v>
      </c>
      <c r="I196" s="13">
        <v>80111600</v>
      </c>
      <c r="J196" s="124" t="s">
        <v>885</v>
      </c>
      <c r="K196" s="30">
        <v>42552</v>
      </c>
      <c r="L196" s="39">
        <v>6</v>
      </c>
      <c r="M196" s="21" t="s">
        <v>53</v>
      </c>
      <c r="N196" s="21" t="s">
        <v>389</v>
      </c>
      <c r="O196" s="251">
        <f t="shared" si="3"/>
        <v>7702134</v>
      </c>
      <c r="P196" s="251">
        <v>7702134</v>
      </c>
      <c r="Q196" s="37" t="s">
        <v>217</v>
      </c>
      <c r="R196" s="37" t="s">
        <v>217</v>
      </c>
      <c r="S196" s="177" t="s">
        <v>375</v>
      </c>
      <c r="T196" s="37">
        <v>1283689</v>
      </c>
      <c r="U196" s="112"/>
      <c r="W196" s="21"/>
      <c r="X196" s="21"/>
      <c r="Y196" s="21"/>
      <c r="Z196" s="21"/>
      <c r="AA196" s="21"/>
      <c r="AB196" s="21"/>
      <c r="AC196" s="21"/>
      <c r="AD196" s="21"/>
      <c r="AE196" s="21"/>
    </row>
    <row r="197" spans="1:31" s="113" customFormat="1" ht="54.95" customHeight="1" x14ac:dyDescent="0.25">
      <c r="A197" s="21">
        <v>196</v>
      </c>
      <c r="B197" s="21" t="s">
        <v>1124</v>
      </c>
      <c r="C197" s="32" t="s">
        <v>493</v>
      </c>
      <c r="D197" s="21" t="s">
        <v>494</v>
      </c>
      <c r="E197" s="21" t="s">
        <v>523</v>
      </c>
      <c r="F197" s="21" t="s">
        <v>56</v>
      </c>
      <c r="G197" s="21" t="s">
        <v>371</v>
      </c>
      <c r="H197" s="32" t="s">
        <v>372</v>
      </c>
      <c r="I197" s="13">
        <v>80111600</v>
      </c>
      <c r="J197" s="124" t="s">
        <v>886</v>
      </c>
      <c r="K197" s="30">
        <v>42552</v>
      </c>
      <c r="L197" s="39">
        <v>6</v>
      </c>
      <c r="M197" s="21" t="s">
        <v>53</v>
      </c>
      <c r="N197" s="21" t="s">
        <v>389</v>
      </c>
      <c r="O197" s="251">
        <f t="shared" si="3"/>
        <v>7702134</v>
      </c>
      <c r="P197" s="251">
        <v>7702134</v>
      </c>
      <c r="Q197" s="37" t="s">
        <v>217</v>
      </c>
      <c r="R197" s="37" t="s">
        <v>217</v>
      </c>
      <c r="S197" s="177" t="s">
        <v>375</v>
      </c>
      <c r="T197" s="37">
        <v>1283689</v>
      </c>
      <c r="U197" s="112"/>
      <c r="W197" s="21"/>
      <c r="X197" s="21"/>
      <c r="Y197" s="21"/>
      <c r="Z197" s="21"/>
      <c r="AA197" s="21"/>
      <c r="AB197" s="21"/>
      <c r="AC197" s="21"/>
      <c r="AD197" s="21"/>
      <c r="AE197" s="21"/>
    </row>
    <row r="198" spans="1:31" s="113" customFormat="1" ht="54.95" customHeight="1" x14ac:dyDescent="0.25">
      <c r="A198" s="21">
        <v>197</v>
      </c>
      <c r="B198" s="21" t="s">
        <v>1124</v>
      </c>
      <c r="C198" s="32" t="s">
        <v>493</v>
      </c>
      <c r="D198" s="21" t="s">
        <v>494</v>
      </c>
      <c r="E198" s="21" t="s">
        <v>523</v>
      </c>
      <c r="F198" s="21" t="s">
        <v>56</v>
      </c>
      <c r="G198" s="21" t="s">
        <v>371</v>
      </c>
      <c r="H198" s="32" t="s">
        <v>372</v>
      </c>
      <c r="I198" s="13">
        <v>80111600</v>
      </c>
      <c r="J198" s="124" t="s">
        <v>886</v>
      </c>
      <c r="K198" s="30">
        <v>42552</v>
      </c>
      <c r="L198" s="39">
        <v>6</v>
      </c>
      <c r="M198" s="21" t="s">
        <v>53</v>
      </c>
      <c r="N198" s="21" t="s">
        <v>389</v>
      </c>
      <c r="O198" s="251">
        <f t="shared" si="3"/>
        <v>7702134</v>
      </c>
      <c r="P198" s="251">
        <v>7702134</v>
      </c>
      <c r="Q198" s="37" t="s">
        <v>217</v>
      </c>
      <c r="R198" s="37" t="s">
        <v>217</v>
      </c>
      <c r="S198" s="177" t="s">
        <v>375</v>
      </c>
      <c r="T198" s="37">
        <v>1283689</v>
      </c>
      <c r="U198" s="112"/>
      <c r="W198" s="21"/>
      <c r="X198" s="21"/>
      <c r="Y198" s="21"/>
      <c r="Z198" s="21"/>
      <c r="AA198" s="21"/>
      <c r="AB198" s="21"/>
      <c r="AC198" s="21"/>
      <c r="AD198" s="21"/>
      <c r="AE198" s="21"/>
    </row>
    <row r="199" spans="1:31" s="113" customFormat="1" ht="54.95" customHeight="1" x14ac:dyDescent="0.25">
      <c r="A199" s="21">
        <v>198</v>
      </c>
      <c r="B199" s="21" t="s">
        <v>1124</v>
      </c>
      <c r="C199" s="32" t="s">
        <v>493</v>
      </c>
      <c r="D199" s="21" t="s">
        <v>494</v>
      </c>
      <c r="E199" s="21" t="s">
        <v>523</v>
      </c>
      <c r="F199" s="21" t="s">
        <v>56</v>
      </c>
      <c r="G199" s="21" t="s">
        <v>371</v>
      </c>
      <c r="H199" s="32" t="s">
        <v>372</v>
      </c>
      <c r="I199" s="13">
        <v>80111600</v>
      </c>
      <c r="J199" s="32" t="s">
        <v>505</v>
      </c>
      <c r="K199" s="30">
        <v>42552</v>
      </c>
      <c r="L199" s="39">
        <v>6</v>
      </c>
      <c r="M199" s="21" t="s">
        <v>53</v>
      </c>
      <c r="N199" s="21" t="s">
        <v>389</v>
      </c>
      <c r="O199" s="251">
        <f t="shared" si="3"/>
        <v>34436814</v>
      </c>
      <c r="P199" s="251">
        <v>34436814</v>
      </c>
      <c r="Q199" s="37" t="s">
        <v>217</v>
      </c>
      <c r="R199" s="37" t="s">
        <v>217</v>
      </c>
      <c r="S199" s="177" t="s">
        <v>375</v>
      </c>
      <c r="T199" s="37">
        <v>5739469</v>
      </c>
      <c r="U199" s="112"/>
      <c r="W199" s="21"/>
      <c r="X199" s="21"/>
      <c r="Y199" s="21"/>
      <c r="Z199" s="21"/>
      <c r="AA199" s="21"/>
      <c r="AB199" s="21"/>
      <c r="AC199" s="21"/>
      <c r="AD199" s="21"/>
      <c r="AE199" s="21"/>
    </row>
    <row r="200" spans="1:31" s="113" customFormat="1" ht="54.95" customHeight="1" x14ac:dyDescent="0.25">
      <c r="A200" s="21">
        <v>199</v>
      </c>
      <c r="B200" s="21" t="s">
        <v>1124</v>
      </c>
      <c r="C200" s="32" t="s">
        <v>493</v>
      </c>
      <c r="D200" s="21" t="s">
        <v>494</v>
      </c>
      <c r="E200" s="21" t="s">
        <v>523</v>
      </c>
      <c r="F200" s="21" t="s">
        <v>60</v>
      </c>
      <c r="G200" s="21" t="s">
        <v>393</v>
      </c>
      <c r="H200" s="268" t="s">
        <v>394</v>
      </c>
      <c r="I200" s="21" t="s">
        <v>400</v>
      </c>
      <c r="J200" s="32" t="s">
        <v>1117</v>
      </c>
      <c r="K200" s="30">
        <v>42583</v>
      </c>
      <c r="L200" s="39">
        <v>3</v>
      </c>
      <c r="M200" s="21" t="s">
        <v>401</v>
      </c>
      <c r="N200" s="21" t="s">
        <v>389</v>
      </c>
      <c r="O200" s="251">
        <v>300893190</v>
      </c>
      <c r="P200" s="251">
        <v>300893190</v>
      </c>
      <c r="Q200" s="37" t="s">
        <v>217</v>
      </c>
      <c r="R200" s="37" t="s">
        <v>217</v>
      </c>
      <c r="S200" s="177" t="s">
        <v>375</v>
      </c>
      <c r="T200" s="37">
        <v>100297730</v>
      </c>
      <c r="U200" s="112"/>
      <c r="W200" s="21"/>
      <c r="X200" s="21"/>
      <c r="Y200" s="21"/>
      <c r="Z200" s="21"/>
      <c r="AA200" s="21"/>
      <c r="AB200" s="21"/>
      <c r="AC200" s="21"/>
      <c r="AD200" s="21"/>
      <c r="AE200" s="21"/>
    </row>
    <row r="201" spans="1:31" s="113" customFormat="1" ht="54.95" customHeight="1" x14ac:dyDescent="0.25">
      <c r="A201" s="21">
        <v>200</v>
      </c>
      <c r="B201" s="21" t="s">
        <v>1124</v>
      </c>
      <c r="C201" s="32" t="s">
        <v>493</v>
      </c>
      <c r="D201" s="21" t="s">
        <v>494</v>
      </c>
      <c r="E201" s="21" t="s">
        <v>523</v>
      </c>
      <c r="F201" s="21" t="s">
        <v>60</v>
      </c>
      <c r="G201" s="21" t="s">
        <v>307</v>
      </c>
      <c r="H201" s="269" t="s">
        <v>397</v>
      </c>
      <c r="I201" s="21">
        <v>78111808</v>
      </c>
      <c r="J201" s="32" t="s">
        <v>398</v>
      </c>
      <c r="K201" s="30">
        <v>42675</v>
      </c>
      <c r="L201" s="39">
        <v>2</v>
      </c>
      <c r="M201" s="21" t="s">
        <v>399</v>
      </c>
      <c r="N201" s="21" t="s">
        <v>389</v>
      </c>
      <c r="O201" s="251">
        <f t="shared" si="3"/>
        <v>36000000</v>
      </c>
      <c r="P201" s="251">
        <v>36000000</v>
      </c>
      <c r="Q201" s="37" t="s">
        <v>217</v>
      </c>
      <c r="R201" s="37" t="s">
        <v>217</v>
      </c>
      <c r="S201" s="177" t="s">
        <v>375</v>
      </c>
      <c r="T201" s="37">
        <v>18000000</v>
      </c>
      <c r="U201" s="112"/>
      <c r="W201" s="21"/>
      <c r="X201" s="21"/>
      <c r="Y201" s="21"/>
      <c r="Z201" s="21"/>
      <c r="AA201" s="21"/>
      <c r="AB201" s="21"/>
      <c r="AC201" s="21"/>
      <c r="AD201" s="21"/>
      <c r="AE201" s="21"/>
    </row>
    <row r="202" spans="1:31" s="113" customFormat="1" ht="54.95" customHeight="1" x14ac:dyDescent="0.25">
      <c r="A202" s="21">
        <v>201</v>
      </c>
      <c r="B202" s="21" t="s">
        <v>1124</v>
      </c>
      <c r="C202" s="32" t="s">
        <v>493</v>
      </c>
      <c r="D202" s="21" t="s">
        <v>494</v>
      </c>
      <c r="E202" s="21" t="s">
        <v>523</v>
      </c>
      <c r="F202" s="21" t="s">
        <v>60</v>
      </c>
      <c r="G202" s="21" t="s">
        <v>393</v>
      </c>
      <c r="H202" s="268" t="s">
        <v>394</v>
      </c>
      <c r="I202" s="21">
        <v>46181500</v>
      </c>
      <c r="J202" s="32" t="s">
        <v>424</v>
      </c>
      <c r="K202" s="30">
        <v>42583</v>
      </c>
      <c r="L202" s="39">
        <v>2</v>
      </c>
      <c r="M202" s="21" t="s">
        <v>401</v>
      </c>
      <c r="N202" s="21" t="s">
        <v>389</v>
      </c>
      <c r="O202" s="251">
        <v>3000000</v>
      </c>
      <c r="P202" s="251">
        <v>3000000</v>
      </c>
      <c r="Q202" s="37" t="s">
        <v>217</v>
      </c>
      <c r="R202" s="37" t="s">
        <v>217</v>
      </c>
      <c r="S202" s="177" t="s">
        <v>375</v>
      </c>
      <c r="T202" s="37">
        <v>1500000</v>
      </c>
      <c r="U202" s="112"/>
      <c r="W202" s="21"/>
      <c r="X202" s="21"/>
      <c r="Y202" s="21"/>
      <c r="Z202" s="21"/>
      <c r="AA202" s="21"/>
      <c r="AB202" s="21"/>
      <c r="AC202" s="21"/>
      <c r="AD202" s="21"/>
      <c r="AE202" s="21"/>
    </row>
    <row r="203" spans="1:31" s="113" customFormat="1" ht="54.95" customHeight="1" x14ac:dyDescent="0.25">
      <c r="A203" s="21">
        <v>202</v>
      </c>
      <c r="B203" s="21" t="s">
        <v>1124</v>
      </c>
      <c r="C203" s="32" t="s">
        <v>506</v>
      </c>
      <c r="D203" s="21" t="s">
        <v>494</v>
      </c>
      <c r="E203" s="21" t="s">
        <v>524</v>
      </c>
      <c r="F203" s="21" t="s">
        <v>56</v>
      </c>
      <c r="G203" s="21" t="s">
        <v>371</v>
      </c>
      <c r="H203" s="32" t="s">
        <v>372</v>
      </c>
      <c r="I203" s="13">
        <v>80111600</v>
      </c>
      <c r="J203" s="32" t="s">
        <v>507</v>
      </c>
      <c r="K203" s="30">
        <v>42552</v>
      </c>
      <c r="L203" s="39">
        <v>6</v>
      </c>
      <c r="M203" s="21" t="s">
        <v>53</v>
      </c>
      <c r="N203" s="21" t="s">
        <v>389</v>
      </c>
      <c r="O203" s="251">
        <f t="shared" si="3"/>
        <v>34436814</v>
      </c>
      <c r="P203" s="251">
        <v>34436814</v>
      </c>
      <c r="Q203" s="37" t="s">
        <v>217</v>
      </c>
      <c r="R203" s="37" t="s">
        <v>217</v>
      </c>
      <c r="S203" s="177" t="s">
        <v>375</v>
      </c>
      <c r="T203" s="37">
        <v>5739469</v>
      </c>
      <c r="U203" s="112"/>
      <c r="W203" s="21"/>
      <c r="X203" s="21"/>
      <c r="Y203" s="21"/>
      <c r="Z203" s="21"/>
      <c r="AA203" s="21"/>
      <c r="AB203" s="21"/>
      <c r="AC203" s="21"/>
      <c r="AD203" s="21"/>
      <c r="AE203" s="21"/>
    </row>
    <row r="204" spans="1:31" s="113" customFormat="1" ht="54.95" customHeight="1" x14ac:dyDescent="0.25">
      <c r="A204" s="21">
        <v>203</v>
      </c>
      <c r="B204" s="21" t="s">
        <v>1124</v>
      </c>
      <c r="C204" s="32" t="s">
        <v>506</v>
      </c>
      <c r="D204" s="21" t="s">
        <v>494</v>
      </c>
      <c r="E204" s="21" t="s">
        <v>524</v>
      </c>
      <c r="F204" s="21" t="s">
        <v>56</v>
      </c>
      <c r="G204" s="21" t="s">
        <v>371</v>
      </c>
      <c r="H204" s="32" t="s">
        <v>372</v>
      </c>
      <c r="I204" s="13">
        <v>80111600</v>
      </c>
      <c r="J204" s="32" t="s">
        <v>508</v>
      </c>
      <c r="K204" s="30">
        <v>42552</v>
      </c>
      <c r="L204" s="39">
        <v>6</v>
      </c>
      <c r="M204" s="21" t="s">
        <v>53</v>
      </c>
      <c r="N204" s="21" t="s">
        <v>389</v>
      </c>
      <c r="O204" s="251">
        <f t="shared" si="3"/>
        <v>21451398</v>
      </c>
      <c r="P204" s="251">
        <v>21451398</v>
      </c>
      <c r="Q204" s="37" t="s">
        <v>217</v>
      </c>
      <c r="R204" s="37" t="s">
        <v>217</v>
      </c>
      <c r="S204" s="177" t="s">
        <v>375</v>
      </c>
      <c r="T204" s="37">
        <v>3575233</v>
      </c>
      <c r="U204" s="112"/>
      <c r="W204" s="21"/>
      <c r="X204" s="21"/>
      <c r="Y204" s="21"/>
      <c r="Z204" s="21"/>
      <c r="AA204" s="21"/>
      <c r="AB204" s="21"/>
      <c r="AC204" s="21"/>
      <c r="AD204" s="21"/>
      <c r="AE204" s="21"/>
    </row>
    <row r="205" spans="1:31" s="113" customFormat="1" ht="54.95" customHeight="1" x14ac:dyDescent="0.25">
      <c r="A205" s="21">
        <v>204</v>
      </c>
      <c r="B205" s="21" t="s">
        <v>1124</v>
      </c>
      <c r="C205" s="32" t="s">
        <v>506</v>
      </c>
      <c r="D205" s="21" t="s">
        <v>494</v>
      </c>
      <c r="E205" s="21" t="s">
        <v>524</v>
      </c>
      <c r="F205" s="21" t="s">
        <v>56</v>
      </c>
      <c r="G205" s="21" t="s">
        <v>371</v>
      </c>
      <c r="H205" s="32" t="s">
        <v>372</v>
      </c>
      <c r="I205" s="13">
        <v>80111600</v>
      </c>
      <c r="J205" s="32" t="s">
        <v>509</v>
      </c>
      <c r="K205" s="30">
        <v>42552</v>
      </c>
      <c r="L205" s="39">
        <v>6</v>
      </c>
      <c r="M205" s="21" t="s">
        <v>53</v>
      </c>
      <c r="N205" s="21" t="s">
        <v>389</v>
      </c>
      <c r="O205" s="251">
        <f t="shared" si="3"/>
        <v>21451398</v>
      </c>
      <c r="P205" s="251">
        <v>21451398</v>
      </c>
      <c r="Q205" s="37" t="s">
        <v>217</v>
      </c>
      <c r="R205" s="37" t="s">
        <v>217</v>
      </c>
      <c r="S205" s="177" t="s">
        <v>375</v>
      </c>
      <c r="T205" s="37">
        <v>3575233</v>
      </c>
      <c r="U205" s="112"/>
      <c r="W205" s="21"/>
      <c r="X205" s="21"/>
      <c r="Y205" s="21"/>
      <c r="Z205" s="21"/>
      <c r="AA205" s="21"/>
      <c r="AB205" s="21"/>
      <c r="AC205" s="21"/>
      <c r="AD205" s="21"/>
      <c r="AE205" s="21"/>
    </row>
    <row r="206" spans="1:31" s="113" customFormat="1" ht="54.95" customHeight="1" x14ac:dyDescent="0.25">
      <c r="A206" s="21">
        <v>205</v>
      </c>
      <c r="B206" s="21" t="s">
        <v>1124</v>
      </c>
      <c r="C206" s="32" t="s">
        <v>506</v>
      </c>
      <c r="D206" s="21" t="s">
        <v>494</v>
      </c>
      <c r="E206" s="21" t="s">
        <v>524</v>
      </c>
      <c r="F206" s="21" t="s">
        <v>56</v>
      </c>
      <c r="G206" s="21" t="s">
        <v>371</v>
      </c>
      <c r="H206" s="32" t="s">
        <v>372</v>
      </c>
      <c r="I206" s="13">
        <v>80111600</v>
      </c>
      <c r="J206" s="32" t="s">
        <v>510</v>
      </c>
      <c r="K206" s="30">
        <v>42552</v>
      </c>
      <c r="L206" s="39">
        <v>6</v>
      </c>
      <c r="M206" s="21" t="s">
        <v>53</v>
      </c>
      <c r="N206" s="21" t="s">
        <v>389</v>
      </c>
      <c r="O206" s="251">
        <f t="shared" si="3"/>
        <v>17059272</v>
      </c>
      <c r="P206" s="251">
        <v>17059272</v>
      </c>
      <c r="Q206" s="37" t="s">
        <v>217</v>
      </c>
      <c r="R206" s="37" t="s">
        <v>217</v>
      </c>
      <c r="S206" s="177" t="s">
        <v>375</v>
      </c>
      <c r="T206" s="37">
        <v>2843212</v>
      </c>
      <c r="U206" s="112"/>
      <c r="W206" s="21"/>
      <c r="X206" s="21"/>
      <c r="Y206" s="21"/>
      <c r="Z206" s="21"/>
      <c r="AA206" s="21"/>
      <c r="AB206" s="21"/>
      <c r="AC206" s="21"/>
      <c r="AD206" s="21"/>
      <c r="AE206" s="21"/>
    </row>
    <row r="207" spans="1:31" s="113" customFormat="1" ht="54.95" customHeight="1" x14ac:dyDescent="0.25">
      <c r="A207" s="21">
        <v>206</v>
      </c>
      <c r="B207" s="21" t="s">
        <v>1124</v>
      </c>
      <c r="C207" s="32" t="s">
        <v>506</v>
      </c>
      <c r="D207" s="21" t="s">
        <v>494</v>
      </c>
      <c r="E207" s="21" t="s">
        <v>525</v>
      </c>
      <c r="F207" s="21" t="s">
        <v>56</v>
      </c>
      <c r="G207" s="21" t="s">
        <v>371</v>
      </c>
      <c r="H207" s="32" t="s">
        <v>372</v>
      </c>
      <c r="I207" s="13">
        <v>80111600</v>
      </c>
      <c r="J207" s="32" t="s">
        <v>511</v>
      </c>
      <c r="K207" s="30">
        <v>42552</v>
      </c>
      <c r="L207" s="39">
        <v>6</v>
      </c>
      <c r="M207" s="21" t="s">
        <v>53</v>
      </c>
      <c r="N207" s="21" t="s">
        <v>389</v>
      </c>
      <c r="O207" s="251">
        <f t="shared" si="3"/>
        <v>27944106</v>
      </c>
      <c r="P207" s="251">
        <v>27944106</v>
      </c>
      <c r="Q207" s="37" t="s">
        <v>217</v>
      </c>
      <c r="R207" s="37" t="s">
        <v>217</v>
      </c>
      <c r="S207" s="177" t="s">
        <v>375</v>
      </c>
      <c r="T207" s="37">
        <v>4657351</v>
      </c>
      <c r="U207" s="112"/>
      <c r="W207" s="21"/>
      <c r="X207" s="21"/>
      <c r="Y207" s="21"/>
      <c r="Z207" s="21"/>
      <c r="AA207" s="21"/>
      <c r="AB207" s="21"/>
      <c r="AC207" s="21"/>
      <c r="AD207" s="21"/>
      <c r="AE207" s="21"/>
    </row>
    <row r="208" spans="1:31" s="113" customFormat="1" ht="54.95" customHeight="1" x14ac:dyDescent="0.25">
      <c r="A208" s="21">
        <v>207</v>
      </c>
      <c r="B208" s="21" t="s">
        <v>1124</v>
      </c>
      <c r="C208" s="32" t="s">
        <v>506</v>
      </c>
      <c r="D208" s="21" t="s">
        <v>494</v>
      </c>
      <c r="E208" s="21" t="s">
        <v>525</v>
      </c>
      <c r="F208" s="21" t="s">
        <v>56</v>
      </c>
      <c r="G208" s="21" t="s">
        <v>371</v>
      </c>
      <c r="H208" s="32" t="s">
        <v>372</v>
      </c>
      <c r="I208" s="13">
        <v>80111600</v>
      </c>
      <c r="J208" s="32" t="s">
        <v>512</v>
      </c>
      <c r="K208" s="30">
        <v>42552</v>
      </c>
      <c r="L208" s="39">
        <v>6</v>
      </c>
      <c r="M208" s="21" t="s">
        <v>53</v>
      </c>
      <c r="N208" s="21" t="s">
        <v>389</v>
      </c>
      <c r="O208" s="251">
        <f t="shared" si="3"/>
        <v>24697752</v>
      </c>
      <c r="P208" s="251">
        <v>24697752</v>
      </c>
      <c r="Q208" s="37" t="s">
        <v>217</v>
      </c>
      <c r="R208" s="37" t="s">
        <v>217</v>
      </c>
      <c r="S208" s="177" t="s">
        <v>375</v>
      </c>
      <c r="T208" s="37">
        <v>4116292</v>
      </c>
      <c r="U208" s="112"/>
      <c r="W208" s="21"/>
      <c r="X208" s="21"/>
      <c r="Y208" s="21"/>
      <c r="Z208" s="21"/>
      <c r="AA208" s="21"/>
      <c r="AB208" s="21"/>
      <c r="AC208" s="21"/>
      <c r="AD208" s="21"/>
      <c r="AE208" s="21"/>
    </row>
    <row r="209" spans="1:31" s="113" customFormat="1" ht="54.95" customHeight="1" x14ac:dyDescent="0.25">
      <c r="A209" s="21">
        <v>208</v>
      </c>
      <c r="B209" s="21" t="s">
        <v>1124</v>
      </c>
      <c r="C209" s="32" t="s">
        <v>506</v>
      </c>
      <c r="D209" s="21" t="s">
        <v>494</v>
      </c>
      <c r="E209" s="21" t="s">
        <v>525</v>
      </c>
      <c r="F209" s="21" t="s">
        <v>56</v>
      </c>
      <c r="G209" s="21" t="s">
        <v>371</v>
      </c>
      <c r="H209" s="32" t="s">
        <v>372</v>
      </c>
      <c r="I209" s="13">
        <v>80111600</v>
      </c>
      <c r="J209" s="32" t="s">
        <v>513</v>
      </c>
      <c r="K209" s="30">
        <v>42552</v>
      </c>
      <c r="L209" s="39">
        <v>6</v>
      </c>
      <c r="M209" s="21" t="s">
        <v>53</v>
      </c>
      <c r="N209" s="21" t="s">
        <v>389</v>
      </c>
      <c r="O209" s="251">
        <f t="shared" si="3"/>
        <v>24697752</v>
      </c>
      <c r="P209" s="251">
        <v>24697752</v>
      </c>
      <c r="Q209" s="37" t="s">
        <v>217</v>
      </c>
      <c r="R209" s="37" t="s">
        <v>217</v>
      </c>
      <c r="S209" s="177" t="s">
        <v>375</v>
      </c>
      <c r="T209" s="37">
        <v>4116292</v>
      </c>
      <c r="U209" s="112"/>
      <c r="W209" s="21"/>
      <c r="X209" s="21"/>
      <c r="Y209" s="21"/>
      <c r="Z209" s="21"/>
      <c r="AA209" s="21"/>
      <c r="AB209" s="21"/>
      <c r="AC209" s="21"/>
      <c r="AD209" s="21"/>
      <c r="AE209" s="21"/>
    </row>
    <row r="210" spans="1:31" s="113" customFormat="1" ht="54.95" customHeight="1" x14ac:dyDescent="0.25">
      <c r="A210" s="21">
        <v>209</v>
      </c>
      <c r="B210" s="21" t="s">
        <v>1124</v>
      </c>
      <c r="C210" s="32" t="s">
        <v>506</v>
      </c>
      <c r="D210" s="21" t="s">
        <v>494</v>
      </c>
      <c r="E210" s="21" t="s">
        <v>525</v>
      </c>
      <c r="F210" s="21" t="s">
        <v>56</v>
      </c>
      <c r="G210" s="21" t="s">
        <v>371</v>
      </c>
      <c r="H210" s="32" t="s">
        <v>372</v>
      </c>
      <c r="I210" s="13">
        <v>80111600</v>
      </c>
      <c r="J210" s="32" t="s">
        <v>514</v>
      </c>
      <c r="K210" s="30">
        <v>42552</v>
      </c>
      <c r="L210" s="39">
        <v>6</v>
      </c>
      <c r="M210" s="21" t="s">
        <v>53</v>
      </c>
      <c r="N210" s="21" t="s">
        <v>389</v>
      </c>
      <c r="O210" s="251">
        <f t="shared" si="3"/>
        <v>24697752</v>
      </c>
      <c r="P210" s="251">
        <v>24697752</v>
      </c>
      <c r="Q210" s="37" t="s">
        <v>217</v>
      </c>
      <c r="R210" s="37" t="s">
        <v>217</v>
      </c>
      <c r="S210" s="177" t="s">
        <v>375</v>
      </c>
      <c r="T210" s="37">
        <v>4116292</v>
      </c>
      <c r="U210" s="112"/>
      <c r="W210" s="21"/>
      <c r="X210" s="21"/>
      <c r="Y210" s="21"/>
      <c r="Z210" s="21"/>
      <c r="AA210" s="21"/>
      <c r="AB210" s="21"/>
      <c r="AC210" s="21"/>
      <c r="AD210" s="21"/>
      <c r="AE210" s="21"/>
    </row>
    <row r="211" spans="1:31" s="113" customFormat="1" ht="54.95" customHeight="1" x14ac:dyDescent="0.25">
      <c r="A211" s="21">
        <v>210</v>
      </c>
      <c r="B211" s="21" t="s">
        <v>1124</v>
      </c>
      <c r="C211" s="32" t="s">
        <v>506</v>
      </c>
      <c r="D211" s="21" t="s">
        <v>494</v>
      </c>
      <c r="E211" s="21" t="s">
        <v>525</v>
      </c>
      <c r="F211" s="21" t="s">
        <v>56</v>
      </c>
      <c r="G211" s="21" t="s">
        <v>371</v>
      </c>
      <c r="H211" s="32" t="s">
        <v>372</v>
      </c>
      <c r="I211" s="13">
        <v>80111600</v>
      </c>
      <c r="J211" s="32" t="s">
        <v>515</v>
      </c>
      <c r="K211" s="30">
        <v>42552</v>
      </c>
      <c r="L211" s="39">
        <v>6</v>
      </c>
      <c r="M211" s="21" t="s">
        <v>53</v>
      </c>
      <c r="N211" s="21" t="s">
        <v>389</v>
      </c>
      <c r="O211" s="251">
        <f t="shared" si="3"/>
        <v>11501724</v>
      </c>
      <c r="P211" s="251">
        <v>11501724</v>
      </c>
      <c r="Q211" s="37" t="s">
        <v>217</v>
      </c>
      <c r="R211" s="37" t="s">
        <v>217</v>
      </c>
      <c r="S211" s="177" t="s">
        <v>375</v>
      </c>
      <c r="T211" s="37">
        <v>1916954</v>
      </c>
      <c r="U211" s="112"/>
      <c r="W211" s="21"/>
      <c r="X211" s="21"/>
      <c r="Y211" s="21"/>
      <c r="Z211" s="21"/>
      <c r="AA211" s="21"/>
      <c r="AB211" s="21"/>
      <c r="AC211" s="21"/>
      <c r="AD211" s="21"/>
      <c r="AE211" s="21"/>
    </row>
    <row r="212" spans="1:31" s="113" customFormat="1" ht="54.95" customHeight="1" x14ac:dyDescent="0.25">
      <c r="A212" s="21">
        <v>211</v>
      </c>
      <c r="B212" s="21" t="s">
        <v>1124</v>
      </c>
      <c r="C212" s="32" t="s">
        <v>506</v>
      </c>
      <c r="D212" s="21" t="s">
        <v>494</v>
      </c>
      <c r="E212" s="21" t="s">
        <v>525</v>
      </c>
      <c r="F212" s="21" t="s">
        <v>56</v>
      </c>
      <c r="G212" s="21" t="s">
        <v>371</v>
      </c>
      <c r="H212" s="32" t="s">
        <v>372</v>
      </c>
      <c r="I212" s="13">
        <v>80111600</v>
      </c>
      <c r="J212" s="32" t="s">
        <v>515</v>
      </c>
      <c r="K212" s="30">
        <v>42552</v>
      </c>
      <c r="L212" s="39">
        <v>6</v>
      </c>
      <c r="M212" s="21" t="s">
        <v>53</v>
      </c>
      <c r="N212" s="21" t="s">
        <v>389</v>
      </c>
      <c r="O212" s="251">
        <f t="shared" si="3"/>
        <v>11501724</v>
      </c>
      <c r="P212" s="251">
        <v>11501724</v>
      </c>
      <c r="Q212" s="37" t="s">
        <v>217</v>
      </c>
      <c r="R212" s="37" t="s">
        <v>217</v>
      </c>
      <c r="S212" s="177" t="s">
        <v>375</v>
      </c>
      <c r="T212" s="37">
        <v>1916954</v>
      </c>
      <c r="U212" s="112"/>
      <c r="W212" s="21"/>
      <c r="X212" s="21"/>
      <c r="Y212" s="21"/>
      <c r="Z212" s="21"/>
      <c r="AA212" s="21"/>
      <c r="AB212" s="21"/>
      <c r="AC212" s="21"/>
      <c r="AD212" s="21"/>
      <c r="AE212" s="21"/>
    </row>
    <row r="213" spans="1:31" s="113" customFormat="1" ht="54.95" customHeight="1" x14ac:dyDescent="0.25">
      <c r="A213" s="21">
        <v>212</v>
      </c>
      <c r="B213" s="21" t="s">
        <v>1124</v>
      </c>
      <c r="C213" s="32" t="s">
        <v>506</v>
      </c>
      <c r="D213" s="21" t="s">
        <v>494</v>
      </c>
      <c r="E213" s="21" t="s">
        <v>525</v>
      </c>
      <c r="F213" s="21" t="s">
        <v>56</v>
      </c>
      <c r="G213" s="21" t="s">
        <v>371</v>
      </c>
      <c r="H213" s="32" t="s">
        <v>372</v>
      </c>
      <c r="I213" s="13">
        <v>80111600</v>
      </c>
      <c r="J213" s="32" t="s">
        <v>515</v>
      </c>
      <c r="K213" s="30">
        <v>42552</v>
      </c>
      <c r="L213" s="39">
        <v>6</v>
      </c>
      <c r="M213" s="21" t="s">
        <v>53</v>
      </c>
      <c r="N213" s="21" t="s">
        <v>389</v>
      </c>
      <c r="O213" s="251">
        <f t="shared" si="3"/>
        <v>11501724</v>
      </c>
      <c r="P213" s="251">
        <v>11501724</v>
      </c>
      <c r="Q213" s="37" t="s">
        <v>217</v>
      </c>
      <c r="R213" s="37" t="s">
        <v>217</v>
      </c>
      <c r="S213" s="177" t="s">
        <v>375</v>
      </c>
      <c r="T213" s="37">
        <v>1916954</v>
      </c>
      <c r="U213" s="112"/>
      <c r="W213" s="21"/>
      <c r="X213" s="21"/>
      <c r="Y213" s="21"/>
      <c r="Z213" s="21"/>
      <c r="AA213" s="21"/>
      <c r="AB213" s="21"/>
      <c r="AC213" s="21"/>
      <c r="AD213" s="21"/>
      <c r="AE213" s="21"/>
    </row>
    <row r="214" spans="1:31" s="113" customFormat="1" ht="54.95" customHeight="1" x14ac:dyDescent="0.25">
      <c r="A214" s="21">
        <v>213</v>
      </c>
      <c r="B214" s="21" t="s">
        <v>1124</v>
      </c>
      <c r="C214" s="32" t="s">
        <v>506</v>
      </c>
      <c r="D214" s="21" t="s">
        <v>494</v>
      </c>
      <c r="E214" s="21" t="s">
        <v>525</v>
      </c>
      <c r="F214" s="21" t="s">
        <v>56</v>
      </c>
      <c r="G214" s="21" t="s">
        <v>371</v>
      </c>
      <c r="H214" s="32" t="s">
        <v>372</v>
      </c>
      <c r="I214" s="13">
        <v>80111600</v>
      </c>
      <c r="J214" s="32" t="s">
        <v>887</v>
      </c>
      <c r="K214" s="30">
        <v>42552</v>
      </c>
      <c r="L214" s="39">
        <v>6</v>
      </c>
      <c r="M214" s="21" t="s">
        <v>53</v>
      </c>
      <c r="N214" s="21" t="s">
        <v>389</v>
      </c>
      <c r="O214" s="251">
        <f t="shared" si="3"/>
        <v>21451398</v>
      </c>
      <c r="P214" s="251">
        <v>21451398</v>
      </c>
      <c r="Q214" s="37" t="s">
        <v>217</v>
      </c>
      <c r="R214" s="37" t="s">
        <v>217</v>
      </c>
      <c r="S214" s="177" t="s">
        <v>375</v>
      </c>
      <c r="T214" s="37">
        <v>3575233</v>
      </c>
      <c r="U214" s="112"/>
      <c r="W214" s="21"/>
      <c r="X214" s="21"/>
      <c r="Y214" s="21"/>
      <c r="Z214" s="21"/>
      <c r="AA214" s="21"/>
      <c r="AB214" s="21"/>
      <c r="AC214" s="21"/>
      <c r="AD214" s="21"/>
      <c r="AE214" s="21"/>
    </row>
    <row r="215" spans="1:31" s="113" customFormat="1" ht="54.95" customHeight="1" x14ac:dyDescent="0.25">
      <c r="A215" s="21">
        <v>214</v>
      </c>
      <c r="B215" s="21" t="s">
        <v>1124</v>
      </c>
      <c r="C215" s="32" t="s">
        <v>506</v>
      </c>
      <c r="D215" s="21" t="s">
        <v>494</v>
      </c>
      <c r="E215" s="21" t="s">
        <v>525</v>
      </c>
      <c r="F215" s="21" t="s">
        <v>56</v>
      </c>
      <c r="G215" s="21" t="s">
        <v>371</v>
      </c>
      <c r="H215" s="32" t="s">
        <v>372</v>
      </c>
      <c r="I215" s="13">
        <v>80111600</v>
      </c>
      <c r="J215" s="32" t="s">
        <v>516</v>
      </c>
      <c r="K215" s="30">
        <v>42552</v>
      </c>
      <c r="L215" s="39">
        <v>6</v>
      </c>
      <c r="M215" s="21" t="s">
        <v>53</v>
      </c>
      <c r="N215" s="21" t="s">
        <v>389</v>
      </c>
      <c r="O215" s="251">
        <f t="shared" si="3"/>
        <v>21451398</v>
      </c>
      <c r="P215" s="251">
        <v>21451398</v>
      </c>
      <c r="Q215" s="37" t="s">
        <v>217</v>
      </c>
      <c r="R215" s="37" t="s">
        <v>217</v>
      </c>
      <c r="S215" s="177" t="s">
        <v>375</v>
      </c>
      <c r="T215" s="37">
        <v>3575233</v>
      </c>
      <c r="U215" s="112"/>
      <c r="W215" s="21"/>
      <c r="X215" s="21"/>
      <c r="Y215" s="21"/>
      <c r="Z215" s="21"/>
      <c r="AA215" s="21"/>
      <c r="AB215" s="21"/>
      <c r="AC215" s="21"/>
      <c r="AD215" s="21"/>
      <c r="AE215" s="21"/>
    </row>
    <row r="216" spans="1:31" s="113" customFormat="1" ht="54.95" customHeight="1" x14ac:dyDescent="0.25">
      <c r="A216" s="21">
        <v>215</v>
      </c>
      <c r="B216" s="21" t="s">
        <v>1124</v>
      </c>
      <c r="C216" s="32" t="s">
        <v>506</v>
      </c>
      <c r="D216" s="21" t="s">
        <v>494</v>
      </c>
      <c r="E216" s="21" t="s">
        <v>525</v>
      </c>
      <c r="F216" s="21" t="s">
        <v>60</v>
      </c>
      <c r="G216" s="21" t="s">
        <v>393</v>
      </c>
      <c r="H216" s="268" t="s">
        <v>394</v>
      </c>
      <c r="I216" s="21">
        <v>78111808</v>
      </c>
      <c r="J216" s="32" t="s">
        <v>398</v>
      </c>
      <c r="K216" s="30">
        <v>42675</v>
      </c>
      <c r="L216" s="39">
        <v>2</v>
      </c>
      <c r="M216" s="21" t="s">
        <v>401</v>
      </c>
      <c r="N216" s="21" t="s">
        <v>389</v>
      </c>
      <c r="O216" s="251">
        <f t="shared" si="3"/>
        <v>36000000</v>
      </c>
      <c r="P216" s="251">
        <v>36000000</v>
      </c>
      <c r="Q216" s="37" t="s">
        <v>217</v>
      </c>
      <c r="R216" s="37" t="s">
        <v>217</v>
      </c>
      <c r="S216" s="177" t="s">
        <v>375</v>
      </c>
      <c r="T216" s="37">
        <v>18000000</v>
      </c>
      <c r="U216" s="112"/>
      <c r="W216" s="21"/>
      <c r="X216" s="21"/>
      <c r="Y216" s="21"/>
      <c r="Z216" s="21"/>
      <c r="AA216" s="21"/>
      <c r="AB216" s="21"/>
      <c r="AC216" s="21"/>
      <c r="AD216" s="21"/>
      <c r="AE216" s="21"/>
    </row>
    <row r="217" spans="1:31" s="113" customFormat="1" ht="54.95" customHeight="1" x14ac:dyDescent="0.25">
      <c r="A217" s="21">
        <v>216</v>
      </c>
      <c r="B217" s="21" t="s">
        <v>1124</v>
      </c>
      <c r="C217" s="32" t="s">
        <v>506</v>
      </c>
      <c r="D217" s="21" t="s">
        <v>494</v>
      </c>
      <c r="E217" s="21" t="s">
        <v>525</v>
      </c>
      <c r="F217" s="21" t="s">
        <v>60</v>
      </c>
      <c r="G217" s="21" t="s">
        <v>307</v>
      </c>
      <c r="H217" s="269" t="s">
        <v>397</v>
      </c>
      <c r="I217" s="21">
        <v>78111808</v>
      </c>
      <c r="J217" s="32" t="s">
        <v>398</v>
      </c>
      <c r="K217" s="30">
        <v>42675</v>
      </c>
      <c r="L217" s="39">
        <v>2</v>
      </c>
      <c r="M217" s="21" t="s">
        <v>401</v>
      </c>
      <c r="N217" s="21" t="s">
        <v>389</v>
      </c>
      <c r="O217" s="251">
        <f t="shared" si="3"/>
        <v>42000000</v>
      </c>
      <c r="P217" s="251">
        <v>42000000</v>
      </c>
      <c r="Q217" s="37" t="s">
        <v>217</v>
      </c>
      <c r="R217" s="37" t="s">
        <v>217</v>
      </c>
      <c r="S217" s="177" t="s">
        <v>375</v>
      </c>
      <c r="T217" s="37">
        <v>21000000</v>
      </c>
      <c r="U217" s="112"/>
      <c r="W217" s="21"/>
      <c r="X217" s="21"/>
      <c r="Y217" s="21"/>
      <c r="Z217" s="21"/>
      <c r="AA217" s="21"/>
      <c r="AB217" s="21"/>
      <c r="AC217" s="21"/>
      <c r="AD217" s="21"/>
      <c r="AE217" s="21"/>
    </row>
    <row r="218" spans="1:31" s="113" customFormat="1" ht="54.95" customHeight="1" x14ac:dyDescent="0.25">
      <c r="A218" s="21">
        <v>217</v>
      </c>
      <c r="B218" s="21" t="s">
        <v>1124</v>
      </c>
      <c r="C218" s="32" t="s">
        <v>506</v>
      </c>
      <c r="D218" s="21" t="s">
        <v>494</v>
      </c>
      <c r="E218" s="21" t="s">
        <v>525</v>
      </c>
      <c r="F218" s="21" t="s">
        <v>60</v>
      </c>
      <c r="G218" s="21" t="s">
        <v>393</v>
      </c>
      <c r="H218" s="268" t="s">
        <v>394</v>
      </c>
      <c r="I218" s="21">
        <v>80141607</v>
      </c>
      <c r="J218" s="32" t="s">
        <v>1129</v>
      </c>
      <c r="K218" s="30">
        <v>42552</v>
      </c>
      <c r="L218" s="39">
        <v>6</v>
      </c>
      <c r="M218" s="21" t="s">
        <v>396</v>
      </c>
      <c r="N218" s="21" t="s">
        <v>389</v>
      </c>
      <c r="O218" s="251">
        <v>35000000</v>
      </c>
      <c r="P218" s="251">
        <v>35000000</v>
      </c>
      <c r="Q218" s="37" t="s">
        <v>217</v>
      </c>
      <c r="R218" s="37" t="s">
        <v>217</v>
      </c>
      <c r="S218" s="177" t="s">
        <v>375</v>
      </c>
      <c r="T218" s="37">
        <v>11666666.666666666</v>
      </c>
      <c r="U218" s="112"/>
      <c r="W218" s="21"/>
      <c r="X218" s="21"/>
      <c r="Y218" s="21"/>
      <c r="Z218" s="21"/>
      <c r="AA218" s="21"/>
      <c r="AB218" s="21"/>
      <c r="AC218" s="21"/>
      <c r="AD218" s="21"/>
      <c r="AE218" s="21"/>
    </row>
    <row r="219" spans="1:31" s="113" customFormat="1" ht="54.95" customHeight="1" x14ac:dyDescent="0.25">
      <c r="A219" s="21">
        <v>218</v>
      </c>
      <c r="B219" s="21" t="s">
        <v>1124</v>
      </c>
      <c r="C219" s="32" t="s">
        <v>506</v>
      </c>
      <c r="D219" s="21" t="s">
        <v>494</v>
      </c>
      <c r="E219" s="21" t="s">
        <v>525</v>
      </c>
      <c r="F219" s="21" t="s">
        <v>60</v>
      </c>
      <c r="G219" s="21" t="s">
        <v>393</v>
      </c>
      <c r="H219" s="268" t="s">
        <v>394</v>
      </c>
      <c r="I219" s="21">
        <v>46181500</v>
      </c>
      <c r="J219" s="32" t="s">
        <v>424</v>
      </c>
      <c r="K219" s="30">
        <v>42583</v>
      </c>
      <c r="L219" s="39">
        <v>2</v>
      </c>
      <c r="M219" s="21" t="s">
        <v>401</v>
      </c>
      <c r="N219" s="21" t="s">
        <v>389</v>
      </c>
      <c r="O219" s="251">
        <f t="shared" si="3"/>
        <v>30000000</v>
      </c>
      <c r="P219" s="251">
        <v>30000000</v>
      </c>
      <c r="Q219" s="37" t="s">
        <v>217</v>
      </c>
      <c r="R219" s="37" t="s">
        <v>217</v>
      </c>
      <c r="S219" s="177" t="s">
        <v>375</v>
      </c>
      <c r="T219" s="37">
        <v>15000000</v>
      </c>
      <c r="U219" s="112"/>
      <c r="W219" s="21"/>
      <c r="X219" s="21"/>
      <c r="Y219" s="21"/>
      <c r="Z219" s="21"/>
      <c r="AA219" s="21"/>
      <c r="AB219" s="21"/>
      <c r="AC219" s="21"/>
      <c r="AD219" s="21"/>
      <c r="AE219" s="21"/>
    </row>
    <row r="220" spans="1:31" s="113" customFormat="1" ht="54.95" customHeight="1" x14ac:dyDescent="0.25">
      <c r="A220" s="21">
        <v>219</v>
      </c>
      <c r="B220" s="21" t="s">
        <v>1124</v>
      </c>
      <c r="C220" s="32" t="s">
        <v>506</v>
      </c>
      <c r="D220" s="21" t="s">
        <v>494</v>
      </c>
      <c r="E220" s="21" t="s">
        <v>525</v>
      </c>
      <c r="F220" s="21" t="s">
        <v>60</v>
      </c>
      <c r="G220" s="21" t="s">
        <v>371</v>
      </c>
      <c r="H220" s="268" t="s">
        <v>394</v>
      </c>
      <c r="I220" s="21">
        <v>83111600</v>
      </c>
      <c r="J220" s="32" t="s">
        <v>423</v>
      </c>
      <c r="K220" s="30">
        <v>42614</v>
      </c>
      <c r="L220" s="39">
        <v>4</v>
      </c>
      <c r="M220" s="21" t="s">
        <v>53</v>
      </c>
      <c r="N220" s="21" t="s">
        <v>389</v>
      </c>
      <c r="O220" s="251">
        <f t="shared" si="3"/>
        <v>60000000</v>
      </c>
      <c r="P220" s="251">
        <v>60000000</v>
      </c>
      <c r="Q220" s="37" t="s">
        <v>217</v>
      </c>
      <c r="R220" s="37" t="s">
        <v>217</v>
      </c>
      <c r="S220" s="177" t="s">
        <v>375</v>
      </c>
      <c r="T220" s="37">
        <v>15000000</v>
      </c>
      <c r="U220" s="112"/>
      <c r="W220" s="21"/>
      <c r="X220" s="21"/>
      <c r="Y220" s="21"/>
      <c r="Z220" s="21"/>
      <c r="AA220" s="21"/>
      <c r="AB220" s="21"/>
      <c r="AC220" s="21"/>
      <c r="AD220" s="21"/>
      <c r="AE220" s="21"/>
    </row>
    <row r="221" spans="1:31" s="113" customFormat="1" ht="54.95" customHeight="1" x14ac:dyDescent="0.25">
      <c r="A221" s="21">
        <v>220</v>
      </c>
      <c r="B221" s="21" t="s">
        <v>1124</v>
      </c>
      <c r="C221" s="32" t="s">
        <v>369</v>
      </c>
      <c r="D221" s="13" t="s">
        <v>370</v>
      </c>
      <c r="E221" s="13" t="s">
        <v>519</v>
      </c>
      <c r="F221" s="21" t="s">
        <v>60</v>
      </c>
      <c r="G221" s="21" t="s">
        <v>393</v>
      </c>
      <c r="H221" s="268" t="s">
        <v>394</v>
      </c>
      <c r="I221" s="21" t="s">
        <v>517</v>
      </c>
      <c r="J221" s="32" t="s">
        <v>518</v>
      </c>
      <c r="K221" s="30">
        <v>42583</v>
      </c>
      <c r="L221" s="39">
        <v>6</v>
      </c>
      <c r="M221" s="21" t="s">
        <v>432</v>
      </c>
      <c r="N221" s="21" t="s">
        <v>389</v>
      </c>
      <c r="O221" s="251">
        <f t="shared" si="3"/>
        <v>3807000</v>
      </c>
      <c r="P221" s="251">
        <v>3807000</v>
      </c>
      <c r="Q221" s="37" t="s">
        <v>217</v>
      </c>
      <c r="R221" s="37" t="s">
        <v>217</v>
      </c>
      <c r="S221" s="177" t="s">
        <v>375</v>
      </c>
      <c r="T221" s="37">
        <v>634500</v>
      </c>
      <c r="U221" s="112"/>
      <c r="W221" s="21"/>
      <c r="X221" s="21"/>
      <c r="Y221" s="21"/>
      <c r="Z221" s="21"/>
      <c r="AA221" s="21"/>
      <c r="AB221" s="21"/>
      <c r="AC221" s="21"/>
      <c r="AD221" s="21"/>
      <c r="AE221" s="21"/>
    </row>
    <row r="222" spans="1:31" s="113" customFormat="1" ht="54.95" customHeight="1" x14ac:dyDescent="0.25">
      <c r="A222" s="21">
        <v>221</v>
      </c>
      <c r="B222" s="21" t="s">
        <v>1124</v>
      </c>
      <c r="C222" s="32" t="s">
        <v>369</v>
      </c>
      <c r="D222" s="21" t="s">
        <v>370</v>
      </c>
      <c r="E222" s="32" t="s">
        <v>519</v>
      </c>
      <c r="F222" s="13" t="s">
        <v>60</v>
      </c>
      <c r="G222" s="21" t="s">
        <v>393</v>
      </c>
      <c r="H222" s="32" t="s">
        <v>394</v>
      </c>
      <c r="I222" s="21">
        <v>46181500</v>
      </c>
      <c r="J222" s="32" t="s">
        <v>424</v>
      </c>
      <c r="K222" s="30">
        <v>42583</v>
      </c>
      <c r="L222" s="39">
        <v>6</v>
      </c>
      <c r="M222" s="21" t="s">
        <v>401</v>
      </c>
      <c r="N222" s="21" t="s">
        <v>389</v>
      </c>
      <c r="O222" s="251">
        <f>+P222</f>
        <v>10000000</v>
      </c>
      <c r="P222" s="251">
        <v>10000000</v>
      </c>
      <c r="Q222" s="37" t="s">
        <v>217</v>
      </c>
      <c r="R222" s="37" t="s">
        <v>217</v>
      </c>
      <c r="S222" s="177" t="s">
        <v>375</v>
      </c>
      <c r="T222" s="37">
        <v>1666666.6666666667</v>
      </c>
      <c r="U222" s="21"/>
      <c r="W222" s="21"/>
      <c r="X222" s="21"/>
      <c r="Y222" s="21"/>
      <c r="Z222" s="21"/>
      <c r="AA222" s="21"/>
      <c r="AB222" s="21"/>
      <c r="AC222" s="21"/>
      <c r="AD222" s="21"/>
      <c r="AE222" s="21"/>
    </row>
    <row r="223" spans="1:31" s="113" customFormat="1" ht="54.95" customHeight="1" x14ac:dyDescent="0.25">
      <c r="A223" s="21">
        <v>222</v>
      </c>
      <c r="B223" s="21" t="s">
        <v>1124</v>
      </c>
      <c r="C223" s="32" t="s">
        <v>425</v>
      </c>
      <c r="D223" s="21" t="s">
        <v>403</v>
      </c>
      <c r="E223" s="32" t="s">
        <v>530</v>
      </c>
      <c r="F223" s="13" t="s">
        <v>60</v>
      </c>
      <c r="G223" s="21" t="s">
        <v>393</v>
      </c>
      <c r="H223" s="32" t="s">
        <v>394</v>
      </c>
      <c r="I223" s="111" t="s">
        <v>1231</v>
      </c>
      <c r="J223" s="32" t="s">
        <v>1123</v>
      </c>
      <c r="K223" s="30">
        <v>42583</v>
      </c>
      <c r="L223" s="39">
        <v>5</v>
      </c>
      <c r="M223" s="21" t="s">
        <v>396</v>
      </c>
      <c r="N223" s="21" t="s">
        <v>389</v>
      </c>
      <c r="O223" s="251">
        <f>+P223</f>
        <v>7100000</v>
      </c>
      <c r="P223" s="251">
        <v>7100000</v>
      </c>
      <c r="Q223" s="37" t="s">
        <v>217</v>
      </c>
      <c r="R223" s="37" t="s">
        <v>217</v>
      </c>
      <c r="S223" s="177" t="s">
        <v>375</v>
      </c>
      <c r="T223" s="37">
        <v>1420000</v>
      </c>
      <c r="U223" s="21"/>
      <c r="W223" s="21"/>
      <c r="X223" s="21"/>
      <c r="Y223" s="21"/>
      <c r="Z223" s="21"/>
      <c r="AA223" s="21"/>
      <c r="AB223" s="21"/>
      <c r="AC223" s="21"/>
      <c r="AD223" s="21"/>
      <c r="AE223" s="21"/>
    </row>
    <row r="224" spans="1:31" s="113" customFormat="1" ht="54.95" customHeight="1" x14ac:dyDescent="0.25">
      <c r="A224" s="21">
        <v>223</v>
      </c>
      <c r="B224" s="21" t="s">
        <v>1124</v>
      </c>
      <c r="C224" s="32" t="s">
        <v>425</v>
      </c>
      <c r="D224" s="21" t="s">
        <v>403</v>
      </c>
      <c r="E224" s="32" t="s">
        <v>530</v>
      </c>
      <c r="F224" s="13" t="s">
        <v>60</v>
      </c>
      <c r="G224" s="21" t="s">
        <v>393</v>
      </c>
      <c r="H224" s="32" t="s">
        <v>394</v>
      </c>
      <c r="I224" s="21" t="s">
        <v>400</v>
      </c>
      <c r="J224" s="32" t="s">
        <v>1117</v>
      </c>
      <c r="K224" s="30">
        <v>42583</v>
      </c>
      <c r="L224" s="39">
        <v>3</v>
      </c>
      <c r="M224" s="21" t="s">
        <v>401</v>
      </c>
      <c r="N224" s="21" t="s">
        <v>389</v>
      </c>
      <c r="O224" s="251">
        <f>+P224</f>
        <v>19120937</v>
      </c>
      <c r="P224" s="251">
        <v>19120937</v>
      </c>
      <c r="Q224" s="37" t="s">
        <v>217</v>
      </c>
      <c r="R224" s="37" t="s">
        <v>217</v>
      </c>
      <c r="S224" s="177" t="s">
        <v>375</v>
      </c>
      <c r="T224" s="37">
        <v>6373645.666666667</v>
      </c>
      <c r="U224" s="21"/>
      <c r="W224" s="21"/>
      <c r="X224" s="21"/>
      <c r="Y224" s="21"/>
      <c r="Z224" s="21"/>
      <c r="AA224" s="21"/>
      <c r="AB224" s="21"/>
      <c r="AC224" s="21"/>
      <c r="AD224" s="21"/>
      <c r="AE224" s="21"/>
    </row>
    <row r="225" spans="1:31" s="113" customFormat="1" ht="54.95" customHeight="1" x14ac:dyDescent="0.25">
      <c r="A225" s="21">
        <v>224</v>
      </c>
      <c r="B225" s="21" t="s">
        <v>1124</v>
      </c>
      <c r="C225" s="32" t="s">
        <v>506</v>
      </c>
      <c r="D225" s="21" t="s">
        <v>494</v>
      </c>
      <c r="E225" s="21" t="s">
        <v>525</v>
      </c>
      <c r="F225" s="21" t="s">
        <v>60</v>
      </c>
      <c r="G225" s="21" t="s">
        <v>393</v>
      </c>
      <c r="H225" s="268" t="s">
        <v>394</v>
      </c>
      <c r="I225" s="21">
        <v>80141607</v>
      </c>
      <c r="J225" s="32" t="s">
        <v>1128</v>
      </c>
      <c r="K225" s="30">
        <v>42552</v>
      </c>
      <c r="L225" s="39">
        <v>6</v>
      </c>
      <c r="M225" s="21" t="s">
        <v>396</v>
      </c>
      <c r="N225" s="21" t="s">
        <v>389</v>
      </c>
      <c r="O225" s="251">
        <v>35000000</v>
      </c>
      <c r="P225" s="251">
        <v>35000000</v>
      </c>
      <c r="Q225" s="37" t="s">
        <v>217</v>
      </c>
      <c r="R225" s="37" t="s">
        <v>217</v>
      </c>
      <c r="S225" s="177" t="s">
        <v>375</v>
      </c>
      <c r="T225" s="37">
        <v>11666666.666666666</v>
      </c>
      <c r="U225" s="112"/>
      <c r="W225" s="21"/>
      <c r="X225" s="21"/>
      <c r="Y225" s="21"/>
      <c r="Z225" s="21"/>
      <c r="AA225" s="21"/>
      <c r="AB225" s="21"/>
      <c r="AC225" s="21"/>
      <c r="AD225" s="21"/>
      <c r="AE225" s="21"/>
    </row>
  </sheetData>
  <sheetProtection password="C921" sheet="1" objects="1" scenarios="1" sort="0" autoFilter="0"/>
  <autoFilter ref="A1:AE225" xr:uid="{00000000-0009-0000-0000-000009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900-000000000000}">
          <x14:formula1>
            <xm:f>Hoja1!$B$2:$B$4</xm:f>
          </x14:formula1>
          <xm:sqref>U2:U221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06"/>
  <sheetViews>
    <sheetView zoomScale="60" zoomScaleNormal="60" workbookViewId="0">
      <pane xSplit="3" ySplit="1" topLeftCell="K198" activePane="bottomRight" state="frozen"/>
      <selection pane="topRight" activeCell="D1" sqref="D1"/>
      <selection pane="bottomLeft" activeCell="A2" sqref="A2"/>
      <selection pane="bottomRight" activeCell="I2" sqref="I2:S206"/>
    </sheetView>
  </sheetViews>
  <sheetFormatPr baseColWidth="10" defaultRowHeight="18" x14ac:dyDescent="0.25"/>
  <cols>
    <col min="1" max="1" width="11.5703125" style="180" bestFit="1" customWidth="1"/>
    <col min="2" max="2" width="25.85546875" style="180" customWidth="1"/>
    <col min="3" max="3" width="45.140625" style="180" customWidth="1"/>
    <col min="4" max="4" width="49" style="180" customWidth="1"/>
    <col min="5" max="5" width="47.5703125" style="180" customWidth="1"/>
    <col min="6" max="7" width="20" style="180" customWidth="1"/>
    <col min="8" max="8" width="42.42578125" style="180" customWidth="1"/>
    <col min="9" max="9" width="12.7109375" style="180" bestFit="1" customWidth="1"/>
    <col min="10" max="10" width="65.42578125" style="180" customWidth="1"/>
    <col min="11" max="11" width="11.5703125" style="180" bestFit="1" customWidth="1"/>
    <col min="12" max="12" width="16.42578125" style="200" bestFit="1" customWidth="1"/>
    <col min="13" max="13" width="19.140625" style="180" customWidth="1"/>
    <col min="14" max="14" width="21" style="180" customWidth="1"/>
    <col min="15" max="15" width="18.85546875" style="180" bestFit="1" customWidth="1"/>
    <col min="16" max="16" width="23" style="180" bestFit="1" customWidth="1"/>
    <col min="17" max="18" width="11.42578125" style="180"/>
    <col min="19" max="19" width="43.140625" style="180" customWidth="1"/>
    <col min="20" max="20" width="18.85546875" style="180" bestFit="1" customWidth="1"/>
    <col min="21" max="21" width="24.140625" style="96" customWidth="1"/>
    <col min="22" max="22" width="1.5703125" style="92" customWidth="1"/>
    <col min="23" max="23" width="21.28515625" style="92" customWidth="1"/>
    <col min="24" max="24" width="18.7109375" style="92" customWidth="1"/>
    <col min="25" max="25" width="29.5703125" style="92" customWidth="1"/>
    <col min="26" max="26" width="23" style="92" customWidth="1"/>
    <col min="27" max="27" width="25.85546875" style="92" customWidth="1"/>
    <col min="28" max="28" width="36" style="92" customWidth="1"/>
    <col min="29" max="29" width="25.140625" style="92" customWidth="1"/>
    <col min="30" max="30" width="44" style="92" customWidth="1"/>
    <col min="31" max="31" width="42.42578125" style="92" customWidth="1"/>
    <col min="32" max="16384" width="11.42578125" style="178"/>
  </cols>
  <sheetData>
    <row r="1" spans="1:31" ht="54.95" customHeight="1" thickBot="1" x14ac:dyDescent="0.3">
      <c r="A1" s="2" t="s">
        <v>15</v>
      </c>
      <c r="B1" s="3" t="s">
        <v>16</v>
      </c>
      <c r="C1" s="4" t="s">
        <v>17</v>
      </c>
      <c r="D1" s="3" t="s">
        <v>18</v>
      </c>
      <c r="E1" s="4" t="s">
        <v>19</v>
      </c>
      <c r="F1" s="3" t="s">
        <v>20</v>
      </c>
      <c r="G1" s="3" t="s">
        <v>21</v>
      </c>
      <c r="H1" s="3" t="s">
        <v>22</v>
      </c>
      <c r="I1" s="6" t="s">
        <v>23</v>
      </c>
      <c r="J1" s="6" t="s">
        <v>24</v>
      </c>
      <c r="K1" s="6" t="s">
        <v>113</v>
      </c>
      <c r="L1" s="188" t="s">
        <v>114</v>
      </c>
      <c r="M1" s="6" t="s">
        <v>25</v>
      </c>
      <c r="N1" s="6" t="s">
        <v>26</v>
      </c>
      <c r="O1" s="7" t="s">
        <v>27</v>
      </c>
      <c r="P1" s="6" t="s">
        <v>28</v>
      </c>
      <c r="Q1" s="6" t="s">
        <v>29</v>
      </c>
      <c r="R1" s="6" t="s">
        <v>30</v>
      </c>
      <c r="S1" s="6" t="s">
        <v>115</v>
      </c>
      <c r="T1" s="3" t="s">
        <v>31</v>
      </c>
      <c r="U1" s="263" t="s">
        <v>32</v>
      </c>
      <c r="V1" s="93"/>
      <c r="W1" s="265" t="s">
        <v>33</v>
      </c>
      <c r="X1" s="265" t="s">
        <v>34</v>
      </c>
      <c r="Y1" s="265" t="s">
        <v>35</v>
      </c>
      <c r="Z1" s="265" t="s">
        <v>36</v>
      </c>
      <c r="AA1" s="265" t="s">
        <v>37</v>
      </c>
      <c r="AB1" s="266" t="s">
        <v>38</v>
      </c>
      <c r="AC1" s="266" t="s">
        <v>39</v>
      </c>
      <c r="AD1" s="266" t="s">
        <v>40</v>
      </c>
      <c r="AE1" s="266" t="s">
        <v>41</v>
      </c>
    </row>
    <row r="2" spans="1:31" ht="54.95" customHeight="1" x14ac:dyDescent="0.25">
      <c r="A2" s="21">
        <v>1</v>
      </c>
      <c r="B2" s="21" t="s">
        <v>1318</v>
      </c>
      <c r="C2" s="32" t="s">
        <v>533</v>
      </c>
      <c r="D2" s="21" t="s">
        <v>1319</v>
      </c>
      <c r="E2" s="21" t="s">
        <v>534</v>
      </c>
      <c r="F2" s="21" t="s">
        <v>56</v>
      </c>
      <c r="G2" s="21" t="s">
        <v>535</v>
      </c>
      <c r="H2" s="32" t="s">
        <v>536</v>
      </c>
      <c r="I2" s="13">
        <v>80111600</v>
      </c>
      <c r="J2" s="32" t="s">
        <v>537</v>
      </c>
      <c r="K2" s="30">
        <v>42552</v>
      </c>
      <c r="L2" s="39">
        <v>2.3638214615324169</v>
      </c>
      <c r="M2" s="21" t="s">
        <v>53</v>
      </c>
      <c r="N2" s="21" t="s">
        <v>389</v>
      </c>
      <c r="O2" s="31">
        <v>13567080</v>
      </c>
      <c r="P2" s="31">
        <v>13567080</v>
      </c>
      <c r="Q2" s="21" t="s">
        <v>217</v>
      </c>
      <c r="R2" s="21" t="s">
        <v>217</v>
      </c>
      <c r="S2" s="177" t="s">
        <v>1317</v>
      </c>
      <c r="T2" s="31">
        <v>5739469</v>
      </c>
      <c r="U2" s="104"/>
      <c r="V2" s="94"/>
      <c r="W2" s="102"/>
      <c r="X2" s="102"/>
      <c r="Y2" s="102"/>
      <c r="Z2" s="102"/>
      <c r="AA2" s="102"/>
      <c r="AB2" s="102"/>
      <c r="AC2" s="102"/>
      <c r="AD2" s="102"/>
      <c r="AE2" s="102"/>
    </row>
    <row r="3" spans="1:31" ht="54.95" customHeight="1" x14ac:dyDescent="0.25">
      <c r="A3" s="21">
        <v>2</v>
      </c>
      <c r="B3" s="21" t="s">
        <v>1318</v>
      </c>
      <c r="C3" s="32" t="s">
        <v>533</v>
      </c>
      <c r="D3" s="21" t="s">
        <v>1319</v>
      </c>
      <c r="E3" s="21" t="s">
        <v>534</v>
      </c>
      <c r="F3" s="21" t="s">
        <v>56</v>
      </c>
      <c r="G3" s="21" t="s">
        <v>535</v>
      </c>
      <c r="H3" s="32" t="s">
        <v>536</v>
      </c>
      <c r="I3" s="13">
        <v>80111600</v>
      </c>
      <c r="J3" s="32" t="s">
        <v>1130</v>
      </c>
      <c r="K3" s="30">
        <v>42552</v>
      </c>
      <c r="L3" s="39">
        <v>5.5</v>
      </c>
      <c r="M3" s="21" t="s">
        <v>53</v>
      </c>
      <c r="N3" s="21" t="s">
        <v>389</v>
      </c>
      <c r="O3" s="31">
        <v>31567079.5</v>
      </c>
      <c r="P3" s="31">
        <v>31567079.5</v>
      </c>
      <c r="Q3" s="21" t="s">
        <v>217</v>
      </c>
      <c r="R3" s="21" t="s">
        <v>217</v>
      </c>
      <c r="S3" s="177" t="s">
        <v>375</v>
      </c>
      <c r="T3" s="31">
        <v>5739469</v>
      </c>
      <c r="U3" s="104"/>
      <c r="V3" s="94"/>
      <c r="W3" s="102"/>
      <c r="X3" s="102"/>
      <c r="Y3" s="102"/>
      <c r="Z3" s="102"/>
      <c r="AA3" s="102"/>
      <c r="AB3" s="102"/>
      <c r="AC3" s="102"/>
      <c r="AD3" s="102"/>
      <c r="AE3" s="102"/>
    </row>
    <row r="4" spans="1:31" ht="54.95" customHeight="1" x14ac:dyDescent="0.25">
      <c r="A4" s="21">
        <v>3</v>
      </c>
      <c r="B4" s="21" t="s">
        <v>1318</v>
      </c>
      <c r="C4" s="32" t="s">
        <v>533</v>
      </c>
      <c r="D4" s="21" t="s">
        <v>1319</v>
      </c>
      <c r="E4" s="21" t="s">
        <v>534</v>
      </c>
      <c r="F4" s="21" t="s">
        <v>56</v>
      </c>
      <c r="G4" s="21" t="s">
        <v>535</v>
      </c>
      <c r="H4" s="32" t="s">
        <v>536</v>
      </c>
      <c r="I4" s="13">
        <v>80111600</v>
      </c>
      <c r="J4" s="32" t="s">
        <v>1131</v>
      </c>
      <c r="K4" s="30">
        <v>42552</v>
      </c>
      <c r="L4" s="39">
        <v>5.5</v>
      </c>
      <c r="M4" s="21" t="s">
        <v>53</v>
      </c>
      <c r="N4" s="21" t="s">
        <v>389</v>
      </c>
      <c r="O4" s="31">
        <v>33842710</v>
      </c>
      <c r="P4" s="31">
        <v>33842710</v>
      </c>
      <c r="Q4" s="21" t="s">
        <v>217</v>
      </c>
      <c r="R4" s="21" t="s">
        <v>217</v>
      </c>
      <c r="S4" s="177" t="s">
        <v>375</v>
      </c>
      <c r="T4" s="31">
        <v>6153220</v>
      </c>
      <c r="U4" s="104"/>
      <c r="V4" s="94"/>
      <c r="W4" s="102"/>
      <c r="X4" s="102"/>
      <c r="Y4" s="102"/>
      <c r="Z4" s="102"/>
      <c r="AA4" s="102"/>
      <c r="AB4" s="102"/>
      <c r="AC4" s="102"/>
      <c r="AD4" s="102"/>
      <c r="AE4" s="102"/>
    </row>
    <row r="5" spans="1:31" ht="54.95" customHeight="1" x14ac:dyDescent="0.25">
      <c r="A5" s="21">
        <v>4</v>
      </c>
      <c r="B5" s="21" t="s">
        <v>1318</v>
      </c>
      <c r="C5" s="32" t="s">
        <v>533</v>
      </c>
      <c r="D5" s="21" t="s">
        <v>1319</v>
      </c>
      <c r="E5" s="21" t="s">
        <v>534</v>
      </c>
      <c r="F5" s="21" t="s">
        <v>56</v>
      </c>
      <c r="G5" s="21" t="s">
        <v>535</v>
      </c>
      <c r="H5" s="32" t="s">
        <v>536</v>
      </c>
      <c r="I5" s="13">
        <v>80111600</v>
      </c>
      <c r="J5" s="32" t="s">
        <v>537</v>
      </c>
      <c r="K5" s="30">
        <v>42552</v>
      </c>
      <c r="L5" s="39">
        <v>5.5</v>
      </c>
      <c r="M5" s="21" t="s">
        <v>53</v>
      </c>
      <c r="N5" s="21" t="s">
        <v>389</v>
      </c>
      <c r="O5" s="31">
        <v>33842710</v>
      </c>
      <c r="P5" s="31">
        <v>33842710</v>
      </c>
      <c r="Q5" s="21" t="s">
        <v>217</v>
      </c>
      <c r="R5" s="21" t="s">
        <v>217</v>
      </c>
      <c r="S5" s="177" t="s">
        <v>375</v>
      </c>
      <c r="T5" s="31">
        <v>6153220</v>
      </c>
      <c r="U5" s="104"/>
      <c r="V5" s="94"/>
      <c r="W5" s="102"/>
      <c r="X5" s="102"/>
      <c r="Y5" s="102"/>
      <c r="Z5" s="102"/>
      <c r="AA5" s="102"/>
      <c r="AB5" s="102"/>
      <c r="AC5" s="102"/>
      <c r="AD5" s="102"/>
      <c r="AE5" s="102"/>
    </row>
    <row r="6" spans="1:31" ht="54.95" customHeight="1" x14ac:dyDescent="0.25">
      <c r="A6" s="21">
        <v>5</v>
      </c>
      <c r="B6" s="21" t="s">
        <v>1318</v>
      </c>
      <c r="C6" s="32" t="s">
        <v>533</v>
      </c>
      <c r="D6" s="21" t="s">
        <v>1319</v>
      </c>
      <c r="E6" s="21" t="s">
        <v>534</v>
      </c>
      <c r="F6" s="21" t="s">
        <v>56</v>
      </c>
      <c r="G6" s="21" t="s">
        <v>535</v>
      </c>
      <c r="H6" s="32" t="s">
        <v>536</v>
      </c>
      <c r="I6" s="13">
        <v>80111600</v>
      </c>
      <c r="J6" s="32" t="s">
        <v>1132</v>
      </c>
      <c r="K6" s="30">
        <v>42552</v>
      </c>
      <c r="L6" s="39">
        <v>5.5</v>
      </c>
      <c r="M6" s="21" t="s">
        <v>53</v>
      </c>
      <c r="N6" s="21" t="s">
        <v>389</v>
      </c>
      <c r="O6" s="31">
        <v>31567079.5</v>
      </c>
      <c r="P6" s="31">
        <v>31567079.5</v>
      </c>
      <c r="Q6" s="21" t="s">
        <v>217</v>
      </c>
      <c r="R6" s="21" t="s">
        <v>217</v>
      </c>
      <c r="S6" s="177" t="s">
        <v>375</v>
      </c>
      <c r="T6" s="31">
        <v>5739469</v>
      </c>
      <c r="U6" s="104"/>
      <c r="V6" s="94"/>
      <c r="W6" s="102"/>
      <c r="X6" s="102"/>
      <c r="Y6" s="102"/>
      <c r="Z6" s="102"/>
      <c r="AA6" s="102"/>
      <c r="AB6" s="102"/>
      <c r="AC6" s="102"/>
      <c r="AD6" s="102"/>
      <c r="AE6" s="102"/>
    </row>
    <row r="7" spans="1:31" ht="54.95" customHeight="1" x14ac:dyDescent="0.25">
      <c r="A7" s="21">
        <v>6</v>
      </c>
      <c r="B7" s="21" t="s">
        <v>1318</v>
      </c>
      <c r="C7" s="32" t="s">
        <v>533</v>
      </c>
      <c r="D7" s="21" t="s">
        <v>1319</v>
      </c>
      <c r="E7" s="21" t="s">
        <v>534</v>
      </c>
      <c r="F7" s="21" t="s">
        <v>56</v>
      </c>
      <c r="G7" s="21" t="s">
        <v>535</v>
      </c>
      <c r="H7" s="32" t="s">
        <v>536</v>
      </c>
      <c r="I7" s="13">
        <v>80111600</v>
      </c>
      <c r="J7" s="32" t="s">
        <v>1133</v>
      </c>
      <c r="K7" s="30">
        <v>42552</v>
      </c>
      <c r="L7" s="39">
        <v>5.5</v>
      </c>
      <c r="M7" s="21" t="s">
        <v>53</v>
      </c>
      <c r="N7" s="21" t="s">
        <v>389</v>
      </c>
      <c r="O7" s="31">
        <v>17446500.5</v>
      </c>
      <c r="P7" s="31">
        <v>17446500.5</v>
      </c>
      <c r="Q7" s="21" t="s">
        <v>217</v>
      </c>
      <c r="R7" s="21" t="s">
        <v>217</v>
      </c>
      <c r="S7" s="177" t="s">
        <v>375</v>
      </c>
      <c r="T7" s="31">
        <v>3172091</v>
      </c>
      <c r="U7" s="104"/>
      <c r="V7" s="94"/>
      <c r="W7" s="102"/>
      <c r="X7" s="102"/>
      <c r="Y7" s="102"/>
      <c r="Z7" s="102"/>
      <c r="AA7" s="102"/>
      <c r="AB7" s="102"/>
      <c r="AC7" s="102"/>
      <c r="AD7" s="102"/>
      <c r="AE7" s="102"/>
    </row>
    <row r="8" spans="1:31" ht="54.95" customHeight="1" x14ac:dyDescent="0.25">
      <c r="A8" s="21">
        <v>7</v>
      </c>
      <c r="B8" s="21" t="s">
        <v>1318</v>
      </c>
      <c r="C8" s="32" t="s">
        <v>533</v>
      </c>
      <c r="D8" s="21" t="s">
        <v>1319</v>
      </c>
      <c r="E8" s="21" t="s">
        <v>534</v>
      </c>
      <c r="F8" s="21" t="s">
        <v>56</v>
      </c>
      <c r="G8" s="21" t="s">
        <v>535</v>
      </c>
      <c r="H8" s="32" t="s">
        <v>536</v>
      </c>
      <c r="I8" s="13">
        <v>80111600</v>
      </c>
      <c r="J8" s="32" t="s">
        <v>1134</v>
      </c>
      <c r="K8" s="30">
        <v>42552</v>
      </c>
      <c r="L8" s="39">
        <v>5.5</v>
      </c>
      <c r="M8" s="21" t="s">
        <v>53</v>
      </c>
      <c r="N8" s="21" t="s">
        <v>389</v>
      </c>
      <c r="O8" s="31">
        <v>19663781.5</v>
      </c>
      <c r="P8" s="31">
        <v>19663781.5</v>
      </c>
      <c r="Q8" s="21" t="s">
        <v>217</v>
      </c>
      <c r="R8" s="21" t="s">
        <v>217</v>
      </c>
      <c r="S8" s="177" t="s">
        <v>375</v>
      </c>
      <c r="T8" s="31">
        <v>3575233</v>
      </c>
      <c r="U8" s="104"/>
      <c r="V8" s="94"/>
      <c r="W8" s="102"/>
      <c r="X8" s="102"/>
      <c r="Y8" s="102"/>
      <c r="Z8" s="102"/>
      <c r="AA8" s="102"/>
      <c r="AB8" s="102"/>
      <c r="AC8" s="102"/>
      <c r="AD8" s="102"/>
      <c r="AE8" s="102"/>
    </row>
    <row r="9" spans="1:31" ht="54.95" customHeight="1" x14ac:dyDescent="0.25">
      <c r="A9" s="21">
        <v>8</v>
      </c>
      <c r="B9" s="21" t="s">
        <v>1318</v>
      </c>
      <c r="C9" s="32" t="s">
        <v>533</v>
      </c>
      <c r="D9" s="21" t="s">
        <v>1319</v>
      </c>
      <c r="E9" s="21" t="s">
        <v>534</v>
      </c>
      <c r="F9" s="21" t="s">
        <v>56</v>
      </c>
      <c r="G9" s="21" t="s">
        <v>535</v>
      </c>
      <c r="H9" s="32" t="s">
        <v>536</v>
      </c>
      <c r="I9" s="13">
        <v>80111600</v>
      </c>
      <c r="J9" s="32" t="s">
        <v>538</v>
      </c>
      <c r="K9" s="30">
        <v>42552</v>
      </c>
      <c r="L9" s="39">
        <v>4.3</v>
      </c>
      <c r="M9" s="21" t="s">
        <v>53</v>
      </c>
      <c r="N9" s="21" t="s">
        <v>389</v>
      </c>
      <c r="O9" s="31">
        <v>15462617.5</v>
      </c>
      <c r="P9" s="31">
        <v>15462617.5</v>
      </c>
      <c r="Q9" s="21" t="s">
        <v>217</v>
      </c>
      <c r="R9" s="21" t="s">
        <v>217</v>
      </c>
      <c r="S9" s="177" t="s">
        <v>375</v>
      </c>
      <c r="T9" s="31">
        <v>3575233</v>
      </c>
      <c r="U9" s="104"/>
      <c r="V9" s="94"/>
      <c r="W9" s="102"/>
      <c r="X9" s="102"/>
      <c r="Y9" s="102"/>
      <c r="Z9" s="102"/>
      <c r="AA9" s="102"/>
      <c r="AB9" s="102"/>
      <c r="AC9" s="102"/>
      <c r="AD9" s="102"/>
      <c r="AE9" s="102"/>
    </row>
    <row r="10" spans="1:31" ht="54.95" customHeight="1" x14ac:dyDescent="0.25">
      <c r="A10" s="21">
        <v>9</v>
      </c>
      <c r="B10" s="21" t="s">
        <v>1318</v>
      </c>
      <c r="C10" s="32" t="s">
        <v>539</v>
      </c>
      <c r="D10" s="21" t="s">
        <v>1319</v>
      </c>
      <c r="E10" s="21" t="s">
        <v>540</v>
      </c>
      <c r="F10" s="21" t="s">
        <v>56</v>
      </c>
      <c r="G10" s="21" t="s">
        <v>535</v>
      </c>
      <c r="H10" s="32" t="s">
        <v>536</v>
      </c>
      <c r="I10" s="13">
        <v>80111600</v>
      </c>
      <c r="J10" s="32" t="s">
        <v>541</v>
      </c>
      <c r="K10" s="30">
        <v>42552</v>
      </c>
      <c r="L10" s="39">
        <v>3.4</v>
      </c>
      <c r="M10" s="21" t="s">
        <v>53</v>
      </c>
      <c r="N10" s="21" t="s">
        <v>389</v>
      </c>
      <c r="O10" s="31">
        <v>12127668</v>
      </c>
      <c r="P10" s="31">
        <v>12127668</v>
      </c>
      <c r="Q10" s="21" t="s">
        <v>217</v>
      </c>
      <c r="R10" s="21" t="s">
        <v>217</v>
      </c>
      <c r="S10" s="177" t="s">
        <v>375</v>
      </c>
      <c r="T10" s="31">
        <v>3575233</v>
      </c>
      <c r="U10" s="104"/>
      <c r="V10" s="94"/>
      <c r="W10" s="102"/>
      <c r="X10" s="102"/>
      <c r="Y10" s="102"/>
      <c r="Z10" s="102"/>
      <c r="AA10" s="102"/>
      <c r="AB10" s="102"/>
      <c r="AC10" s="102"/>
      <c r="AD10" s="102"/>
      <c r="AE10" s="102"/>
    </row>
    <row r="11" spans="1:31" ht="54.95" customHeight="1" x14ac:dyDescent="0.25">
      <c r="A11" s="21">
        <v>10</v>
      </c>
      <c r="B11" s="21" t="s">
        <v>1318</v>
      </c>
      <c r="C11" s="32" t="s">
        <v>539</v>
      </c>
      <c r="D11" s="21" t="s">
        <v>1319</v>
      </c>
      <c r="E11" s="21" t="s">
        <v>540</v>
      </c>
      <c r="F11" s="21" t="s">
        <v>56</v>
      </c>
      <c r="G11" s="21" t="s">
        <v>535</v>
      </c>
      <c r="H11" s="32" t="s">
        <v>536</v>
      </c>
      <c r="I11" s="13">
        <v>80111600</v>
      </c>
      <c r="J11" s="32" t="s">
        <v>1135</v>
      </c>
      <c r="K11" s="30">
        <v>42552</v>
      </c>
      <c r="L11" s="39">
        <v>5.5</v>
      </c>
      <c r="M11" s="21" t="s">
        <v>53</v>
      </c>
      <c r="N11" s="21" t="s">
        <v>389</v>
      </c>
      <c r="O11" s="31">
        <v>19663781.5</v>
      </c>
      <c r="P11" s="31">
        <v>19663781.5</v>
      </c>
      <c r="Q11" s="21" t="s">
        <v>217</v>
      </c>
      <c r="R11" s="21" t="s">
        <v>217</v>
      </c>
      <c r="S11" s="177" t="s">
        <v>375</v>
      </c>
      <c r="T11" s="31">
        <v>3575233</v>
      </c>
      <c r="U11" s="104"/>
      <c r="V11" s="94"/>
      <c r="W11" s="102"/>
      <c r="X11" s="102"/>
      <c r="Y11" s="102"/>
      <c r="Z11" s="102"/>
      <c r="AA11" s="102"/>
      <c r="AB11" s="102"/>
      <c r="AC11" s="102"/>
      <c r="AD11" s="102"/>
      <c r="AE11" s="102"/>
    </row>
    <row r="12" spans="1:31" ht="54.95" customHeight="1" x14ac:dyDescent="0.25">
      <c r="A12" s="21">
        <v>11</v>
      </c>
      <c r="B12" s="21" t="s">
        <v>1318</v>
      </c>
      <c r="C12" s="32" t="s">
        <v>533</v>
      </c>
      <c r="D12" s="21" t="s">
        <v>1319</v>
      </c>
      <c r="E12" s="21" t="s">
        <v>534</v>
      </c>
      <c r="F12" s="21" t="s">
        <v>56</v>
      </c>
      <c r="G12" s="21" t="s">
        <v>535</v>
      </c>
      <c r="H12" s="32" t="s">
        <v>536</v>
      </c>
      <c r="I12" s="13">
        <v>80111600</v>
      </c>
      <c r="J12" s="32" t="s">
        <v>1136</v>
      </c>
      <c r="K12" s="30">
        <v>42552</v>
      </c>
      <c r="L12" s="39">
        <v>5.5</v>
      </c>
      <c r="M12" s="21" t="s">
        <v>53</v>
      </c>
      <c r="N12" s="21" t="s">
        <v>389</v>
      </c>
      <c r="O12" s="31">
        <v>11436502</v>
      </c>
      <c r="P12" s="31">
        <v>11436502</v>
      </c>
      <c r="Q12" s="21" t="s">
        <v>217</v>
      </c>
      <c r="R12" s="21" t="s">
        <v>217</v>
      </c>
      <c r="S12" s="177" t="s">
        <v>375</v>
      </c>
      <c r="T12" s="31">
        <v>2079364</v>
      </c>
      <c r="U12" s="104"/>
      <c r="V12" s="94"/>
      <c r="W12" s="102"/>
      <c r="X12" s="102"/>
      <c r="Y12" s="102"/>
      <c r="Z12" s="102"/>
      <c r="AA12" s="102"/>
      <c r="AB12" s="102"/>
      <c r="AC12" s="102"/>
      <c r="AD12" s="102"/>
      <c r="AE12" s="102"/>
    </row>
    <row r="13" spans="1:31" ht="54.95" customHeight="1" x14ac:dyDescent="0.25">
      <c r="A13" s="21">
        <v>12</v>
      </c>
      <c r="B13" s="21" t="s">
        <v>1318</v>
      </c>
      <c r="C13" s="32" t="s">
        <v>533</v>
      </c>
      <c r="D13" s="21" t="s">
        <v>1319</v>
      </c>
      <c r="E13" s="21" t="s">
        <v>534</v>
      </c>
      <c r="F13" s="21" t="s">
        <v>56</v>
      </c>
      <c r="G13" s="21" t="s">
        <v>535</v>
      </c>
      <c r="H13" s="32" t="s">
        <v>536</v>
      </c>
      <c r="I13" s="13">
        <v>80111600</v>
      </c>
      <c r="J13" s="32" t="s">
        <v>1137</v>
      </c>
      <c r="K13" s="30">
        <v>42552</v>
      </c>
      <c r="L13" s="39">
        <v>5.5</v>
      </c>
      <c r="M13" s="21" t="s">
        <v>53</v>
      </c>
      <c r="N13" s="21" t="s">
        <v>389</v>
      </c>
      <c r="O13" s="31">
        <v>33842710</v>
      </c>
      <c r="P13" s="31">
        <v>33842710</v>
      </c>
      <c r="Q13" s="21" t="s">
        <v>217</v>
      </c>
      <c r="R13" s="21" t="s">
        <v>217</v>
      </c>
      <c r="S13" s="177" t="s">
        <v>375</v>
      </c>
      <c r="T13" s="31">
        <v>6153220</v>
      </c>
      <c r="U13" s="104"/>
      <c r="V13" s="94"/>
      <c r="W13" s="102"/>
      <c r="X13" s="102"/>
      <c r="Y13" s="102"/>
      <c r="Z13" s="102"/>
      <c r="AA13" s="102"/>
      <c r="AB13" s="102"/>
      <c r="AC13" s="102"/>
      <c r="AD13" s="102"/>
      <c r="AE13" s="102"/>
    </row>
    <row r="14" spans="1:31" ht="54.95" customHeight="1" x14ac:dyDescent="0.25">
      <c r="A14" s="21">
        <v>13</v>
      </c>
      <c r="B14" s="21" t="s">
        <v>1318</v>
      </c>
      <c r="C14" s="32" t="s">
        <v>533</v>
      </c>
      <c r="D14" s="21" t="s">
        <v>1319</v>
      </c>
      <c r="E14" s="21" t="s">
        <v>534</v>
      </c>
      <c r="F14" s="21" t="s">
        <v>56</v>
      </c>
      <c r="G14" s="21" t="s">
        <v>535</v>
      </c>
      <c r="H14" s="32" t="s">
        <v>536</v>
      </c>
      <c r="I14" s="13">
        <v>80111600</v>
      </c>
      <c r="J14" s="32" t="s">
        <v>542</v>
      </c>
      <c r="K14" s="30">
        <v>42552</v>
      </c>
      <c r="L14" s="39">
        <v>4</v>
      </c>
      <c r="M14" s="21" t="s">
        <v>53</v>
      </c>
      <c r="N14" s="21" t="s">
        <v>389</v>
      </c>
      <c r="O14" s="31">
        <v>23002673</v>
      </c>
      <c r="P14" s="31">
        <v>23002673</v>
      </c>
      <c r="Q14" s="21" t="s">
        <v>217</v>
      </c>
      <c r="R14" s="21" t="s">
        <v>217</v>
      </c>
      <c r="S14" s="177" t="s">
        <v>375</v>
      </c>
      <c r="T14" s="31">
        <v>5739469</v>
      </c>
      <c r="U14" s="104"/>
      <c r="V14" s="94"/>
      <c r="W14" s="102"/>
      <c r="X14" s="102"/>
      <c r="Y14" s="102"/>
      <c r="Z14" s="102"/>
      <c r="AA14" s="102"/>
      <c r="AB14" s="102"/>
      <c r="AC14" s="102"/>
      <c r="AD14" s="102"/>
      <c r="AE14" s="102"/>
    </row>
    <row r="15" spans="1:31" ht="54.95" customHeight="1" x14ac:dyDescent="0.25">
      <c r="A15" s="21">
        <v>14</v>
      </c>
      <c r="B15" s="21" t="s">
        <v>1318</v>
      </c>
      <c r="C15" s="32" t="s">
        <v>533</v>
      </c>
      <c r="D15" s="21" t="s">
        <v>1319</v>
      </c>
      <c r="E15" s="21" t="s">
        <v>534</v>
      </c>
      <c r="F15" s="21" t="s">
        <v>56</v>
      </c>
      <c r="G15" s="21" t="s">
        <v>535</v>
      </c>
      <c r="H15" s="32" t="s">
        <v>536</v>
      </c>
      <c r="I15" s="13">
        <v>80111600</v>
      </c>
      <c r="J15" s="32" t="s">
        <v>1138</v>
      </c>
      <c r="K15" s="30">
        <v>42552</v>
      </c>
      <c r="L15" s="39">
        <v>5.5</v>
      </c>
      <c r="M15" s="21" t="s">
        <v>53</v>
      </c>
      <c r="N15" s="21" t="s">
        <v>389</v>
      </c>
      <c r="O15" s="31">
        <v>31567079.5</v>
      </c>
      <c r="P15" s="31">
        <v>31567079.5</v>
      </c>
      <c r="Q15" s="21" t="s">
        <v>217</v>
      </c>
      <c r="R15" s="21" t="s">
        <v>217</v>
      </c>
      <c r="S15" s="177" t="s">
        <v>375</v>
      </c>
      <c r="T15" s="31">
        <v>5739469</v>
      </c>
      <c r="U15" s="104"/>
      <c r="V15" s="94"/>
      <c r="W15" s="102"/>
      <c r="X15" s="102"/>
      <c r="Y15" s="102"/>
      <c r="Z15" s="102"/>
      <c r="AA15" s="102"/>
      <c r="AB15" s="102"/>
      <c r="AC15" s="102"/>
      <c r="AD15" s="102"/>
      <c r="AE15" s="102"/>
    </row>
    <row r="16" spans="1:31" ht="54.95" customHeight="1" x14ac:dyDescent="0.25">
      <c r="A16" s="21">
        <v>15</v>
      </c>
      <c r="B16" s="21" t="s">
        <v>1318</v>
      </c>
      <c r="C16" s="32" t="s">
        <v>533</v>
      </c>
      <c r="D16" s="21" t="s">
        <v>1319</v>
      </c>
      <c r="E16" s="21" t="s">
        <v>534</v>
      </c>
      <c r="F16" s="21" t="s">
        <v>56</v>
      </c>
      <c r="G16" s="21" t="s">
        <v>535</v>
      </c>
      <c r="H16" s="32" t="s">
        <v>536</v>
      </c>
      <c r="I16" s="13">
        <v>80111600</v>
      </c>
      <c r="J16" s="32" t="s">
        <v>1139</v>
      </c>
      <c r="K16" s="30">
        <v>42552</v>
      </c>
      <c r="L16" s="39">
        <v>5.5</v>
      </c>
      <c r="M16" s="21" t="s">
        <v>53</v>
      </c>
      <c r="N16" s="21" t="s">
        <v>389</v>
      </c>
      <c r="O16" s="31">
        <v>19663781.5</v>
      </c>
      <c r="P16" s="31">
        <v>19663781.5</v>
      </c>
      <c r="Q16" s="21" t="s">
        <v>217</v>
      </c>
      <c r="R16" s="21" t="s">
        <v>217</v>
      </c>
      <c r="S16" s="177" t="s">
        <v>375</v>
      </c>
      <c r="T16" s="31">
        <v>3575233</v>
      </c>
      <c r="U16" s="104"/>
      <c r="V16" s="94"/>
      <c r="W16" s="102"/>
      <c r="X16" s="102"/>
      <c r="Y16" s="102"/>
      <c r="Z16" s="102"/>
      <c r="AA16" s="102"/>
      <c r="AB16" s="102"/>
      <c r="AC16" s="102"/>
      <c r="AD16" s="102"/>
      <c r="AE16" s="102"/>
    </row>
    <row r="17" spans="1:31" ht="54.95" customHeight="1" x14ac:dyDescent="0.25">
      <c r="A17" s="21">
        <v>16</v>
      </c>
      <c r="B17" s="21" t="s">
        <v>1318</v>
      </c>
      <c r="C17" s="32" t="s">
        <v>539</v>
      </c>
      <c r="D17" s="21" t="s">
        <v>1319</v>
      </c>
      <c r="E17" s="21" t="s">
        <v>540</v>
      </c>
      <c r="F17" s="21" t="s">
        <v>56</v>
      </c>
      <c r="G17" s="21" t="s">
        <v>535</v>
      </c>
      <c r="H17" s="32" t="s">
        <v>536</v>
      </c>
      <c r="I17" s="13">
        <v>80111600</v>
      </c>
      <c r="J17" s="32" t="s">
        <v>1140</v>
      </c>
      <c r="K17" s="30">
        <v>42552</v>
      </c>
      <c r="L17" s="39">
        <v>5.5</v>
      </c>
      <c r="M17" s="21" t="s">
        <v>53</v>
      </c>
      <c r="N17" s="21" t="s">
        <v>389</v>
      </c>
      <c r="O17" s="31">
        <v>25615430.5</v>
      </c>
      <c r="P17" s="31">
        <v>25615430.5</v>
      </c>
      <c r="Q17" s="21" t="s">
        <v>217</v>
      </c>
      <c r="R17" s="21" t="s">
        <v>217</v>
      </c>
      <c r="S17" s="177" t="s">
        <v>375</v>
      </c>
      <c r="T17" s="31">
        <v>4657351</v>
      </c>
      <c r="U17" s="104"/>
      <c r="V17" s="94"/>
      <c r="W17" s="102"/>
      <c r="X17" s="102"/>
      <c r="Y17" s="102"/>
      <c r="Z17" s="102"/>
      <c r="AA17" s="102"/>
      <c r="AB17" s="102"/>
      <c r="AC17" s="102"/>
      <c r="AD17" s="102"/>
      <c r="AE17" s="102"/>
    </row>
    <row r="18" spans="1:31" ht="54.95" customHeight="1" x14ac:dyDescent="0.25">
      <c r="A18" s="21">
        <v>17</v>
      </c>
      <c r="B18" s="21" t="s">
        <v>1318</v>
      </c>
      <c r="C18" s="32" t="s">
        <v>533</v>
      </c>
      <c r="D18" s="21" t="s">
        <v>1319</v>
      </c>
      <c r="E18" s="21" t="s">
        <v>534</v>
      </c>
      <c r="F18" s="21" t="s">
        <v>56</v>
      </c>
      <c r="G18" s="21" t="s">
        <v>535</v>
      </c>
      <c r="H18" s="32" t="s">
        <v>536</v>
      </c>
      <c r="I18" s="13">
        <v>80111600</v>
      </c>
      <c r="J18" s="32" t="s">
        <v>1141</v>
      </c>
      <c r="K18" s="30">
        <v>42552</v>
      </c>
      <c r="L18" s="39">
        <v>5.5</v>
      </c>
      <c r="M18" s="21" t="s">
        <v>53</v>
      </c>
      <c r="N18" s="21" t="s">
        <v>389</v>
      </c>
      <c r="O18" s="31">
        <v>15637666</v>
      </c>
      <c r="P18" s="31">
        <v>15637666</v>
      </c>
      <c r="Q18" s="179" t="s">
        <v>217</v>
      </c>
      <c r="R18" s="21" t="s">
        <v>217</v>
      </c>
      <c r="S18" s="177" t="s">
        <v>375</v>
      </c>
      <c r="T18" s="31">
        <v>2843212</v>
      </c>
      <c r="U18" s="104"/>
      <c r="V18" s="94"/>
      <c r="W18" s="102"/>
      <c r="X18" s="102"/>
      <c r="Y18" s="102"/>
      <c r="Z18" s="102"/>
      <c r="AA18" s="102"/>
      <c r="AB18" s="102"/>
      <c r="AC18" s="102"/>
      <c r="AD18" s="102"/>
      <c r="AE18" s="102"/>
    </row>
    <row r="19" spans="1:31" ht="54.95" customHeight="1" x14ac:dyDescent="0.25">
      <c r="A19" s="21">
        <v>18</v>
      </c>
      <c r="B19" s="21" t="s">
        <v>1318</v>
      </c>
      <c r="C19" s="32" t="s">
        <v>533</v>
      </c>
      <c r="D19" s="21" t="s">
        <v>1319</v>
      </c>
      <c r="E19" s="21" t="s">
        <v>534</v>
      </c>
      <c r="F19" s="21" t="s">
        <v>56</v>
      </c>
      <c r="G19" s="21" t="s">
        <v>535</v>
      </c>
      <c r="H19" s="32" t="s">
        <v>536</v>
      </c>
      <c r="I19" s="13">
        <v>80111600</v>
      </c>
      <c r="J19" s="32" t="s">
        <v>1142</v>
      </c>
      <c r="K19" s="30">
        <v>42552</v>
      </c>
      <c r="L19" s="39">
        <v>5.5</v>
      </c>
      <c r="M19" s="21" t="s">
        <v>53</v>
      </c>
      <c r="N19" s="21" t="s">
        <v>389</v>
      </c>
      <c r="O19" s="31">
        <v>8985823</v>
      </c>
      <c r="P19" s="31">
        <v>8985823</v>
      </c>
      <c r="Q19" s="21" t="s">
        <v>217</v>
      </c>
      <c r="R19" s="21" t="s">
        <v>217</v>
      </c>
      <c r="S19" s="177" t="s">
        <v>375</v>
      </c>
      <c r="T19" s="31">
        <v>1633786</v>
      </c>
      <c r="U19" s="104"/>
      <c r="V19" s="94"/>
      <c r="W19" s="102"/>
      <c r="X19" s="102"/>
      <c r="Y19" s="102"/>
      <c r="Z19" s="102"/>
      <c r="AA19" s="102"/>
      <c r="AB19" s="102"/>
      <c r="AC19" s="102"/>
      <c r="AD19" s="102"/>
      <c r="AE19" s="102"/>
    </row>
    <row r="20" spans="1:31" ht="54.95" customHeight="1" x14ac:dyDescent="0.25">
      <c r="A20" s="21">
        <v>19</v>
      </c>
      <c r="B20" s="21" t="s">
        <v>1318</v>
      </c>
      <c r="C20" s="32" t="s">
        <v>533</v>
      </c>
      <c r="D20" s="21" t="s">
        <v>1319</v>
      </c>
      <c r="E20" s="21" t="s">
        <v>534</v>
      </c>
      <c r="F20" s="21" t="s">
        <v>543</v>
      </c>
      <c r="G20" s="21" t="s">
        <v>393</v>
      </c>
      <c r="H20" s="32" t="s">
        <v>883</v>
      </c>
      <c r="I20" s="21">
        <v>82101500</v>
      </c>
      <c r="J20" s="32" t="s">
        <v>544</v>
      </c>
      <c r="K20" s="30">
        <v>42614</v>
      </c>
      <c r="L20" s="39">
        <v>1</v>
      </c>
      <c r="M20" s="21" t="s">
        <v>227</v>
      </c>
      <c r="N20" s="21" t="s">
        <v>389</v>
      </c>
      <c r="O20" s="31">
        <v>38500000</v>
      </c>
      <c r="P20" s="31">
        <v>38500000</v>
      </c>
      <c r="Q20" s="21" t="s">
        <v>217</v>
      </c>
      <c r="R20" s="21" t="s">
        <v>217</v>
      </c>
      <c r="S20" s="177" t="s">
        <v>375</v>
      </c>
      <c r="T20" s="31">
        <v>38500000</v>
      </c>
      <c r="U20" s="104"/>
      <c r="V20" s="94"/>
      <c r="W20" s="102"/>
      <c r="X20" s="102"/>
      <c r="Y20" s="102"/>
      <c r="Z20" s="102"/>
      <c r="AA20" s="102"/>
      <c r="AB20" s="102"/>
      <c r="AC20" s="102"/>
      <c r="AD20" s="102"/>
      <c r="AE20" s="102"/>
    </row>
    <row r="21" spans="1:31" ht="54.95" customHeight="1" x14ac:dyDescent="0.25">
      <c r="A21" s="21">
        <v>20</v>
      </c>
      <c r="B21" s="21" t="s">
        <v>1318</v>
      </c>
      <c r="C21" s="32" t="s">
        <v>533</v>
      </c>
      <c r="D21" s="21" t="s">
        <v>1319</v>
      </c>
      <c r="E21" s="21" t="s">
        <v>534</v>
      </c>
      <c r="F21" s="21" t="s">
        <v>543</v>
      </c>
      <c r="G21" s="21" t="s">
        <v>545</v>
      </c>
      <c r="H21" s="32" t="s">
        <v>397</v>
      </c>
      <c r="I21" s="13">
        <v>25101503</v>
      </c>
      <c r="J21" s="32" t="s">
        <v>546</v>
      </c>
      <c r="K21" s="30">
        <v>42644</v>
      </c>
      <c r="L21" s="39">
        <v>1</v>
      </c>
      <c r="M21" s="21" t="s">
        <v>227</v>
      </c>
      <c r="N21" s="21" t="s">
        <v>389</v>
      </c>
      <c r="O21" s="31">
        <v>100000000</v>
      </c>
      <c r="P21" s="31">
        <v>100000000</v>
      </c>
      <c r="Q21" s="21" t="s">
        <v>217</v>
      </c>
      <c r="R21" s="21" t="s">
        <v>217</v>
      </c>
      <c r="S21" s="177" t="s">
        <v>375</v>
      </c>
      <c r="T21" s="31">
        <v>100000000</v>
      </c>
      <c r="U21" s="104"/>
      <c r="V21" s="94"/>
      <c r="W21" s="102"/>
      <c r="X21" s="102"/>
      <c r="Y21" s="102"/>
      <c r="Z21" s="102"/>
      <c r="AA21" s="102"/>
      <c r="AB21" s="102"/>
      <c r="AC21" s="102"/>
      <c r="AD21" s="102"/>
      <c r="AE21" s="102"/>
    </row>
    <row r="22" spans="1:31" ht="54.95" customHeight="1" x14ac:dyDescent="0.25">
      <c r="A22" s="21">
        <v>21</v>
      </c>
      <c r="B22" s="21" t="s">
        <v>1318</v>
      </c>
      <c r="C22" s="32" t="s">
        <v>547</v>
      </c>
      <c r="D22" s="21" t="s">
        <v>1321</v>
      </c>
      <c r="E22" s="21" t="s">
        <v>548</v>
      </c>
      <c r="F22" s="21" t="s">
        <v>56</v>
      </c>
      <c r="G22" s="21" t="s">
        <v>535</v>
      </c>
      <c r="H22" s="32" t="s">
        <v>536</v>
      </c>
      <c r="I22" s="13">
        <v>80111600</v>
      </c>
      <c r="J22" s="32" t="s">
        <v>1143</v>
      </c>
      <c r="K22" s="30">
        <v>42552</v>
      </c>
      <c r="L22" s="39">
        <v>5.5</v>
      </c>
      <c r="M22" s="21" t="s">
        <v>53</v>
      </c>
      <c r="N22" s="21" t="s">
        <v>389</v>
      </c>
      <c r="O22" s="31">
        <v>12311744.5</v>
      </c>
      <c r="P22" s="31">
        <v>12311744.5</v>
      </c>
      <c r="Q22" s="21" t="s">
        <v>217</v>
      </c>
      <c r="R22" s="21" t="s">
        <v>217</v>
      </c>
      <c r="S22" s="177" t="s">
        <v>375</v>
      </c>
      <c r="T22" s="31">
        <v>2238499</v>
      </c>
      <c r="U22" s="104"/>
      <c r="V22" s="94"/>
      <c r="W22" s="102"/>
      <c r="X22" s="102"/>
      <c r="Y22" s="102"/>
      <c r="Z22" s="102"/>
      <c r="AA22" s="102"/>
      <c r="AB22" s="102"/>
      <c r="AC22" s="102"/>
      <c r="AD22" s="102"/>
      <c r="AE22" s="102"/>
    </row>
    <row r="23" spans="1:31" ht="54.95" customHeight="1" x14ac:dyDescent="0.25">
      <c r="A23" s="21">
        <v>22</v>
      </c>
      <c r="B23" s="21" t="s">
        <v>1318</v>
      </c>
      <c r="C23" s="32" t="s">
        <v>549</v>
      </c>
      <c r="D23" s="21" t="s">
        <v>1322</v>
      </c>
      <c r="E23" s="21" t="s">
        <v>550</v>
      </c>
      <c r="F23" s="21" t="s">
        <v>56</v>
      </c>
      <c r="G23" s="21" t="s">
        <v>535</v>
      </c>
      <c r="H23" s="32" t="s">
        <v>536</v>
      </c>
      <c r="I23" s="13">
        <v>80111600</v>
      </c>
      <c r="J23" s="32" t="s">
        <v>1144</v>
      </c>
      <c r="K23" s="30">
        <v>42552</v>
      </c>
      <c r="L23" s="39">
        <v>5.5</v>
      </c>
      <c r="M23" s="21" t="s">
        <v>53</v>
      </c>
      <c r="N23" s="21" t="s">
        <v>389</v>
      </c>
      <c r="O23" s="31">
        <v>9686017</v>
      </c>
      <c r="P23" s="31">
        <v>9686017</v>
      </c>
      <c r="Q23" s="21" t="s">
        <v>217</v>
      </c>
      <c r="R23" s="21" t="s">
        <v>217</v>
      </c>
      <c r="S23" s="177" t="s">
        <v>375</v>
      </c>
      <c r="T23" s="31">
        <v>1761094</v>
      </c>
      <c r="U23" s="104"/>
      <c r="V23" s="94"/>
      <c r="W23" s="102"/>
      <c r="X23" s="102"/>
      <c r="Y23" s="102"/>
      <c r="Z23" s="102"/>
      <c r="AA23" s="102"/>
      <c r="AB23" s="102"/>
      <c r="AC23" s="102"/>
      <c r="AD23" s="102"/>
      <c r="AE23" s="102"/>
    </row>
    <row r="24" spans="1:31" ht="54.95" customHeight="1" x14ac:dyDescent="0.25">
      <c r="A24" s="21">
        <v>23</v>
      </c>
      <c r="B24" s="21" t="s">
        <v>1318</v>
      </c>
      <c r="C24" s="32" t="s">
        <v>547</v>
      </c>
      <c r="D24" s="21" t="s">
        <v>1321</v>
      </c>
      <c r="E24" s="21" t="s">
        <v>548</v>
      </c>
      <c r="F24" s="21" t="s">
        <v>56</v>
      </c>
      <c r="G24" s="21" t="s">
        <v>535</v>
      </c>
      <c r="H24" s="32" t="s">
        <v>536</v>
      </c>
      <c r="I24" s="13">
        <v>80111600</v>
      </c>
      <c r="J24" s="32" t="s">
        <v>1145</v>
      </c>
      <c r="K24" s="30">
        <v>42552</v>
      </c>
      <c r="L24" s="39">
        <v>5.5</v>
      </c>
      <c r="M24" s="21" t="s">
        <v>53</v>
      </c>
      <c r="N24" s="21" t="s">
        <v>389</v>
      </c>
      <c r="O24" s="31">
        <v>13362035.5</v>
      </c>
      <c r="P24" s="31">
        <v>13362035.5</v>
      </c>
      <c r="Q24" s="21" t="s">
        <v>217</v>
      </c>
      <c r="R24" s="21" t="s">
        <v>217</v>
      </c>
      <c r="S24" s="177" t="s">
        <v>375</v>
      </c>
      <c r="T24" s="31">
        <v>2429461</v>
      </c>
      <c r="U24" s="104"/>
      <c r="V24" s="94"/>
      <c r="W24" s="102"/>
      <c r="X24" s="102"/>
      <c r="Y24" s="102"/>
      <c r="Z24" s="102"/>
      <c r="AA24" s="102"/>
      <c r="AB24" s="102"/>
      <c r="AC24" s="102"/>
      <c r="AD24" s="102"/>
      <c r="AE24" s="102"/>
    </row>
    <row r="25" spans="1:31" ht="54.95" customHeight="1" x14ac:dyDescent="0.25">
      <c r="A25" s="21">
        <v>24</v>
      </c>
      <c r="B25" s="21" t="s">
        <v>1318</v>
      </c>
      <c r="C25" s="32" t="s">
        <v>547</v>
      </c>
      <c r="D25" s="21" t="s">
        <v>1321</v>
      </c>
      <c r="E25" s="21" t="s">
        <v>548</v>
      </c>
      <c r="F25" s="21" t="s">
        <v>56</v>
      </c>
      <c r="G25" s="21" t="s">
        <v>535</v>
      </c>
      <c r="H25" s="32" t="s">
        <v>536</v>
      </c>
      <c r="I25" s="13">
        <v>80111600</v>
      </c>
      <c r="J25" s="32" t="s">
        <v>551</v>
      </c>
      <c r="K25" s="30">
        <v>42552</v>
      </c>
      <c r="L25" s="39">
        <v>0.4</v>
      </c>
      <c r="M25" s="21" t="s">
        <v>53</v>
      </c>
      <c r="N25" s="21" t="s">
        <v>389</v>
      </c>
      <c r="O25" s="31">
        <v>1132891</v>
      </c>
      <c r="P25" s="31">
        <v>1132891</v>
      </c>
      <c r="Q25" s="21" t="s">
        <v>217</v>
      </c>
      <c r="R25" s="21" t="s">
        <v>217</v>
      </c>
      <c r="S25" s="177" t="s">
        <v>375</v>
      </c>
      <c r="T25" s="31">
        <v>2843212</v>
      </c>
      <c r="U25" s="104"/>
      <c r="V25" s="94"/>
      <c r="W25" s="102"/>
      <c r="X25" s="102"/>
      <c r="Y25" s="102"/>
      <c r="Z25" s="102"/>
      <c r="AA25" s="102"/>
      <c r="AB25" s="102"/>
      <c r="AC25" s="102"/>
      <c r="AD25" s="102"/>
      <c r="AE25" s="102"/>
    </row>
    <row r="26" spans="1:31" ht="54.95" customHeight="1" x14ac:dyDescent="0.25">
      <c r="A26" s="21">
        <v>25</v>
      </c>
      <c r="B26" s="21" t="s">
        <v>1318</v>
      </c>
      <c r="C26" s="32" t="s">
        <v>547</v>
      </c>
      <c r="D26" s="21" t="s">
        <v>1321</v>
      </c>
      <c r="E26" s="21" t="s">
        <v>548</v>
      </c>
      <c r="F26" s="21" t="s">
        <v>56</v>
      </c>
      <c r="G26" s="21" t="s">
        <v>535</v>
      </c>
      <c r="H26" s="32" t="s">
        <v>536</v>
      </c>
      <c r="I26" s="13">
        <v>80111600</v>
      </c>
      <c r="J26" s="32" t="s">
        <v>1146</v>
      </c>
      <c r="K26" s="30">
        <v>42552</v>
      </c>
      <c r="L26" s="39">
        <v>5.5</v>
      </c>
      <c r="M26" s="21" t="s">
        <v>53</v>
      </c>
      <c r="N26" s="21" t="s">
        <v>389</v>
      </c>
      <c r="O26" s="31">
        <v>15637666</v>
      </c>
      <c r="P26" s="31">
        <v>15637666</v>
      </c>
      <c r="Q26" s="21" t="s">
        <v>217</v>
      </c>
      <c r="R26" s="21" t="s">
        <v>217</v>
      </c>
      <c r="S26" s="177" t="s">
        <v>375</v>
      </c>
      <c r="T26" s="31">
        <v>2843212</v>
      </c>
      <c r="U26" s="104"/>
      <c r="V26" s="94"/>
      <c r="W26" s="102"/>
      <c r="X26" s="102"/>
      <c r="Y26" s="102"/>
      <c r="Z26" s="102"/>
      <c r="AA26" s="102"/>
      <c r="AB26" s="102"/>
      <c r="AC26" s="102"/>
      <c r="AD26" s="102"/>
      <c r="AE26" s="102"/>
    </row>
    <row r="27" spans="1:31" ht="54.95" customHeight="1" x14ac:dyDescent="0.25">
      <c r="A27" s="21">
        <v>26</v>
      </c>
      <c r="B27" s="21" t="s">
        <v>1318</v>
      </c>
      <c r="C27" s="32" t="s">
        <v>552</v>
      </c>
      <c r="D27" s="21" t="s">
        <v>1322</v>
      </c>
      <c r="E27" s="21" t="s">
        <v>550</v>
      </c>
      <c r="F27" s="21" t="s">
        <v>56</v>
      </c>
      <c r="G27" s="21" t="s">
        <v>535</v>
      </c>
      <c r="H27" s="32" t="s">
        <v>536</v>
      </c>
      <c r="I27" s="13">
        <v>80111600</v>
      </c>
      <c r="J27" s="32" t="s">
        <v>1147</v>
      </c>
      <c r="K27" s="30">
        <v>42552</v>
      </c>
      <c r="L27" s="39">
        <v>5.5</v>
      </c>
      <c r="M27" s="21" t="s">
        <v>53</v>
      </c>
      <c r="N27" s="21" t="s">
        <v>389</v>
      </c>
      <c r="O27" s="31">
        <v>22639606</v>
      </c>
      <c r="P27" s="31">
        <v>22639606</v>
      </c>
      <c r="Q27" s="21" t="s">
        <v>217</v>
      </c>
      <c r="R27" s="21" t="s">
        <v>217</v>
      </c>
      <c r="S27" s="177" t="s">
        <v>375</v>
      </c>
      <c r="T27" s="31">
        <v>4116292</v>
      </c>
      <c r="U27" s="104"/>
      <c r="V27" s="94"/>
      <c r="W27" s="102"/>
      <c r="X27" s="102"/>
      <c r="Y27" s="102"/>
      <c r="Z27" s="102"/>
      <c r="AA27" s="102"/>
      <c r="AB27" s="102"/>
      <c r="AC27" s="102"/>
      <c r="AD27" s="102"/>
      <c r="AE27" s="102"/>
    </row>
    <row r="28" spans="1:31" ht="54.95" customHeight="1" x14ac:dyDescent="0.25">
      <c r="A28" s="21">
        <v>27</v>
      </c>
      <c r="B28" s="21" t="s">
        <v>1318</v>
      </c>
      <c r="C28" s="32" t="s">
        <v>552</v>
      </c>
      <c r="D28" s="21" t="s">
        <v>1322</v>
      </c>
      <c r="E28" s="21" t="s">
        <v>550</v>
      </c>
      <c r="F28" s="21" t="s">
        <v>56</v>
      </c>
      <c r="G28" s="21" t="s">
        <v>535</v>
      </c>
      <c r="H28" s="32" t="s">
        <v>536</v>
      </c>
      <c r="I28" s="13">
        <v>80111600</v>
      </c>
      <c r="J28" s="32" t="s">
        <v>1148</v>
      </c>
      <c r="K28" s="30">
        <v>42552</v>
      </c>
      <c r="L28" s="39">
        <v>5.5</v>
      </c>
      <c r="M28" s="21" t="s">
        <v>53</v>
      </c>
      <c r="N28" s="21" t="s">
        <v>389</v>
      </c>
      <c r="O28" s="31">
        <v>22639606</v>
      </c>
      <c r="P28" s="31">
        <v>22639606</v>
      </c>
      <c r="Q28" s="21" t="s">
        <v>217</v>
      </c>
      <c r="R28" s="21" t="s">
        <v>217</v>
      </c>
      <c r="S28" s="177" t="s">
        <v>375</v>
      </c>
      <c r="T28" s="31">
        <v>4116292</v>
      </c>
      <c r="U28" s="104"/>
      <c r="V28" s="94"/>
      <c r="W28" s="102"/>
      <c r="X28" s="102"/>
      <c r="Y28" s="102"/>
      <c r="Z28" s="102"/>
      <c r="AA28" s="102"/>
      <c r="AB28" s="102"/>
      <c r="AC28" s="102"/>
      <c r="AD28" s="102"/>
      <c r="AE28" s="102"/>
    </row>
    <row r="29" spans="1:31" ht="54.95" customHeight="1" x14ac:dyDescent="0.25">
      <c r="A29" s="21">
        <v>28</v>
      </c>
      <c r="B29" s="21" t="s">
        <v>1318</v>
      </c>
      <c r="C29" s="32" t="s">
        <v>552</v>
      </c>
      <c r="D29" s="21" t="s">
        <v>1322</v>
      </c>
      <c r="E29" s="21" t="s">
        <v>550</v>
      </c>
      <c r="F29" s="21" t="s">
        <v>56</v>
      </c>
      <c r="G29" s="21" t="s">
        <v>535</v>
      </c>
      <c r="H29" s="32" t="s">
        <v>536</v>
      </c>
      <c r="I29" s="13">
        <v>80111600</v>
      </c>
      <c r="J29" s="32" t="s">
        <v>1149</v>
      </c>
      <c r="K29" s="30">
        <v>42552</v>
      </c>
      <c r="L29" s="39">
        <v>5.5</v>
      </c>
      <c r="M29" s="21" t="s">
        <v>53</v>
      </c>
      <c r="N29" s="21" t="s">
        <v>389</v>
      </c>
      <c r="O29" s="31">
        <v>15637666</v>
      </c>
      <c r="P29" s="31">
        <v>15637666</v>
      </c>
      <c r="Q29" s="21" t="s">
        <v>217</v>
      </c>
      <c r="R29" s="21" t="s">
        <v>217</v>
      </c>
      <c r="S29" s="177" t="s">
        <v>375</v>
      </c>
      <c r="T29" s="31">
        <v>2843212</v>
      </c>
      <c r="U29" s="104"/>
      <c r="V29" s="94"/>
      <c r="W29" s="102"/>
      <c r="X29" s="102"/>
      <c r="Y29" s="102"/>
      <c r="Z29" s="102"/>
      <c r="AA29" s="102"/>
      <c r="AB29" s="102"/>
      <c r="AC29" s="102"/>
      <c r="AD29" s="102"/>
      <c r="AE29" s="102"/>
    </row>
    <row r="30" spans="1:31" ht="54.95" customHeight="1" x14ac:dyDescent="0.25">
      <c r="A30" s="21">
        <v>29</v>
      </c>
      <c r="B30" s="21" t="s">
        <v>1318</v>
      </c>
      <c r="C30" s="32" t="s">
        <v>547</v>
      </c>
      <c r="D30" s="21" t="s">
        <v>1321</v>
      </c>
      <c r="E30" s="21" t="s">
        <v>548</v>
      </c>
      <c r="F30" s="21" t="s">
        <v>56</v>
      </c>
      <c r="G30" s="21" t="s">
        <v>535</v>
      </c>
      <c r="H30" s="32" t="s">
        <v>536</v>
      </c>
      <c r="I30" s="13">
        <v>80111600</v>
      </c>
      <c r="J30" s="32" t="s">
        <v>1150</v>
      </c>
      <c r="K30" s="30">
        <v>42552</v>
      </c>
      <c r="L30" s="39">
        <v>5.5</v>
      </c>
      <c r="M30" s="21" t="s">
        <v>53</v>
      </c>
      <c r="N30" s="21" t="s">
        <v>389</v>
      </c>
      <c r="O30" s="31">
        <v>19663781.5</v>
      </c>
      <c r="P30" s="31">
        <v>19663781.5</v>
      </c>
      <c r="Q30" s="21" t="s">
        <v>217</v>
      </c>
      <c r="R30" s="21" t="s">
        <v>217</v>
      </c>
      <c r="S30" s="177" t="s">
        <v>375</v>
      </c>
      <c r="T30" s="31">
        <v>3575233</v>
      </c>
      <c r="U30" s="104"/>
      <c r="V30" s="94"/>
      <c r="W30" s="102"/>
      <c r="X30" s="102"/>
      <c r="Y30" s="102"/>
      <c r="Z30" s="102"/>
      <c r="AA30" s="102"/>
      <c r="AB30" s="102"/>
      <c r="AC30" s="102"/>
      <c r="AD30" s="102"/>
      <c r="AE30" s="102"/>
    </row>
    <row r="31" spans="1:31" ht="54.95" customHeight="1" x14ac:dyDescent="0.25">
      <c r="A31" s="21">
        <v>30</v>
      </c>
      <c r="B31" s="21" t="s">
        <v>1318</v>
      </c>
      <c r="C31" s="32" t="s">
        <v>547</v>
      </c>
      <c r="D31" s="21" t="s">
        <v>1321</v>
      </c>
      <c r="E31" s="21" t="s">
        <v>548</v>
      </c>
      <c r="F31" s="21" t="s">
        <v>56</v>
      </c>
      <c r="G31" s="21" t="s">
        <v>535</v>
      </c>
      <c r="H31" s="32" t="s">
        <v>536</v>
      </c>
      <c r="I31" s="13">
        <v>80111600</v>
      </c>
      <c r="J31" s="32" t="s">
        <v>1406</v>
      </c>
      <c r="K31" s="30">
        <v>42552</v>
      </c>
      <c r="L31" s="39">
        <v>5.5</v>
      </c>
      <c r="M31" s="21" t="s">
        <v>53</v>
      </c>
      <c r="N31" s="21" t="s">
        <v>389</v>
      </c>
      <c r="O31" s="31">
        <v>22639606</v>
      </c>
      <c r="P31" s="31">
        <v>22639606</v>
      </c>
      <c r="Q31" s="21" t="s">
        <v>217</v>
      </c>
      <c r="R31" s="21" t="s">
        <v>217</v>
      </c>
      <c r="S31" s="177" t="s">
        <v>375</v>
      </c>
      <c r="T31" s="31">
        <v>4116292</v>
      </c>
      <c r="U31" s="104"/>
      <c r="V31" s="94"/>
      <c r="W31" s="102"/>
      <c r="X31" s="102"/>
      <c r="Y31" s="102"/>
      <c r="Z31" s="102"/>
      <c r="AA31" s="102"/>
      <c r="AB31" s="102"/>
      <c r="AC31" s="102"/>
      <c r="AD31" s="102"/>
      <c r="AE31" s="102"/>
    </row>
    <row r="32" spans="1:31" ht="54.95" customHeight="1" x14ac:dyDescent="0.25">
      <c r="A32" s="21">
        <v>31</v>
      </c>
      <c r="B32" s="21" t="s">
        <v>1318</v>
      </c>
      <c r="C32" s="32" t="s">
        <v>547</v>
      </c>
      <c r="D32" s="21" t="s">
        <v>1321</v>
      </c>
      <c r="E32" s="21" t="s">
        <v>548</v>
      </c>
      <c r="F32" s="21" t="s">
        <v>56</v>
      </c>
      <c r="G32" s="21" t="s">
        <v>535</v>
      </c>
      <c r="H32" s="32" t="s">
        <v>536</v>
      </c>
      <c r="I32" s="13">
        <v>80111600</v>
      </c>
      <c r="J32" s="32" t="s">
        <v>1151</v>
      </c>
      <c r="K32" s="30">
        <v>42552</v>
      </c>
      <c r="L32" s="39">
        <v>5.5</v>
      </c>
      <c r="M32" s="21" t="s">
        <v>53</v>
      </c>
      <c r="N32" s="21" t="s">
        <v>389</v>
      </c>
      <c r="O32" s="31">
        <v>19663781.5</v>
      </c>
      <c r="P32" s="31">
        <v>19663781.5</v>
      </c>
      <c r="Q32" s="21" t="s">
        <v>217</v>
      </c>
      <c r="R32" s="21" t="s">
        <v>217</v>
      </c>
      <c r="S32" s="177" t="s">
        <v>375</v>
      </c>
      <c r="T32" s="31">
        <v>3575233</v>
      </c>
      <c r="U32" s="104"/>
      <c r="V32" s="94"/>
      <c r="W32" s="102"/>
      <c r="X32" s="102"/>
      <c r="Y32" s="102"/>
      <c r="Z32" s="102"/>
      <c r="AA32" s="102"/>
      <c r="AB32" s="102"/>
      <c r="AC32" s="102"/>
      <c r="AD32" s="102"/>
      <c r="AE32" s="102"/>
    </row>
    <row r="33" spans="1:31" ht="54.95" customHeight="1" x14ac:dyDescent="0.25">
      <c r="A33" s="21">
        <v>32</v>
      </c>
      <c r="B33" s="21" t="s">
        <v>1318</v>
      </c>
      <c r="C33" s="32" t="s">
        <v>547</v>
      </c>
      <c r="D33" s="21" t="s">
        <v>1321</v>
      </c>
      <c r="E33" s="21" t="s">
        <v>548</v>
      </c>
      <c r="F33" s="21" t="s">
        <v>56</v>
      </c>
      <c r="G33" s="21" t="s">
        <v>535</v>
      </c>
      <c r="H33" s="32" t="s">
        <v>536</v>
      </c>
      <c r="I33" s="13">
        <v>80111600</v>
      </c>
      <c r="J33" s="32" t="s">
        <v>1152</v>
      </c>
      <c r="K33" s="30">
        <v>42552</v>
      </c>
      <c r="L33" s="39">
        <v>5.5</v>
      </c>
      <c r="M33" s="21" t="s">
        <v>53</v>
      </c>
      <c r="N33" s="21" t="s">
        <v>389</v>
      </c>
      <c r="O33" s="31">
        <v>19663781.5</v>
      </c>
      <c r="P33" s="31">
        <v>19663781.5</v>
      </c>
      <c r="Q33" s="21" t="s">
        <v>217</v>
      </c>
      <c r="R33" s="21" t="s">
        <v>217</v>
      </c>
      <c r="S33" s="177" t="s">
        <v>375</v>
      </c>
      <c r="T33" s="31">
        <v>3575233</v>
      </c>
      <c r="U33" s="104"/>
      <c r="V33" s="94"/>
      <c r="W33" s="102"/>
      <c r="X33" s="102"/>
      <c r="Y33" s="102"/>
      <c r="Z33" s="102"/>
      <c r="AA33" s="102"/>
      <c r="AB33" s="102"/>
      <c r="AC33" s="102"/>
      <c r="AD33" s="102"/>
      <c r="AE33" s="102"/>
    </row>
    <row r="34" spans="1:31" ht="54.95" customHeight="1" x14ac:dyDescent="0.25">
      <c r="A34" s="21">
        <v>33</v>
      </c>
      <c r="B34" s="21" t="s">
        <v>1318</v>
      </c>
      <c r="C34" s="32" t="s">
        <v>547</v>
      </c>
      <c r="D34" s="21" t="s">
        <v>1321</v>
      </c>
      <c r="E34" s="21" t="s">
        <v>548</v>
      </c>
      <c r="F34" s="21" t="s">
        <v>56</v>
      </c>
      <c r="G34" s="21" t="s">
        <v>535</v>
      </c>
      <c r="H34" s="32" t="s">
        <v>536</v>
      </c>
      <c r="I34" s="13">
        <v>80111600</v>
      </c>
      <c r="J34" s="32" t="s">
        <v>1153</v>
      </c>
      <c r="K34" s="30">
        <v>42552</v>
      </c>
      <c r="L34" s="39">
        <v>5.5</v>
      </c>
      <c r="M34" s="21" t="s">
        <v>53</v>
      </c>
      <c r="N34" s="21" t="s">
        <v>389</v>
      </c>
      <c r="O34" s="31">
        <v>19663781.5</v>
      </c>
      <c r="P34" s="31">
        <v>19663781.5</v>
      </c>
      <c r="Q34" s="21" t="s">
        <v>217</v>
      </c>
      <c r="R34" s="21" t="s">
        <v>217</v>
      </c>
      <c r="S34" s="177" t="s">
        <v>375</v>
      </c>
      <c r="T34" s="31">
        <v>3575233</v>
      </c>
      <c r="U34" s="104"/>
      <c r="V34" s="94"/>
      <c r="W34" s="102"/>
      <c r="X34" s="102"/>
      <c r="Y34" s="102"/>
      <c r="Z34" s="102"/>
      <c r="AA34" s="102"/>
      <c r="AB34" s="102"/>
      <c r="AC34" s="102"/>
      <c r="AD34" s="102"/>
      <c r="AE34" s="102"/>
    </row>
    <row r="35" spans="1:31" ht="54.95" customHeight="1" x14ac:dyDescent="0.25">
      <c r="A35" s="21">
        <v>34</v>
      </c>
      <c r="B35" s="21" t="s">
        <v>1318</v>
      </c>
      <c r="C35" s="32" t="s">
        <v>547</v>
      </c>
      <c r="D35" s="21" t="s">
        <v>1321</v>
      </c>
      <c r="E35" s="21" t="s">
        <v>548</v>
      </c>
      <c r="F35" s="21" t="s">
        <v>56</v>
      </c>
      <c r="G35" s="21" t="s">
        <v>535</v>
      </c>
      <c r="H35" s="32" t="s">
        <v>536</v>
      </c>
      <c r="I35" s="13">
        <v>80111600</v>
      </c>
      <c r="J35" s="32" t="s">
        <v>1154</v>
      </c>
      <c r="K35" s="30">
        <v>42552</v>
      </c>
      <c r="L35" s="39">
        <v>5.5</v>
      </c>
      <c r="M35" s="21" t="s">
        <v>53</v>
      </c>
      <c r="N35" s="21" t="s">
        <v>389</v>
      </c>
      <c r="O35" s="31">
        <v>33842710</v>
      </c>
      <c r="P35" s="31">
        <v>33842710</v>
      </c>
      <c r="Q35" s="21" t="s">
        <v>217</v>
      </c>
      <c r="R35" s="21" t="s">
        <v>217</v>
      </c>
      <c r="S35" s="177" t="s">
        <v>375</v>
      </c>
      <c r="T35" s="31">
        <v>6153220</v>
      </c>
      <c r="U35" s="104"/>
      <c r="V35" s="94"/>
      <c r="W35" s="102"/>
      <c r="X35" s="102"/>
      <c r="Y35" s="102"/>
      <c r="Z35" s="102"/>
      <c r="AA35" s="102"/>
      <c r="AB35" s="102"/>
      <c r="AC35" s="102"/>
      <c r="AD35" s="102"/>
      <c r="AE35" s="102"/>
    </row>
    <row r="36" spans="1:31" ht="54.95" customHeight="1" x14ac:dyDescent="0.25">
      <c r="A36" s="21">
        <v>35</v>
      </c>
      <c r="B36" s="21" t="s">
        <v>1318</v>
      </c>
      <c r="C36" s="32" t="s">
        <v>547</v>
      </c>
      <c r="D36" s="21" t="s">
        <v>1321</v>
      </c>
      <c r="E36" s="21" t="s">
        <v>548</v>
      </c>
      <c r="F36" s="21" t="s">
        <v>56</v>
      </c>
      <c r="G36" s="21" t="s">
        <v>535</v>
      </c>
      <c r="H36" s="32" t="s">
        <v>536</v>
      </c>
      <c r="I36" s="13">
        <v>80111600</v>
      </c>
      <c r="J36" s="32" t="s">
        <v>1155</v>
      </c>
      <c r="K36" s="30">
        <v>42552</v>
      </c>
      <c r="L36" s="39">
        <v>5.5</v>
      </c>
      <c r="M36" s="21" t="s">
        <v>53</v>
      </c>
      <c r="N36" s="21" t="s">
        <v>389</v>
      </c>
      <c r="O36" s="31">
        <v>28591255</v>
      </c>
      <c r="P36" s="31">
        <v>28591255</v>
      </c>
      <c r="Q36" s="21" t="s">
        <v>217</v>
      </c>
      <c r="R36" s="21" t="s">
        <v>217</v>
      </c>
      <c r="S36" s="177" t="s">
        <v>375</v>
      </c>
      <c r="T36" s="31">
        <v>5198410</v>
      </c>
      <c r="U36" s="104"/>
      <c r="V36" s="94"/>
      <c r="W36" s="102"/>
      <c r="X36" s="102"/>
      <c r="Y36" s="102"/>
      <c r="Z36" s="102"/>
      <c r="AA36" s="102"/>
      <c r="AB36" s="102"/>
      <c r="AC36" s="102"/>
      <c r="AD36" s="102"/>
      <c r="AE36" s="102"/>
    </row>
    <row r="37" spans="1:31" ht="54.95" customHeight="1" x14ac:dyDescent="0.25">
      <c r="A37" s="21">
        <v>36</v>
      </c>
      <c r="B37" s="21" t="s">
        <v>1318</v>
      </c>
      <c r="C37" s="32" t="s">
        <v>547</v>
      </c>
      <c r="D37" s="21" t="s">
        <v>1321</v>
      </c>
      <c r="E37" s="21" t="s">
        <v>548</v>
      </c>
      <c r="F37" s="21" t="s">
        <v>56</v>
      </c>
      <c r="G37" s="21" t="s">
        <v>535</v>
      </c>
      <c r="H37" s="32" t="s">
        <v>536</v>
      </c>
      <c r="I37" s="13">
        <v>80111600</v>
      </c>
      <c r="J37" s="32" t="s">
        <v>1156</v>
      </c>
      <c r="K37" s="30">
        <v>42552</v>
      </c>
      <c r="L37" s="39">
        <v>5.5</v>
      </c>
      <c r="M37" s="21" t="s">
        <v>53</v>
      </c>
      <c r="N37" s="21" t="s">
        <v>389</v>
      </c>
      <c r="O37" s="31">
        <v>13362035.5</v>
      </c>
      <c r="P37" s="31">
        <v>13362035.5</v>
      </c>
      <c r="Q37" s="21" t="s">
        <v>217</v>
      </c>
      <c r="R37" s="21" t="s">
        <v>217</v>
      </c>
      <c r="S37" s="177" t="s">
        <v>375</v>
      </c>
      <c r="T37" s="31">
        <v>2429461</v>
      </c>
      <c r="U37" s="104"/>
      <c r="V37" s="94"/>
      <c r="W37" s="102"/>
      <c r="X37" s="102"/>
      <c r="Y37" s="102"/>
      <c r="Z37" s="102"/>
      <c r="AA37" s="102"/>
      <c r="AB37" s="102"/>
      <c r="AC37" s="102"/>
      <c r="AD37" s="102"/>
      <c r="AE37" s="102"/>
    </row>
    <row r="38" spans="1:31" ht="54.95" customHeight="1" x14ac:dyDescent="0.25">
      <c r="A38" s="21">
        <v>37</v>
      </c>
      <c r="B38" s="21" t="s">
        <v>1318</v>
      </c>
      <c r="C38" s="32" t="s">
        <v>547</v>
      </c>
      <c r="D38" s="21" t="s">
        <v>1321</v>
      </c>
      <c r="E38" s="21" t="s">
        <v>548</v>
      </c>
      <c r="F38" s="21" t="s">
        <v>56</v>
      </c>
      <c r="G38" s="21" t="s">
        <v>535</v>
      </c>
      <c r="H38" s="32" t="s">
        <v>536</v>
      </c>
      <c r="I38" s="13">
        <v>80111600</v>
      </c>
      <c r="J38" s="32" t="s">
        <v>553</v>
      </c>
      <c r="K38" s="30">
        <v>42552</v>
      </c>
      <c r="L38" s="39">
        <v>5.5</v>
      </c>
      <c r="M38" s="21" t="s">
        <v>53</v>
      </c>
      <c r="N38" s="21" t="s">
        <v>389</v>
      </c>
      <c r="O38" s="31">
        <v>13362035.5</v>
      </c>
      <c r="P38" s="31">
        <v>13362035.5</v>
      </c>
      <c r="Q38" s="21" t="s">
        <v>217</v>
      </c>
      <c r="R38" s="21" t="s">
        <v>217</v>
      </c>
      <c r="S38" s="177" t="s">
        <v>375</v>
      </c>
      <c r="T38" s="31">
        <v>2429461</v>
      </c>
      <c r="U38" s="104"/>
      <c r="V38" s="94"/>
      <c r="W38" s="102"/>
      <c r="X38" s="102"/>
      <c r="Y38" s="102"/>
      <c r="Z38" s="102"/>
      <c r="AA38" s="102"/>
      <c r="AB38" s="102"/>
      <c r="AC38" s="102"/>
      <c r="AD38" s="102"/>
      <c r="AE38" s="102"/>
    </row>
    <row r="39" spans="1:31" ht="54.95" customHeight="1" x14ac:dyDescent="0.25">
      <c r="A39" s="21">
        <v>38</v>
      </c>
      <c r="B39" s="21" t="s">
        <v>1318</v>
      </c>
      <c r="C39" s="32" t="s">
        <v>547</v>
      </c>
      <c r="D39" s="21" t="s">
        <v>1321</v>
      </c>
      <c r="E39" s="21" t="s">
        <v>548</v>
      </c>
      <c r="F39" s="21" t="s">
        <v>543</v>
      </c>
      <c r="G39" s="21" t="s">
        <v>545</v>
      </c>
      <c r="H39" s="32" t="s">
        <v>397</v>
      </c>
      <c r="I39" s="21">
        <v>25101503</v>
      </c>
      <c r="J39" s="32" t="s">
        <v>546</v>
      </c>
      <c r="K39" s="30">
        <v>42552</v>
      </c>
      <c r="L39" s="39">
        <v>5</v>
      </c>
      <c r="M39" s="21" t="s">
        <v>227</v>
      </c>
      <c r="N39" s="21" t="s">
        <v>389</v>
      </c>
      <c r="O39" s="31">
        <v>35000000</v>
      </c>
      <c r="P39" s="31">
        <v>35000000</v>
      </c>
      <c r="Q39" s="21" t="s">
        <v>217</v>
      </c>
      <c r="R39" s="21" t="s">
        <v>217</v>
      </c>
      <c r="S39" s="177" t="s">
        <v>375</v>
      </c>
      <c r="T39" s="31">
        <v>7000000</v>
      </c>
      <c r="U39" s="104"/>
      <c r="V39" s="94"/>
      <c r="W39" s="102"/>
      <c r="X39" s="102"/>
      <c r="Y39" s="102"/>
      <c r="Z39" s="102"/>
      <c r="AA39" s="102"/>
      <c r="AB39" s="102"/>
      <c r="AC39" s="102"/>
      <c r="AD39" s="102"/>
      <c r="AE39" s="102"/>
    </row>
    <row r="40" spans="1:31" ht="54.95" customHeight="1" x14ac:dyDescent="0.25">
      <c r="A40" s="21">
        <v>39</v>
      </c>
      <c r="B40" s="21" t="s">
        <v>1318</v>
      </c>
      <c r="C40" s="32" t="s">
        <v>547</v>
      </c>
      <c r="D40" s="21" t="s">
        <v>1321</v>
      </c>
      <c r="E40" s="21" t="s">
        <v>548</v>
      </c>
      <c r="F40" s="21" t="s">
        <v>543</v>
      </c>
      <c r="G40" s="21" t="s">
        <v>393</v>
      </c>
      <c r="H40" s="32" t="s">
        <v>883</v>
      </c>
      <c r="I40" s="21">
        <v>82101500</v>
      </c>
      <c r="J40" s="32" t="s">
        <v>554</v>
      </c>
      <c r="K40" s="30">
        <v>42583</v>
      </c>
      <c r="L40" s="39">
        <v>1</v>
      </c>
      <c r="M40" s="21" t="s">
        <v>227</v>
      </c>
      <c r="N40" s="21" t="s">
        <v>389</v>
      </c>
      <c r="O40" s="31">
        <v>40000000</v>
      </c>
      <c r="P40" s="31">
        <v>40000000</v>
      </c>
      <c r="Q40" s="21" t="s">
        <v>217</v>
      </c>
      <c r="R40" s="21" t="s">
        <v>217</v>
      </c>
      <c r="S40" s="177" t="s">
        <v>375</v>
      </c>
      <c r="T40" s="31">
        <v>40000000</v>
      </c>
      <c r="U40" s="104"/>
      <c r="V40" s="94"/>
      <c r="W40" s="102"/>
      <c r="X40" s="102"/>
      <c r="Y40" s="102"/>
      <c r="Z40" s="102"/>
      <c r="AA40" s="102"/>
      <c r="AB40" s="102"/>
      <c r="AC40" s="102"/>
      <c r="AD40" s="102"/>
      <c r="AE40" s="102"/>
    </row>
    <row r="41" spans="1:31" ht="54.95" customHeight="1" x14ac:dyDescent="0.25">
      <c r="A41" s="21">
        <v>40</v>
      </c>
      <c r="B41" s="21" t="s">
        <v>1318</v>
      </c>
      <c r="C41" s="32" t="s">
        <v>547</v>
      </c>
      <c r="D41" s="21" t="s">
        <v>1321</v>
      </c>
      <c r="E41" s="21" t="s">
        <v>548</v>
      </c>
      <c r="F41" s="21" t="s">
        <v>543</v>
      </c>
      <c r="G41" s="21" t="s">
        <v>393</v>
      </c>
      <c r="H41" s="32" t="s">
        <v>883</v>
      </c>
      <c r="I41" s="21">
        <v>81112501</v>
      </c>
      <c r="J41" s="32" t="s">
        <v>555</v>
      </c>
      <c r="K41" s="30">
        <v>42583</v>
      </c>
      <c r="L41" s="39">
        <v>1</v>
      </c>
      <c r="M41" s="21" t="s">
        <v>227</v>
      </c>
      <c r="N41" s="21" t="s">
        <v>389</v>
      </c>
      <c r="O41" s="31">
        <v>20000000</v>
      </c>
      <c r="P41" s="31">
        <v>20000000</v>
      </c>
      <c r="Q41" s="21" t="s">
        <v>217</v>
      </c>
      <c r="R41" s="21" t="s">
        <v>217</v>
      </c>
      <c r="S41" s="177" t="s">
        <v>375</v>
      </c>
      <c r="T41" s="31">
        <v>20000000</v>
      </c>
      <c r="U41" s="104"/>
      <c r="V41" s="94"/>
      <c r="W41" s="102"/>
      <c r="X41" s="102"/>
      <c r="Y41" s="102"/>
      <c r="Z41" s="102"/>
      <c r="AA41" s="102"/>
      <c r="AB41" s="102"/>
      <c r="AC41" s="102"/>
      <c r="AD41" s="102"/>
      <c r="AE41" s="102"/>
    </row>
    <row r="42" spans="1:31" ht="54.95" customHeight="1" x14ac:dyDescent="0.25">
      <c r="A42" s="21">
        <v>41</v>
      </c>
      <c r="B42" s="21" t="s">
        <v>1318</v>
      </c>
      <c r="C42" s="32" t="s">
        <v>547</v>
      </c>
      <c r="D42" s="21" t="s">
        <v>1321</v>
      </c>
      <c r="E42" s="21" t="s">
        <v>548</v>
      </c>
      <c r="F42" s="21" t="s">
        <v>543</v>
      </c>
      <c r="G42" s="21" t="s">
        <v>393</v>
      </c>
      <c r="H42" s="32" t="s">
        <v>883</v>
      </c>
      <c r="I42" s="21">
        <v>27111800</v>
      </c>
      <c r="J42" s="32" t="s">
        <v>556</v>
      </c>
      <c r="K42" s="30">
        <v>42552</v>
      </c>
      <c r="L42" s="39">
        <v>1</v>
      </c>
      <c r="M42" s="21" t="s">
        <v>53</v>
      </c>
      <c r="N42" s="21" t="s">
        <v>389</v>
      </c>
      <c r="O42" s="31">
        <v>1500000</v>
      </c>
      <c r="P42" s="31">
        <v>1500000</v>
      </c>
      <c r="Q42" s="21" t="s">
        <v>217</v>
      </c>
      <c r="R42" s="21" t="s">
        <v>217</v>
      </c>
      <c r="S42" s="177" t="s">
        <v>375</v>
      </c>
      <c r="T42" s="31">
        <v>1500000</v>
      </c>
      <c r="U42" s="104"/>
      <c r="V42" s="94"/>
      <c r="W42" s="102"/>
      <c r="X42" s="102"/>
      <c r="Y42" s="102"/>
      <c r="Z42" s="102"/>
      <c r="AA42" s="102"/>
      <c r="AB42" s="102"/>
      <c r="AC42" s="102"/>
      <c r="AD42" s="102"/>
      <c r="AE42" s="102"/>
    </row>
    <row r="43" spans="1:31" ht="54.95" customHeight="1" x14ac:dyDescent="0.25">
      <c r="A43" s="21">
        <v>42</v>
      </c>
      <c r="B43" s="21" t="s">
        <v>1318</v>
      </c>
      <c r="C43" s="32" t="s">
        <v>557</v>
      </c>
      <c r="D43" s="21" t="s">
        <v>1320</v>
      </c>
      <c r="E43" s="21" t="s">
        <v>558</v>
      </c>
      <c r="F43" s="21" t="s">
        <v>56</v>
      </c>
      <c r="G43" s="21" t="s">
        <v>535</v>
      </c>
      <c r="H43" s="32" t="s">
        <v>536</v>
      </c>
      <c r="I43" s="13">
        <v>80111600</v>
      </c>
      <c r="J43" s="32" t="s">
        <v>1157</v>
      </c>
      <c r="K43" s="30">
        <v>42552</v>
      </c>
      <c r="L43" s="39">
        <v>5.5</v>
      </c>
      <c r="M43" s="21" t="s">
        <v>53</v>
      </c>
      <c r="N43" s="21" t="s">
        <v>389</v>
      </c>
      <c r="O43" s="31">
        <v>31567079.5</v>
      </c>
      <c r="P43" s="31">
        <v>31567079.5</v>
      </c>
      <c r="Q43" s="21" t="s">
        <v>217</v>
      </c>
      <c r="R43" s="21" t="s">
        <v>217</v>
      </c>
      <c r="S43" s="177" t="s">
        <v>375</v>
      </c>
      <c r="T43" s="31">
        <v>5739469</v>
      </c>
      <c r="U43" s="104"/>
      <c r="V43" s="94"/>
      <c r="W43" s="102"/>
      <c r="X43" s="102"/>
      <c r="Y43" s="102"/>
      <c r="Z43" s="102"/>
      <c r="AA43" s="102"/>
      <c r="AB43" s="102"/>
      <c r="AC43" s="102"/>
      <c r="AD43" s="102"/>
      <c r="AE43" s="102"/>
    </row>
    <row r="44" spans="1:31" ht="54.95" customHeight="1" x14ac:dyDescent="0.25">
      <c r="A44" s="21">
        <v>43</v>
      </c>
      <c r="B44" s="21" t="s">
        <v>1318</v>
      </c>
      <c r="C44" s="32" t="s">
        <v>557</v>
      </c>
      <c r="D44" s="21" t="s">
        <v>1320</v>
      </c>
      <c r="E44" s="21" t="s">
        <v>558</v>
      </c>
      <c r="F44" s="21" t="s">
        <v>56</v>
      </c>
      <c r="G44" s="21" t="s">
        <v>535</v>
      </c>
      <c r="H44" s="32" t="s">
        <v>536</v>
      </c>
      <c r="I44" s="13">
        <v>80111600</v>
      </c>
      <c r="J44" s="32" t="s">
        <v>1158</v>
      </c>
      <c r="K44" s="30">
        <v>42552</v>
      </c>
      <c r="L44" s="39">
        <v>5.5</v>
      </c>
      <c r="M44" s="21" t="s">
        <v>53</v>
      </c>
      <c r="N44" s="21" t="s">
        <v>389</v>
      </c>
      <c r="O44" s="31">
        <v>8985823</v>
      </c>
      <c r="P44" s="31">
        <v>8985823</v>
      </c>
      <c r="Q44" s="21" t="s">
        <v>217</v>
      </c>
      <c r="R44" s="21" t="s">
        <v>217</v>
      </c>
      <c r="S44" s="177" t="s">
        <v>375</v>
      </c>
      <c r="T44" s="31">
        <v>1633786</v>
      </c>
      <c r="U44" s="104"/>
      <c r="V44" s="94"/>
      <c r="W44" s="102"/>
      <c r="X44" s="102"/>
      <c r="Y44" s="102"/>
      <c r="Z44" s="102"/>
      <c r="AA44" s="102"/>
      <c r="AB44" s="102"/>
      <c r="AC44" s="102"/>
      <c r="AD44" s="102"/>
      <c r="AE44" s="102"/>
    </row>
    <row r="45" spans="1:31" ht="54.95" customHeight="1" x14ac:dyDescent="0.25">
      <c r="A45" s="21">
        <v>44</v>
      </c>
      <c r="B45" s="21" t="s">
        <v>1318</v>
      </c>
      <c r="C45" s="32" t="s">
        <v>557</v>
      </c>
      <c r="D45" s="21" t="s">
        <v>1320</v>
      </c>
      <c r="E45" s="21" t="s">
        <v>558</v>
      </c>
      <c r="F45" s="21" t="s">
        <v>56</v>
      </c>
      <c r="G45" s="21" t="s">
        <v>535</v>
      </c>
      <c r="H45" s="32" t="s">
        <v>536</v>
      </c>
      <c r="I45" s="13">
        <v>80111600</v>
      </c>
      <c r="J45" s="32" t="s">
        <v>1159</v>
      </c>
      <c r="K45" s="30">
        <v>42552</v>
      </c>
      <c r="L45" s="39">
        <v>5.5</v>
      </c>
      <c r="M45" s="21" t="s">
        <v>53</v>
      </c>
      <c r="N45" s="21" t="s">
        <v>389</v>
      </c>
      <c r="O45" s="31">
        <v>28591255</v>
      </c>
      <c r="P45" s="31">
        <v>28591255</v>
      </c>
      <c r="Q45" s="21" t="s">
        <v>217</v>
      </c>
      <c r="R45" s="21" t="s">
        <v>217</v>
      </c>
      <c r="S45" s="177" t="s">
        <v>375</v>
      </c>
      <c r="T45" s="31">
        <v>5198410</v>
      </c>
      <c r="U45" s="104"/>
      <c r="V45" s="94"/>
      <c r="W45" s="102"/>
      <c r="X45" s="102"/>
      <c r="Y45" s="102"/>
      <c r="Z45" s="102"/>
      <c r="AA45" s="102"/>
      <c r="AB45" s="102"/>
      <c r="AC45" s="102"/>
      <c r="AD45" s="102"/>
      <c r="AE45" s="102"/>
    </row>
    <row r="46" spans="1:31" ht="54.95" customHeight="1" x14ac:dyDescent="0.25">
      <c r="A46" s="21">
        <v>45</v>
      </c>
      <c r="B46" s="21" t="s">
        <v>1318</v>
      </c>
      <c r="C46" s="32" t="s">
        <v>557</v>
      </c>
      <c r="D46" s="21" t="s">
        <v>1320</v>
      </c>
      <c r="E46" s="21" t="s">
        <v>558</v>
      </c>
      <c r="F46" s="21" t="s">
        <v>56</v>
      </c>
      <c r="G46" s="21" t="s">
        <v>535</v>
      </c>
      <c r="H46" s="32" t="s">
        <v>536</v>
      </c>
      <c r="I46" s="13">
        <v>80111600</v>
      </c>
      <c r="J46" s="32" t="s">
        <v>559</v>
      </c>
      <c r="K46" s="30">
        <v>42552</v>
      </c>
      <c r="L46" s="39">
        <v>5.5</v>
      </c>
      <c r="M46" s="21" t="s">
        <v>53</v>
      </c>
      <c r="N46" s="21" t="s">
        <v>389</v>
      </c>
      <c r="O46" s="31">
        <v>28591255</v>
      </c>
      <c r="P46" s="31">
        <v>28591255</v>
      </c>
      <c r="Q46" s="21" t="s">
        <v>217</v>
      </c>
      <c r="R46" s="21" t="s">
        <v>217</v>
      </c>
      <c r="S46" s="177" t="s">
        <v>375</v>
      </c>
      <c r="T46" s="31">
        <v>5198410</v>
      </c>
      <c r="U46" s="104"/>
      <c r="V46" s="94"/>
      <c r="W46" s="102"/>
      <c r="X46" s="102"/>
      <c r="Y46" s="102"/>
      <c r="Z46" s="102"/>
      <c r="AA46" s="102"/>
      <c r="AB46" s="102"/>
      <c r="AC46" s="102"/>
      <c r="AD46" s="102"/>
      <c r="AE46" s="102"/>
    </row>
    <row r="47" spans="1:31" ht="54.95" customHeight="1" x14ac:dyDescent="0.25">
      <c r="A47" s="21">
        <v>46</v>
      </c>
      <c r="B47" s="21" t="s">
        <v>1318</v>
      </c>
      <c r="C47" s="32" t="s">
        <v>557</v>
      </c>
      <c r="D47" s="21" t="s">
        <v>1320</v>
      </c>
      <c r="E47" s="21" t="s">
        <v>558</v>
      </c>
      <c r="F47" s="21" t="s">
        <v>56</v>
      </c>
      <c r="G47" s="21" t="s">
        <v>535</v>
      </c>
      <c r="H47" s="32" t="s">
        <v>536</v>
      </c>
      <c r="I47" s="13">
        <v>80111600</v>
      </c>
      <c r="J47" s="32" t="s">
        <v>1160</v>
      </c>
      <c r="K47" s="30">
        <v>42552</v>
      </c>
      <c r="L47" s="39">
        <v>5.5</v>
      </c>
      <c r="M47" s="21" t="s">
        <v>53</v>
      </c>
      <c r="N47" s="21" t="s">
        <v>389</v>
      </c>
      <c r="O47" s="31">
        <v>19663781.5</v>
      </c>
      <c r="P47" s="31">
        <v>19663781.5</v>
      </c>
      <c r="Q47" s="21" t="s">
        <v>217</v>
      </c>
      <c r="R47" s="21" t="s">
        <v>217</v>
      </c>
      <c r="S47" s="177" t="s">
        <v>375</v>
      </c>
      <c r="T47" s="31">
        <v>3575233</v>
      </c>
      <c r="U47" s="104"/>
      <c r="V47" s="94"/>
      <c r="W47" s="102"/>
      <c r="X47" s="102"/>
      <c r="Y47" s="102"/>
      <c r="Z47" s="102"/>
      <c r="AA47" s="102"/>
      <c r="AB47" s="102"/>
      <c r="AC47" s="102"/>
      <c r="AD47" s="102"/>
      <c r="AE47" s="102"/>
    </row>
    <row r="48" spans="1:31" ht="54.95" customHeight="1" x14ac:dyDescent="0.25">
      <c r="A48" s="21">
        <v>47</v>
      </c>
      <c r="B48" s="21" t="s">
        <v>1318</v>
      </c>
      <c r="C48" s="32" t="s">
        <v>557</v>
      </c>
      <c r="D48" s="21" t="s">
        <v>1320</v>
      </c>
      <c r="E48" s="21" t="s">
        <v>558</v>
      </c>
      <c r="F48" s="21" t="s">
        <v>56</v>
      </c>
      <c r="G48" s="21" t="s">
        <v>535</v>
      </c>
      <c r="H48" s="32" t="s">
        <v>536</v>
      </c>
      <c r="I48" s="13">
        <v>80111600</v>
      </c>
      <c r="J48" s="32" t="s">
        <v>1161</v>
      </c>
      <c r="K48" s="30">
        <v>42552</v>
      </c>
      <c r="L48" s="39">
        <v>5.5</v>
      </c>
      <c r="M48" s="21" t="s">
        <v>53</v>
      </c>
      <c r="N48" s="21" t="s">
        <v>389</v>
      </c>
      <c r="O48" s="31">
        <v>19663781.5</v>
      </c>
      <c r="P48" s="31">
        <v>19663781.5</v>
      </c>
      <c r="Q48" s="21" t="s">
        <v>217</v>
      </c>
      <c r="R48" s="21" t="s">
        <v>217</v>
      </c>
      <c r="S48" s="177" t="s">
        <v>375</v>
      </c>
      <c r="T48" s="31">
        <v>3575233</v>
      </c>
      <c r="U48" s="104"/>
      <c r="V48" s="94"/>
      <c r="W48" s="102"/>
      <c r="X48" s="102"/>
      <c r="Y48" s="102"/>
      <c r="Z48" s="102"/>
      <c r="AA48" s="102"/>
      <c r="AB48" s="102"/>
      <c r="AC48" s="102"/>
      <c r="AD48" s="102"/>
      <c r="AE48" s="102"/>
    </row>
    <row r="49" spans="1:31" ht="54.95" customHeight="1" x14ac:dyDescent="0.25">
      <c r="A49" s="21">
        <v>48</v>
      </c>
      <c r="B49" s="21" t="s">
        <v>1318</v>
      </c>
      <c r="C49" s="32" t="s">
        <v>557</v>
      </c>
      <c r="D49" s="21" t="s">
        <v>1320</v>
      </c>
      <c r="E49" s="21" t="s">
        <v>558</v>
      </c>
      <c r="F49" s="21" t="s">
        <v>56</v>
      </c>
      <c r="G49" s="21" t="s">
        <v>535</v>
      </c>
      <c r="H49" s="32" t="s">
        <v>536</v>
      </c>
      <c r="I49" s="13">
        <v>80111600</v>
      </c>
      <c r="J49" s="32" t="s">
        <v>1161</v>
      </c>
      <c r="K49" s="30">
        <v>42658</v>
      </c>
      <c r="L49" s="39">
        <v>2.5</v>
      </c>
      <c r="M49" s="21" t="s">
        <v>53</v>
      </c>
      <c r="N49" s="21" t="s">
        <v>389</v>
      </c>
      <c r="O49" s="31">
        <v>8938082.5</v>
      </c>
      <c r="P49" s="31">
        <v>8938082.5</v>
      </c>
      <c r="Q49" s="21" t="s">
        <v>217</v>
      </c>
      <c r="R49" s="21" t="s">
        <v>217</v>
      </c>
      <c r="S49" s="177" t="s">
        <v>375</v>
      </c>
      <c r="T49" s="31">
        <v>3575233</v>
      </c>
      <c r="U49" s="104"/>
      <c r="V49" s="94"/>
      <c r="W49" s="102"/>
      <c r="X49" s="102"/>
      <c r="Y49" s="102"/>
      <c r="Z49" s="102"/>
      <c r="AA49" s="102"/>
      <c r="AB49" s="102"/>
      <c r="AC49" s="102"/>
      <c r="AD49" s="102"/>
      <c r="AE49" s="102"/>
    </row>
    <row r="50" spans="1:31" ht="54.95" customHeight="1" x14ac:dyDescent="0.25">
      <c r="A50" s="21">
        <v>49</v>
      </c>
      <c r="B50" s="21" t="s">
        <v>1318</v>
      </c>
      <c r="C50" s="32" t="s">
        <v>557</v>
      </c>
      <c r="D50" s="21" t="s">
        <v>1320</v>
      </c>
      <c r="E50" s="21" t="s">
        <v>558</v>
      </c>
      <c r="F50" s="21" t="s">
        <v>56</v>
      </c>
      <c r="G50" s="21" t="s">
        <v>535</v>
      </c>
      <c r="H50" s="32" t="s">
        <v>536</v>
      </c>
      <c r="I50" s="13">
        <v>80111600</v>
      </c>
      <c r="J50" s="32" t="s">
        <v>1162</v>
      </c>
      <c r="K50" s="30">
        <v>42552</v>
      </c>
      <c r="L50" s="39">
        <v>5.5</v>
      </c>
      <c r="M50" s="21" t="s">
        <v>53</v>
      </c>
      <c r="N50" s="21" t="s">
        <v>389</v>
      </c>
      <c r="O50" s="31">
        <v>13362035.5</v>
      </c>
      <c r="P50" s="31">
        <v>13362035.5</v>
      </c>
      <c r="Q50" s="21" t="s">
        <v>217</v>
      </c>
      <c r="R50" s="21" t="s">
        <v>217</v>
      </c>
      <c r="S50" s="177" t="s">
        <v>375</v>
      </c>
      <c r="T50" s="31">
        <v>2429461</v>
      </c>
      <c r="U50" s="104"/>
      <c r="V50" s="94"/>
      <c r="W50" s="102"/>
      <c r="X50" s="102"/>
      <c r="Y50" s="102"/>
      <c r="Z50" s="102"/>
      <c r="AA50" s="102"/>
      <c r="AB50" s="102"/>
      <c r="AC50" s="102"/>
      <c r="AD50" s="102"/>
      <c r="AE50" s="102"/>
    </row>
    <row r="51" spans="1:31" ht="54.95" customHeight="1" x14ac:dyDescent="0.25">
      <c r="A51" s="21">
        <v>50</v>
      </c>
      <c r="B51" s="21" t="s">
        <v>1318</v>
      </c>
      <c r="C51" s="32" t="s">
        <v>557</v>
      </c>
      <c r="D51" s="21" t="s">
        <v>1320</v>
      </c>
      <c r="E51" s="21" t="s">
        <v>558</v>
      </c>
      <c r="F51" s="21" t="s">
        <v>56</v>
      </c>
      <c r="G51" s="21" t="s">
        <v>535</v>
      </c>
      <c r="H51" s="32" t="s">
        <v>536</v>
      </c>
      <c r="I51" s="13">
        <v>80111600</v>
      </c>
      <c r="J51" s="32" t="s">
        <v>560</v>
      </c>
      <c r="K51" s="30">
        <v>42552</v>
      </c>
      <c r="L51" s="39">
        <v>5.5</v>
      </c>
      <c r="M51" s="21" t="s">
        <v>53</v>
      </c>
      <c r="N51" s="21" t="s">
        <v>389</v>
      </c>
      <c r="O51" s="31">
        <v>13362035.5</v>
      </c>
      <c r="P51" s="31">
        <v>13362035.5</v>
      </c>
      <c r="Q51" s="21" t="s">
        <v>217</v>
      </c>
      <c r="R51" s="21" t="s">
        <v>217</v>
      </c>
      <c r="S51" s="177" t="s">
        <v>375</v>
      </c>
      <c r="T51" s="31">
        <v>2429461</v>
      </c>
      <c r="U51" s="104"/>
      <c r="V51" s="94"/>
      <c r="W51" s="102"/>
      <c r="X51" s="102"/>
      <c r="Y51" s="102"/>
      <c r="Z51" s="102"/>
      <c r="AA51" s="102"/>
      <c r="AB51" s="102"/>
      <c r="AC51" s="102"/>
      <c r="AD51" s="102"/>
      <c r="AE51" s="102"/>
    </row>
    <row r="52" spans="1:31" ht="54.95" customHeight="1" x14ac:dyDescent="0.25">
      <c r="A52" s="21">
        <v>51</v>
      </c>
      <c r="B52" s="21" t="s">
        <v>1318</v>
      </c>
      <c r="C52" s="32" t="s">
        <v>557</v>
      </c>
      <c r="D52" s="21" t="s">
        <v>1320</v>
      </c>
      <c r="E52" s="21" t="s">
        <v>558</v>
      </c>
      <c r="F52" s="21" t="s">
        <v>56</v>
      </c>
      <c r="G52" s="21" t="s">
        <v>535</v>
      </c>
      <c r="H52" s="32" t="s">
        <v>536</v>
      </c>
      <c r="I52" s="13">
        <v>80111600</v>
      </c>
      <c r="J52" s="32" t="s">
        <v>1163</v>
      </c>
      <c r="K52" s="30">
        <v>42552</v>
      </c>
      <c r="L52" s="39">
        <v>5.5</v>
      </c>
      <c r="M52" s="21" t="s">
        <v>53</v>
      </c>
      <c r="N52" s="21" t="s">
        <v>389</v>
      </c>
      <c r="O52" s="31">
        <v>28591255</v>
      </c>
      <c r="P52" s="31">
        <v>28591255</v>
      </c>
      <c r="Q52" s="21" t="s">
        <v>217</v>
      </c>
      <c r="R52" s="21" t="s">
        <v>217</v>
      </c>
      <c r="S52" s="177" t="s">
        <v>375</v>
      </c>
      <c r="T52" s="31">
        <v>5198410</v>
      </c>
      <c r="U52" s="104"/>
      <c r="V52" s="94"/>
      <c r="W52" s="102"/>
      <c r="X52" s="102"/>
      <c r="Y52" s="102"/>
      <c r="Z52" s="102"/>
      <c r="AA52" s="102"/>
      <c r="AB52" s="102"/>
      <c r="AC52" s="102"/>
      <c r="AD52" s="102"/>
      <c r="AE52" s="102"/>
    </row>
    <row r="53" spans="1:31" ht="54.95" customHeight="1" x14ac:dyDescent="0.25">
      <c r="A53" s="21">
        <v>52</v>
      </c>
      <c r="B53" s="21" t="s">
        <v>1318</v>
      </c>
      <c r="C53" s="32" t="s">
        <v>557</v>
      </c>
      <c r="D53" s="21" t="s">
        <v>1320</v>
      </c>
      <c r="E53" s="21" t="s">
        <v>558</v>
      </c>
      <c r="F53" s="21" t="s">
        <v>56</v>
      </c>
      <c r="G53" s="21" t="s">
        <v>535</v>
      </c>
      <c r="H53" s="32" t="s">
        <v>536</v>
      </c>
      <c r="I53" s="13">
        <v>80111600</v>
      </c>
      <c r="J53" s="32" t="s">
        <v>561</v>
      </c>
      <c r="K53" s="30">
        <v>42552</v>
      </c>
      <c r="L53" s="39">
        <v>5.5</v>
      </c>
      <c r="M53" s="21" t="s">
        <v>53</v>
      </c>
      <c r="N53" s="21" t="s">
        <v>389</v>
      </c>
      <c r="O53" s="31">
        <v>22639606</v>
      </c>
      <c r="P53" s="31">
        <v>22639606</v>
      </c>
      <c r="Q53" s="21" t="s">
        <v>217</v>
      </c>
      <c r="R53" s="21" t="s">
        <v>217</v>
      </c>
      <c r="S53" s="177" t="s">
        <v>375</v>
      </c>
      <c r="T53" s="31">
        <v>4116292</v>
      </c>
      <c r="U53" s="104"/>
      <c r="V53" s="94"/>
      <c r="W53" s="102"/>
      <c r="X53" s="102"/>
      <c r="Y53" s="102"/>
      <c r="Z53" s="102"/>
      <c r="AA53" s="102"/>
      <c r="AB53" s="102"/>
      <c r="AC53" s="102"/>
      <c r="AD53" s="102"/>
      <c r="AE53" s="102"/>
    </row>
    <row r="54" spans="1:31" ht="54.95" customHeight="1" x14ac:dyDescent="0.25">
      <c r="A54" s="21">
        <v>53</v>
      </c>
      <c r="B54" s="21" t="s">
        <v>1318</v>
      </c>
      <c r="C54" s="32" t="s">
        <v>557</v>
      </c>
      <c r="D54" s="21" t="s">
        <v>1320</v>
      </c>
      <c r="E54" s="21" t="s">
        <v>558</v>
      </c>
      <c r="F54" s="21" t="s">
        <v>56</v>
      </c>
      <c r="G54" s="21" t="s">
        <v>535</v>
      </c>
      <c r="H54" s="32" t="s">
        <v>536</v>
      </c>
      <c r="I54" s="13">
        <v>80111600</v>
      </c>
      <c r="J54" s="32" t="s">
        <v>1164</v>
      </c>
      <c r="K54" s="30">
        <v>42552</v>
      </c>
      <c r="L54" s="39">
        <v>5.5</v>
      </c>
      <c r="M54" s="21" t="s">
        <v>53</v>
      </c>
      <c r="N54" s="21" t="s">
        <v>389</v>
      </c>
      <c r="O54" s="31">
        <v>22639606</v>
      </c>
      <c r="P54" s="31">
        <v>22639606</v>
      </c>
      <c r="Q54" s="21" t="s">
        <v>217</v>
      </c>
      <c r="R54" s="21" t="s">
        <v>217</v>
      </c>
      <c r="S54" s="177" t="s">
        <v>375</v>
      </c>
      <c r="T54" s="31">
        <v>4116292</v>
      </c>
      <c r="U54" s="104"/>
      <c r="V54" s="94"/>
      <c r="W54" s="102"/>
      <c r="X54" s="102"/>
      <c r="Y54" s="102"/>
      <c r="Z54" s="102"/>
      <c r="AA54" s="102"/>
      <c r="AB54" s="102"/>
      <c r="AC54" s="102"/>
      <c r="AD54" s="102"/>
      <c r="AE54" s="102"/>
    </row>
    <row r="55" spans="1:31" ht="54.95" customHeight="1" x14ac:dyDescent="0.25">
      <c r="A55" s="21">
        <v>54</v>
      </c>
      <c r="B55" s="21" t="s">
        <v>1318</v>
      </c>
      <c r="C55" s="32" t="s">
        <v>557</v>
      </c>
      <c r="D55" s="21" t="s">
        <v>1320</v>
      </c>
      <c r="E55" s="21" t="s">
        <v>558</v>
      </c>
      <c r="F55" s="21" t="s">
        <v>56</v>
      </c>
      <c r="G55" s="21" t="s">
        <v>535</v>
      </c>
      <c r="H55" s="32" t="s">
        <v>536</v>
      </c>
      <c r="I55" s="13">
        <v>80111600</v>
      </c>
      <c r="J55" s="32" t="s">
        <v>562</v>
      </c>
      <c r="K55" s="30">
        <v>42552</v>
      </c>
      <c r="L55" s="39">
        <v>5.5</v>
      </c>
      <c r="M55" s="21" t="s">
        <v>53</v>
      </c>
      <c r="N55" s="21" t="s">
        <v>389</v>
      </c>
      <c r="O55" s="31">
        <v>15637666</v>
      </c>
      <c r="P55" s="31">
        <v>15637666</v>
      </c>
      <c r="Q55" s="21" t="s">
        <v>217</v>
      </c>
      <c r="R55" s="21" t="s">
        <v>217</v>
      </c>
      <c r="S55" s="177" t="s">
        <v>375</v>
      </c>
      <c r="T55" s="31">
        <v>2843212</v>
      </c>
      <c r="U55" s="104"/>
      <c r="V55" s="94"/>
      <c r="W55" s="102"/>
      <c r="X55" s="102"/>
      <c r="Y55" s="102"/>
      <c r="Z55" s="102"/>
      <c r="AA55" s="102"/>
      <c r="AB55" s="102"/>
      <c r="AC55" s="102"/>
      <c r="AD55" s="102"/>
      <c r="AE55" s="102"/>
    </row>
    <row r="56" spans="1:31" ht="54.95" customHeight="1" x14ac:dyDescent="0.25">
      <c r="A56" s="21">
        <v>55</v>
      </c>
      <c r="B56" s="21" t="s">
        <v>1318</v>
      </c>
      <c r="C56" s="32" t="s">
        <v>557</v>
      </c>
      <c r="D56" s="21" t="s">
        <v>1320</v>
      </c>
      <c r="E56" s="21" t="s">
        <v>558</v>
      </c>
      <c r="F56" s="21" t="s">
        <v>56</v>
      </c>
      <c r="G56" s="21" t="s">
        <v>535</v>
      </c>
      <c r="H56" s="32" t="s">
        <v>536</v>
      </c>
      <c r="I56" s="13">
        <v>80111600</v>
      </c>
      <c r="J56" s="32" t="s">
        <v>1165</v>
      </c>
      <c r="K56" s="30">
        <v>42552</v>
      </c>
      <c r="L56" s="39">
        <v>5.5</v>
      </c>
      <c r="M56" s="21" t="s">
        <v>53</v>
      </c>
      <c r="N56" s="21" t="s">
        <v>389</v>
      </c>
      <c r="O56" s="31">
        <v>28591255</v>
      </c>
      <c r="P56" s="31">
        <v>28591255</v>
      </c>
      <c r="Q56" s="21" t="s">
        <v>217</v>
      </c>
      <c r="R56" s="21" t="s">
        <v>217</v>
      </c>
      <c r="S56" s="177" t="s">
        <v>375</v>
      </c>
      <c r="T56" s="31">
        <v>5198410</v>
      </c>
      <c r="U56" s="104"/>
      <c r="V56" s="94"/>
      <c r="W56" s="102"/>
      <c r="X56" s="102"/>
      <c r="Y56" s="102"/>
      <c r="Z56" s="102"/>
      <c r="AA56" s="102"/>
      <c r="AB56" s="102"/>
      <c r="AC56" s="102"/>
      <c r="AD56" s="102"/>
      <c r="AE56" s="102"/>
    </row>
    <row r="57" spans="1:31" ht="54.95" customHeight="1" x14ac:dyDescent="0.25">
      <c r="A57" s="21">
        <v>56</v>
      </c>
      <c r="B57" s="21" t="s">
        <v>1318</v>
      </c>
      <c r="C57" s="32" t="s">
        <v>557</v>
      </c>
      <c r="D57" s="21" t="s">
        <v>1320</v>
      </c>
      <c r="E57" s="21" t="s">
        <v>558</v>
      </c>
      <c r="F57" s="21" t="s">
        <v>56</v>
      </c>
      <c r="G57" s="21" t="s">
        <v>535</v>
      </c>
      <c r="H57" s="32" t="s">
        <v>536</v>
      </c>
      <c r="I57" s="13">
        <v>80111600</v>
      </c>
      <c r="J57" s="32" t="s">
        <v>1166</v>
      </c>
      <c r="K57" s="30">
        <v>42552</v>
      </c>
      <c r="L57" s="39">
        <v>5.5</v>
      </c>
      <c r="M57" s="21" t="s">
        <v>53</v>
      </c>
      <c r="N57" s="21" t="s">
        <v>389</v>
      </c>
      <c r="O57" s="31">
        <v>22639606</v>
      </c>
      <c r="P57" s="31">
        <v>22639606</v>
      </c>
      <c r="Q57" s="21" t="s">
        <v>217</v>
      </c>
      <c r="R57" s="21" t="s">
        <v>217</v>
      </c>
      <c r="S57" s="177" t="s">
        <v>375</v>
      </c>
      <c r="T57" s="31">
        <v>4116292</v>
      </c>
      <c r="U57" s="104"/>
      <c r="V57" s="94"/>
      <c r="W57" s="102"/>
      <c r="X57" s="102"/>
      <c r="Y57" s="102"/>
      <c r="Z57" s="102"/>
      <c r="AA57" s="102"/>
      <c r="AB57" s="102"/>
      <c r="AC57" s="102"/>
      <c r="AD57" s="102"/>
      <c r="AE57" s="102"/>
    </row>
    <row r="58" spans="1:31" ht="54.95" customHeight="1" x14ac:dyDescent="0.25">
      <c r="A58" s="21">
        <v>57</v>
      </c>
      <c r="B58" s="21" t="s">
        <v>1318</v>
      </c>
      <c r="C58" s="32" t="s">
        <v>557</v>
      </c>
      <c r="D58" s="21" t="s">
        <v>1320</v>
      </c>
      <c r="E58" s="21" t="s">
        <v>558</v>
      </c>
      <c r="F58" s="21" t="s">
        <v>56</v>
      </c>
      <c r="G58" s="21" t="s">
        <v>535</v>
      </c>
      <c r="H58" s="32" t="s">
        <v>536</v>
      </c>
      <c r="I58" s="13">
        <v>80111600</v>
      </c>
      <c r="J58" s="32" t="s">
        <v>1167</v>
      </c>
      <c r="K58" s="30">
        <v>42552</v>
      </c>
      <c r="L58" s="39">
        <v>5.5</v>
      </c>
      <c r="M58" s="21" t="s">
        <v>53</v>
      </c>
      <c r="N58" s="21" t="s">
        <v>389</v>
      </c>
      <c r="O58" s="31">
        <v>19663781.5</v>
      </c>
      <c r="P58" s="31">
        <v>19663781.5</v>
      </c>
      <c r="Q58" s="21" t="s">
        <v>217</v>
      </c>
      <c r="R58" s="21" t="s">
        <v>217</v>
      </c>
      <c r="S58" s="177" t="s">
        <v>375</v>
      </c>
      <c r="T58" s="31">
        <v>3575233</v>
      </c>
      <c r="U58" s="104"/>
      <c r="V58" s="94"/>
      <c r="W58" s="102"/>
      <c r="X58" s="102"/>
      <c r="Y58" s="102"/>
      <c r="Z58" s="102"/>
      <c r="AA58" s="102"/>
      <c r="AB58" s="102"/>
      <c r="AC58" s="102"/>
      <c r="AD58" s="102"/>
      <c r="AE58" s="102"/>
    </row>
    <row r="59" spans="1:31" ht="54.95" customHeight="1" x14ac:dyDescent="0.25">
      <c r="A59" s="21">
        <v>58</v>
      </c>
      <c r="B59" s="21" t="s">
        <v>1318</v>
      </c>
      <c r="C59" s="32" t="s">
        <v>557</v>
      </c>
      <c r="D59" s="21" t="s">
        <v>1320</v>
      </c>
      <c r="E59" s="21" t="s">
        <v>558</v>
      </c>
      <c r="F59" s="21" t="s">
        <v>56</v>
      </c>
      <c r="G59" s="21" t="s">
        <v>535</v>
      </c>
      <c r="H59" s="32" t="s">
        <v>536</v>
      </c>
      <c r="I59" s="13">
        <v>80111600</v>
      </c>
      <c r="J59" s="32" t="s">
        <v>1168</v>
      </c>
      <c r="K59" s="30">
        <v>42552</v>
      </c>
      <c r="L59" s="39">
        <v>5.5</v>
      </c>
      <c r="M59" s="21" t="s">
        <v>53</v>
      </c>
      <c r="N59" s="21" t="s">
        <v>389</v>
      </c>
      <c r="O59" s="31">
        <v>28591255</v>
      </c>
      <c r="P59" s="31">
        <v>28591255</v>
      </c>
      <c r="Q59" s="21" t="s">
        <v>217</v>
      </c>
      <c r="R59" s="21" t="s">
        <v>217</v>
      </c>
      <c r="S59" s="177" t="s">
        <v>375</v>
      </c>
      <c r="T59" s="31">
        <v>5198410</v>
      </c>
      <c r="U59" s="104"/>
      <c r="V59" s="94"/>
      <c r="W59" s="102"/>
      <c r="X59" s="102"/>
      <c r="Y59" s="102"/>
      <c r="Z59" s="102"/>
      <c r="AA59" s="102"/>
      <c r="AB59" s="102"/>
      <c r="AC59" s="102"/>
      <c r="AD59" s="102"/>
      <c r="AE59" s="102"/>
    </row>
    <row r="60" spans="1:31" ht="54.95" customHeight="1" x14ac:dyDescent="0.25">
      <c r="A60" s="21">
        <v>59</v>
      </c>
      <c r="B60" s="21" t="s">
        <v>1318</v>
      </c>
      <c r="C60" s="32" t="s">
        <v>557</v>
      </c>
      <c r="D60" s="21" t="s">
        <v>1320</v>
      </c>
      <c r="E60" s="21" t="s">
        <v>558</v>
      </c>
      <c r="F60" s="21" t="s">
        <v>56</v>
      </c>
      <c r="G60" s="21" t="s">
        <v>535</v>
      </c>
      <c r="H60" s="32" t="s">
        <v>536</v>
      </c>
      <c r="I60" s="13">
        <v>80111600</v>
      </c>
      <c r="J60" s="32" t="s">
        <v>1169</v>
      </c>
      <c r="K60" s="30">
        <v>42552</v>
      </c>
      <c r="L60" s="39">
        <v>5.5</v>
      </c>
      <c r="M60" s="21" t="s">
        <v>53</v>
      </c>
      <c r="N60" s="21" t="s">
        <v>389</v>
      </c>
      <c r="O60" s="31">
        <v>22639606</v>
      </c>
      <c r="P60" s="31">
        <v>22639606</v>
      </c>
      <c r="Q60" s="21" t="s">
        <v>217</v>
      </c>
      <c r="R60" s="21" t="s">
        <v>217</v>
      </c>
      <c r="S60" s="177" t="s">
        <v>375</v>
      </c>
      <c r="T60" s="31">
        <v>4116292</v>
      </c>
      <c r="U60" s="104"/>
      <c r="V60" s="94"/>
      <c r="W60" s="102"/>
      <c r="X60" s="102"/>
      <c r="Y60" s="102"/>
      <c r="Z60" s="102"/>
      <c r="AA60" s="102"/>
      <c r="AB60" s="102"/>
      <c r="AC60" s="102"/>
      <c r="AD60" s="102"/>
      <c r="AE60" s="102"/>
    </row>
    <row r="61" spans="1:31" ht="54.95" customHeight="1" x14ac:dyDescent="0.25">
      <c r="A61" s="21">
        <v>60</v>
      </c>
      <c r="B61" s="21" t="s">
        <v>1318</v>
      </c>
      <c r="C61" s="32" t="s">
        <v>557</v>
      </c>
      <c r="D61" s="21" t="s">
        <v>1320</v>
      </c>
      <c r="E61" s="21" t="s">
        <v>558</v>
      </c>
      <c r="F61" s="21" t="s">
        <v>56</v>
      </c>
      <c r="G61" s="21" t="s">
        <v>535</v>
      </c>
      <c r="H61" s="32" t="s">
        <v>536</v>
      </c>
      <c r="I61" s="13">
        <v>80111600</v>
      </c>
      <c r="J61" s="32" t="s">
        <v>1170</v>
      </c>
      <c r="K61" s="30">
        <v>42552</v>
      </c>
      <c r="L61" s="39">
        <v>3.5</v>
      </c>
      <c r="M61" s="21" t="s">
        <v>53</v>
      </c>
      <c r="N61" s="21" t="s">
        <v>389</v>
      </c>
      <c r="O61" s="31">
        <v>16300728.5</v>
      </c>
      <c r="P61" s="31">
        <v>16300728.5</v>
      </c>
      <c r="Q61" s="21" t="s">
        <v>217</v>
      </c>
      <c r="R61" s="21" t="s">
        <v>217</v>
      </c>
      <c r="S61" s="177" t="s">
        <v>375</v>
      </c>
      <c r="T61" s="31">
        <v>4657351</v>
      </c>
      <c r="U61" s="104"/>
      <c r="V61" s="94"/>
      <c r="W61" s="102"/>
      <c r="X61" s="102"/>
      <c r="Y61" s="102"/>
      <c r="Z61" s="102"/>
      <c r="AA61" s="102"/>
      <c r="AB61" s="102"/>
      <c r="AC61" s="102"/>
      <c r="AD61" s="102"/>
      <c r="AE61" s="102"/>
    </row>
    <row r="62" spans="1:31" ht="54.95" customHeight="1" x14ac:dyDescent="0.25">
      <c r="A62" s="21">
        <v>61</v>
      </c>
      <c r="B62" s="21" t="s">
        <v>1318</v>
      </c>
      <c r="C62" s="32" t="s">
        <v>557</v>
      </c>
      <c r="D62" s="21" t="s">
        <v>1320</v>
      </c>
      <c r="E62" s="21" t="s">
        <v>558</v>
      </c>
      <c r="F62" s="21" t="s">
        <v>56</v>
      </c>
      <c r="G62" s="21" t="s">
        <v>535</v>
      </c>
      <c r="H62" s="32" t="s">
        <v>536</v>
      </c>
      <c r="I62" s="13">
        <v>80111600</v>
      </c>
      <c r="J62" s="32" t="s">
        <v>1170</v>
      </c>
      <c r="K62" s="30">
        <v>42552</v>
      </c>
      <c r="L62" s="39">
        <v>3.5</v>
      </c>
      <c r="M62" s="21" t="s">
        <v>53</v>
      </c>
      <c r="N62" s="21" t="s">
        <v>389</v>
      </c>
      <c r="O62" s="31">
        <v>16300728.5</v>
      </c>
      <c r="P62" s="31">
        <v>16300728.5</v>
      </c>
      <c r="Q62" s="21" t="s">
        <v>217</v>
      </c>
      <c r="R62" s="21" t="s">
        <v>217</v>
      </c>
      <c r="S62" s="177" t="s">
        <v>375</v>
      </c>
      <c r="T62" s="31">
        <v>4657351</v>
      </c>
      <c r="U62" s="104"/>
      <c r="V62" s="94"/>
      <c r="W62" s="102"/>
      <c r="X62" s="102"/>
      <c r="Y62" s="102"/>
      <c r="Z62" s="102"/>
      <c r="AA62" s="102"/>
      <c r="AB62" s="102"/>
      <c r="AC62" s="102"/>
      <c r="AD62" s="102"/>
      <c r="AE62" s="102"/>
    </row>
    <row r="63" spans="1:31" ht="54.95" customHeight="1" x14ac:dyDescent="0.25">
      <c r="A63" s="21">
        <v>62</v>
      </c>
      <c r="B63" s="21" t="s">
        <v>1318</v>
      </c>
      <c r="C63" s="32" t="s">
        <v>557</v>
      </c>
      <c r="D63" s="21" t="s">
        <v>1320</v>
      </c>
      <c r="E63" s="21" t="s">
        <v>558</v>
      </c>
      <c r="F63" s="21" t="s">
        <v>56</v>
      </c>
      <c r="G63" s="21" t="s">
        <v>535</v>
      </c>
      <c r="H63" s="32" t="s">
        <v>536</v>
      </c>
      <c r="I63" s="13">
        <v>80111600</v>
      </c>
      <c r="J63" s="32" t="s">
        <v>1170</v>
      </c>
      <c r="K63" s="30">
        <v>42552</v>
      </c>
      <c r="L63" s="39">
        <v>3.5</v>
      </c>
      <c r="M63" s="21" t="s">
        <v>53</v>
      </c>
      <c r="N63" s="21" t="s">
        <v>389</v>
      </c>
      <c r="O63" s="31">
        <v>16300728.5</v>
      </c>
      <c r="P63" s="31">
        <v>16300728.5</v>
      </c>
      <c r="Q63" s="21" t="s">
        <v>217</v>
      </c>
      <c r="R63" s="21" t="s">
        <v>217</v>
      </c>
      <c r="S63" s="177" t="s">
        <v>375</v>
      </c>
      <c r="T63" s="31">
        <v>4657351</v>
      </c>
      <c r="U63" s="104"/>
      <c r="V63" s="94"/>
      <c r="W63" s="102"/>
      <c r="X63" s="102"/>
      <c r="Y63" s="102"/>
      <c r="Z63" s="102"/>
      <c r="AA63" s="102"/>
      <c r="AB63" s="102"/>
      <c r="AC63" s="102"/>
      <c r="AD63" s="102"/>
      <c r="AE63" s="102"/>
    </row>
    <row r="64" spans="1:31" ht="54.95" customHeight="1" x14ac:dyDescent="0.25">
      <c r="A64" s="21">
        <v>63</v>
      </c>
      <c r="B64" s="21" t="s">
        <v>1318</v>
      </c>
      <c r="C64" s="32" t="s">
        <v>557</v>
      </c>
      <c r="D64" s="21" t="s">
        <v>1320</v>
      </c>
      <c r="E64" s="21" t="s">
        <v>558</v>
      </c>
      <c r="F64" s="21" t="s">
        <v>56</v>
      </c>
      <c r="G64" s="21" t="s">
        <v>535</v>
      </c>
      <c r="H64" s="32" t="s">
        <v>536</v>
      </c>
      <c r="I64" s="13">
        <v>80111600</v>
      </c>
      <c r="J64" s="32" t="s">
        <v>1170</v>
      </c>
      <c r="K64" s="30">
        <v>42552</v>
      </c>
      <c r="L64" s="39">
        <v>3.5</v>
      </c>
      <c r="M64" s="21" t="s">
        <v>53</v>
      </c>
      <c r="N64" s="21" t="s">
        <v>389</v>
      </c>
      <c r="O64" s="31">
        <v>16300728.5</v>
      </c>
      <c r="P64" s="31">
        <v>16300728.5</v>
      </c>
      <c r="Q64" s="21" t="s">
        <v>217</v>
      </c>
      <c r="R64" s="21" t="s">
        <v>217</v>
      </c>
      <c r="S64" s="177" t="s">
        <v>375</v>
      </c>
      <c r="T64" s="31">
        <v>4657351</v>
      </c>
      <c r="U64" s="104"/>
      <c r="V64" s="94"/>
      <c r="W64" s="102"/>
      <c r="X64" s="102"/>
      <c r="Y64" s="102"/>
      <c r="Z64" s="102"/>
      <c r="AA64" s="102"/>
      <c r="AB64" s="102"/>
      <c r="AC64" s="102"/>
      <c r="AD64" s="102"/>
      <c r="AE64" s="102"/>
    </row>
    <row r="65" spans="1:31" ht="54.95" customHeight="1" x14ac:dyDescent="0.25">
      <c r="A65" s="21">
        <v>64</v>
      </c>
      <c r="B65" s="21" t="s">
        <v>1318</v>
      </c>
      <c r="C65" s="32" t="s">
        <v>557</v>
      </c>
      <c r="D65" s="21" t="s">
        <v>1320</v>
      </c>
      <c r="E65" s="21" t="s">
        <v>563</v>
      </c>
      <c r="F65" s="21" t="s">
        <v>56</v>
      </c>
      <c r="G65" s="21" t="s">
        <v>535</v>
      </c>
      <c r="H65" s="32" t="s">
        <v>536</v>
      </c>
      <c r="I65" s="13">
        <v>80111600</v>
      </c>
      <c r="J65" s="32" t="s">
        <v>1171</v>
      </c>
      <c r="K65" s="30">
        <v>42552</v>
      </c>
      <c r="L65" s="39">
        <v>5.5</v>
      </c>
      <c r="M65" s="21" t="s">
        <v>53</v>
      </c>
      <c r="N65" s="21" t="s">
        <v>389</v>
      </c>
      <c r="O65" s="31">
        <v>28591255</v>
      </c>
      <c r="P65" s="31">
        <v>28591255</v>
      </c>
      <c r="Q65" s="21" t="s">
        <v>217</v>
      </c>
      <c r="R65" s="21" t="s">
        <v>217</v>
      </c>
      <c r="S65" s="177" t="s">
        <v>375</v>
      </c>
      <c r="T65" s="31">
        <v>5198410</v>
      </c>
      <c r="U65" s="104"/>
      <c r="V65" s="94"/>
      <c r="W65" s="102"/>
      <c r="X65" s="102"/>
      <c r="Y65" s="102"/>
      <c r="Z65" s="102"/>
      <c r="AA65" s="102"/>
      <c r="AB65" s="102"/>
      <c r="AC65" s="102"/>
      <c r="AD65" s="102"/>
      <c r="AE65" s="102"/>
    </row>
    <row r="66" spans="1:31" ht="54.95" customHeight="1" x14ac:dyDescent="0.25">
      <c r="A66" s="21">
        <v>65</v>
      </c>
      <c r="B66" s="21" t="s">
        <v>1318</v>
      </c>
      <c r="C66" s="32" t="s">
        <v>557</v>
      </c>
      <c r="D66" s="21" t="s">
        <v>1320</v>
      </c>
      <c r="E66" s="21" t="s">
        <v>563</v>
      </c>
      <c r="F66" s="21" t="s">
        <v>56</v>
      </c>
      <c r="G66" s="21" t="s">
        <v>535</v>
      </c>
      <c r="H66" s="32" t="s">
        <v>536</v>
      </c>
      <c r="I66" s="13">
        <v>80111600</v>
      </c>
      <c r="J66" s="32" t="s">
        <v>1172</v>
      </c>
      <c r="K66" s="30">
        <v>42552</v>
      </c>
      <c r="L66" s="39">
        <v>5.5</v>
      </c>
      <c r="M66" s="21" t="s">
        <v>53</v>
      </c>
      <c r="N66" s="21" t="s">
        <v>389</v>
      </c>
      <c r="O66" s="31">
        <v>22639606</v>
      </c>
      <c r="P66" s="31">
        <v>22639606</v>
      </c>
      <c r="Q66" s="21" t="s">
        <v>217</v>
      </c>
      <c r="R66" s="21" t="s">
        <v>217</v>
      </c>
      <c r="S66" s="177" t="s">
        <v>375</v>
      </c>
      <c r="T66" s="31">
        <v>4116292</v>
      </c>
      <c r="U66" s="104"/>
      <c r="V66" s="94"/>
      <c r="W66" s="102"/>
      <c r="X66" s="102"/>
      <c r="Y66" s="102"/>
      <c r="Z66" s="102"/>
      <c r="AA66" s="102"/>
      <c r="AB66" s="102"/>
      <c r="AC66" s="102"/>
      <c r="AD66" s="102"/>
      <c r="AE66" s="102"/>
    </row>
    <row r="67" spans="1:31" ht="54.95" customHeight="1" x14ac:dyDescent="0.25">
      <c r="A67" s="21">
        <v>66</v>
      </c>
      <c r="B67" s="21" t="s">
        <v>1318</v>
      </c>
      <c r="C67" s="32" t="s">
        <v>557</v>
      </c>
      <c r="D67" s="21" t="s">
        <v>1320</v>
      </c>
      <c r="E67" s="21" t="s">
        <v>563</v>
      </c>
      <c r="F67" s="21" t="s">
        <v>56</v>
      </c>
      <c r="G67" s="21" t="s">
        <v>535</v>
      </c>
      <c r="H67" s="32" t="s">
        <v>536</v>
      </c>
      <c r="I67" s="13">
        <v>80111600</v>
      </c>
      <c r="J67" s="32" t="s">
        <v>1173</v>
      </c>
      <c r="K67" s="30">
        <v>42552</v>
      </c>
      <c r="L67" s="39">
        <v>5.5</v>
      </c>
      <c r="M67" s="21" t="s">
        <v>53</v>
      </c>
      <c r="N67" s="21" t="s">
        <v>389</v>
      </c>
      <c r="O67" s="31">
        <v>25615430.5</v>
      </c>
      <c r="P67" s="31">
        <v>25615430.5</v>
      </c>
      <c r="Q67" s="21" t="s">
        <v>217</v>
      </c>
      <c r="R67" s="21" t="s">
        <v>217</v>
      </c>
      <c r="S67" s="177" t="s">
        <v>375</v>
      </c>
      <c r="T67" s="31">
        <v>4657351</v>
      </c>
      <c r="U67" s="104"/>
      <c r="V67" s="94"/>
      <c r="W67" s="102"/>
      <c r="X67" s="102"/>
      <c r="Y67" s="102"/>
      <c r="Z67" s="102"/>
      <c r="AA67" s="102"/>
      <c r="AB67" s="102"/>
      <c r="AC67" s="102"/>
      <c r="AD67" s="102"/>
      <c r="AE67" s="102"/>
    </row>
    <row r="68" spans="1:31" ht="54.95" customHeight="1" x14ac:dyDescent="0.25">
      <c r="A68" s="21">
        <v>67</v>
      </c>
      <c r="B68" s="21" t="s">
        <v>1318</v>
      </c>
      <c r="C68" s="32" t="s">
        <v>557</v>
      </c>
      <c r="D68" s="21" t="s">
        <v>1320</v>
      </c>
      <c r="E68" s="21" t="s">
        <v>563</v>
      </c>
      <c r="F68" s="21" t="s">
        <v>56</v>
      </c>
      <c r="G68" s="21" t="s">
        <v>535</v>
      </c>
      <c r="H68" s="32" t="s">
        <v>536</v>
      </c>
      <c r="I68" s="13">
        <v>80111600</v>
      </c>
      <c r="J68" s="32" t="s">
        <v>564</v>
      </c>
      <c r="K68" s="30">
        <v>42552</v>
      </c>
      <c r="L68" s="39">
        <v>1</v>
      </c>
      <c r="M68" s="21" t="s">
        <v>53</v>
      </c>
      <c r="N68" s="21" t="s">
        <v>389</v>
      </c>
      <c r="O68" s="31">
        <v>4026115.5</v>
      </c>
      <c r="P68" s="31">
        <v>4026115.5</v>
      </c>
      <c r="Q68" s="21" t="s">
        <v>217</v>
      </c>
      <c r="R68" s="21" t="s">
        <v>217</v>
      </c>
      <c r="S68" s="177" t="s">
        <v>375</v>
      </c>
      <c r="T68" s="31">
        <v>4026115.5</v>
      </c>
      <c r="U68" s="104"/>
      <c r="V68" s="94"/>
      <c r="W68" s="102"/>
      <c r="X68" s="102"/>
      <c r="Y68" s="102"/>
      <c r="Z68" s="102"/>
      <c r="AA68" s="102"/>
      <c r="AB68" s="102"/>
      <c r="AC68" s="102"/>
      <c r="AD68" s="102"/>
      <c r="AE68" s="102"/>
    </row>
    <row r="69" spans="1:31" ht="54.95" customHeight="1" x14ac:dyDescent="0.25">
      <c r="A69" s="21">
        <v>68</v>
      </c>
      <c r="B69" s="21" t="s">
        <v>1318</v>
      </c>
      <c r="C69" s="32" t="s">
        <v>557</v>
      </c>
      <c r="D69" s="21" t="s">
        <v>1320</v>
      </c>
      <c r="E69" s="21" t="s">
        <v>563</v>
      </c>
      <c r="F69" s="21" t="s">
        <v>56</v>
      </c>
      <c r="G69" s="21" t="s">
        <v>535</v>
      </c>
      <c r="H69" s="32" t="s">
        <v>536</v>
      </c>
      <c r="I69" s="13">
        <v>80111600</v>
      </c>
      <c r="J69" s="32" t="s">
        <v>1174</v>
      </c>
      <c r="K69" s="30">
        <v>42552</v>
      </c>
      <c r="L69" s="39">
        <v>5.5</v>
      </c>
      <c r="M69" s="21" t="s">
        <v>53</v>
      </c>
      <c r="N69" s="21" t="s">
        <v>389</v>
      </c>
      <c r="O69" s="31">
        <v>13362035.5</v>
      </c>
      <c r="P69" s="31">
        <v>13362035.5</v>
      </c>
      <c r="Q69" s="21" t="s">
        <v>217</v>
      </c>
      <c r="R69" s="21" t="s">
        <v>217</v>
      </c>
      <c r="S69" s="177" t="s">
        <v>375</v>
      </c>
      <c r="T69" s="31">
        <v>2429461</v>
      </c>
      <c r="U69" s="104"/>
      <c r="V69" s="94"/>
      <c r="W69" s="102"/>
      <c r="X69" s="102"/>
      <c r="Y69" s="102"/>
      <c r="Z69" s="102"/>
      <c r="AA69" s="102"/>
      <c r="AB69" s="102"/>
      <c r="AC69" s="102"/>
      <c r="AD69" s="102"/>
      <c r="AE69" s="102"/>
    </row>
    <row r="70" spans="1:31" ht="54.95" customHeight="1" x14ac:dyDescent="0.25">
      <c r="A70" s="21">
        <v>69</v>
      </c>
      <c r="B70" s="21" t="s">
        <v>1318</v>
      </c>
      <c r="C70" s="32" t="s">
        <v>557</v>
      </c>
      <c r="D70" s="21" t="s">
        <v>1320</v>
      </c>
      <c r="E70" s="21" t="s">
        <v>563</v>
      </c>
      <c r="F70" s="21" t="s">
        <v>56</v>
      </c>
      <c r="G70" s="21" t="s">
        <v>535</v>
      </c>
      <c r="H70" s="32" t="s">
        <v>536</v>
      </c>
      <c r="I70" s="13">
        <v>80111600</v>
      </c>
      <c r="J70" s="32" t="s">
        <v>1175</v>
      </c>
      <c r="K70" s="30">
        <v>42552</v>
      </c>
      <c r="L70" s="39">
        <v>5.5</v>
      </c>
      <c r="M70" s="21" t="s">
        <v>53</v>
      </c>
      <c r="N70" s="21" t="s">
        <v>389</v>
      </c>
      <c r="O70" s="31">
        <v>13362035.5</v>
      </c>
      <c r="P70" s="31">
        <v>13362035.5</v>
      </c>
      <c r="Q70" s="21" t="s">
        <v>217</v>
      </c>
      <c r="R70" s="21" t="s">
        <v>217</v>
      </c>
      <c r="S70" s="177" t="s">
        <v>375</v>
      </c>
      <c r="T70" s="31">
        <v>2429461</v>
      </c>
      <c r="U70" s="104"/>
      <c r="V70" s="94"/>
      <c r="W70" s="102"/>
      <c r="X70" s="102"/>
      <c r="Y70" s="102"/>
      <c r="Z70" s="102"/>
      <c r="AA70" s="102"/>
      <c r="AB70" s="102"/>
      <c r="AC70" s="102"/>
      <c r="AD70" s="102"/>
      <c r="AE70" s="102"/>
    </row>
    <row r="71" spans="1:31" ht="54.95" customHeight="1" x14ac:dyDescent="0.25">
      <c r="A71" s="21">
        <v>70</v>
      </c>
      <c r="B71" s="21" t="s">
        <v>1318</v>
      </c>
      <c r="C71" s="32" t="s">
        <v>557</v>
      </c>
      <c r="D71" s="21" t="s">
        <v>1320</v>
      </c>
      <c r="E71" s="21" t="s">
        <v>563</v>
      </c>
      <c r="F71" s="21" t="s">
        <v>56</v>
      </c>
      <c r="G71" s="21" t="s">
        <v>535</v>
      </c>
      <c r="H71" s="32" t="s">
        <v>536</v>
      </c>
      <c r="I71" s="13">
        <v>80111600</v>
      </c>
      <c r="J71" s="32" t="s">
        <v>1176</v>
      </c>
      <c r="K71" s="30">
        <v>42552</v>
      </c>
      <c r="L71" s="39">
        <v>5.5</v>
      </c>
      <c r="M71" s="21" t="s">
        <v>53</v>
      </c>
      <c r="N71" s="21" t="s">
        <v>389</v>
      </c>
      <c r="O71" s="31">
        <v>13362035.5</v>
      </c>
      <c r="P71" s="31">
        <v>13362035.5</v>
      </c>
      <c r="Q71" s="21" t="s">
        <v>217</v>
      </c>
      <c r="R71" s="21" t="s">
        <v>217</v>
      </c>
      <c r="S71" s="177" t="s">
        <v>375</v>
      </c>
      <c r="T71" s="31">
        <v>2429461</v>
      </c>
      <c r="U71" s="104"/>
      <c r="V71" s="94"/>
      <c r="W71" s="102"/>
      <c r="X71" s="102"/>
      <c r="Y71" s="102"/>
      <c r="Z71" s="102"/>
      <c r="AA71" s="102"/>
      <c r="AB71" s="102"/>
      <c r="AC71" s="102"/>
      <c r="AD71" s="102"/>
      <c r="AE71" s="102"/>
    </row>
    <row r="72" spans="1:31" ht="54.95" customHeight="1" x14ac:dyDescent="0.25">
      <c r="A72" s="21">
        <v>71</v>
      </c>
      <c r="B72" s="21" t="s">
        <v>1318</v>
      </c>
      <c r="C72" s="32" t="s">
        <v>557</v>
      </c>
      <c r="D72" s="21" t="s">
        <v>1320</v>
      </c>
      <c r="E72" s="21" t="s">
        <v>563</v>
      </c>
      <c r="F72" s="21" t="s">
        <v>56</v>
      </c>
      <c r="G72" s="21" t="s">
        <v>535</v>
      </c>
      <c r="H72" s="32" t="s">
        <v>536</v>
      </c>
      <c r="I72" s="13">
        <v>80111600</v>
      </c>
      <c r="J72" s="32" t="s">
        <v>1177</v>
      </c>
      <c r="K72" s="30">
        <v>42552</v>
      </c>
      <c r="L72" s="39">
        <v>5.5</v>
      </c>
      <c r="M72" s="21" t="s">
        <v>53</v>
      </c>
      <c r="N72" s="21" t="s">
        <v>389</v>
      </c>
      <c r="O72" s="31">
        <v>25615430.5</v>
      </c>
      <c r="P72" s="31">
        <v>25615430.5</v>
      </c>
      <c r="Q72" s="21" t="s">
        <v>217</v>
      </c>
      <c r="R72" s="21" t="s">
        <v>217</v>
      </c>
      <c r="S72" s="177" t="s">
        <v>375</v>
      </c>
      <c r="T72" s="31">
        <v>4657351</v>
      </c>
      <c r="U72" s="104"/>
      <c r="V72" s="94"/>
      <c r="W72" s="102"/>
      <c r="X72" s="102"/>
      <c r="Y72" s="102"/>
      <c r="Z72" s="102"/>
      <c r="AA72" s="102"/>
      <c r="AB72" s="102"/>
      <c r="AC72" s="102"/>
      <c r="AD72" s="102"/>
      <c r="AE72" s="102"/>
    </row>
    <row r="73" spans="1:31" ht="54.95" customHeight="1" x14ac:dyDescent="0.25">
      <c r="A73" s="21">
        <v>72</v>
      </c>
      <c r="B73" s="21" t="s">
        <v>1318</v>
      </c>
      <c r="C73" s="32" t="s">
        <v>557</v>
      </c>
      <c r="D73" s="21" t="s">
        <v>1320</v>
      </c>
      <c r="E73" s="21" t="s">
        <v>563</v>
      </c>
      <c r="F73" s="21" t="s">
        <v>56</v>
      </c>
      <c r="G73" s="21" t="s">
        <v>535</v>
      </c>
      <c r="H73" s="32" t="s">
        <v>536</v>
      </c>
      <c r="I73" s="13">
        <v>80111600</v>
      </c>
      <c r="J73" s="32" t="s">
        <v>1178</v>
      </c>
      <c r="K73" s="30">
        <v>42552</v>
      </c>
      <c r="L73" s="39">
        <v>5.5</v>
      </c>
      <c r="M73" s="21" t="s">
        <v>53</v>
      </c>
      <c r="N73" s="21" t="s">
        <v>389</v>
      </c>
      <c r="O73" s="31">
        <v>15637666</v>
      </c>
      <c r="P73" s="31">
        <v>15637666</v>
      </c>
      <c r="Q73" s="21" t="s">
        <v>217</v>
      </c>
      <c r="R73" s="21" t="s">
        <v>217</v>
      </c>
      <c r="S73" s="177" t="s">
        <v>375</v>
      </c>
      <c r="T73" s="31">
        <v>2843212</v>
      </c>
      <c r="U73" s="104"/>
      <c r="V73" s="94"/>
      <c r="W73" s="102"/>
      <c r="X73" s="102"/>
      <c r="Y73" s="102"/>
      <c r="Z73" s="102"/>
      <c r="AA73" s="102"/>
      <c r="AB73" s="102"/>
      <c r="AC73" s="102"/>
      <c r="AD73" s="102"/>
      <c r="AE73" s="102"/>
    </row>
    <row r="74" spans="1:31" ht="54.95" customHeight="1" x14ac:dyDescent="0.25">
      <c r="A74" s="21">
        <v>73</v>
      </c>
      <c r="B74" s="21" t="s">
        <v>1318</v>
      </c>
      <c r="C74" s="32" t="s">
        <v>557</v>
      </c>
      <c r="D74" s="21" t="s">
        <v>1320</v>
      </c>
      <c r="E74" s="21" t="s">
        <v>563</v>
      </c>
      <c r="F74" s="21" t="s">
        <v>56</v>
      </c>
      <c r="G74" s="21" t="s">
        <v>535</v>
      </c>
      <c r="H74" s="32" t="s">
        <v>536</v>
      </c>
      <c r="I74" s="13">
        <v>80111600</v>
      </c>
      <c r="J74" s="32" t="s">
        <v>1178</v>
      </c>
      <c r="K74" s="30">
        <v>42552</v>
      </c>
      <c r="L74" s="39">
        <v>5.5</v>
      </c>
      <c r="M74" s="21" t="s">
        <v>53</v>
      </c>
      <c r="N74" s="21" t="s">
        <v>389</v>
      </c>
      <c r="O74" s="31">
        <v>15637666</v>
      </c>
      <c r="P74" s="31">
        <v>15637666</v>
      </c>
      <c r="Q74" s="21" t="s">
        <v>217</v>
      </c>
      <c r="R74" s="21" t="s">
        <v>217</v>
      </c>
      <c r="S74" s="177" t="s">
        <v>375</v>
      </c>
      <c r="T74" s="31">
        <v>2843212</v>
      </c>
      <c r="U74" s="104"/>
      <c r="V74" s="94"/>
      <c r="W74" s="102"/>
      <c r="X74" s="102"/>
      <c r="Y74" s="102"/>
      <c r="Z74" s="102"/>
      <c r="AA74" s="102"/>
      <c r="AB74" s="102"/>
      <c r="AC74" s="102"/>
      <c r="AD74" s="102"/>
      <c r="AE74" s="102"/>
    </row>
    <row r="75" spans="1:31" ht="54.95" customHeight="1" x14ac:dyDescent="0.25">
      <c r="A75" s="21">
        <v>74</v>
      </c>
      <c r="B75" s="21" t="s">
        <v>1318</v>
      </c>
      <c r="C75" s="32" t="s">
        <v>557</v>
      </c>
      <c r="D75" s="21" t="s">
        <v>1320</v>
      </c>
      <c r="E75" s="21" t="s">
        <v>563</v>
      </c>
      <c r="F75" s="21" t="s">
        <v>56</v>
      </c>
      <c r="G75" s="21" t="s">
        <v>535</v>
      </c>
      <c r="H75" s="32" t="s">
        <v>536</v>
      </c>
      <c r="I75" s="13">
        <v>80111600</v>
      </c>
      <c r="J75" s="32" t="s">
        <v>1179</v>
      </c>
      <c r="K75" s="30">
        <v>42552</v>
      </c>
      <c r="L75" s="39">
        <v>5.5</v>
      </c>
      <c r="M75" s="21" t="s">
        <v>53</v>
      </c>
      <c r="N75" s="21" t="s">
        <v>389</v>
      </c>
      <c r="O75" s="31">
        <v>13362035.5</v>
      </c>
      <c r="P75" s="31">
        <v>13362035.5</v>
      </c>
      <c r="Q75" s="21" t="s">
        <v>217</v>
      </c>
      <c r="R75" s="21" t="s">
        <v>217</v>
      </c>
      <c r="S75" s="177" t="s">
        <v>375</v>
      </c>
      <c r="T75" s="31">
        <v>2429461</v>
      </c>
      <c r="U75" s="104"/>
      <c r="V75" s="94"/>
      <c r="W75" s="102"/>
      <c r="X75" s="102"/>
      <c r="Y75" s="102"/>
      <c r="Z75" s="102"/>
      <c r="AA75" s="102"/>
      <c r="AB75" s="102"/>
      <c r="AC75" s="102"/>
      <c r="AD75" s="102"/>
      <c r="AE75" s="102"/>
    </row>
    <row r="76" spans="1:31" ht="54.95" customHeight="1" x14ac:dyDescent="0.25">
      <c r="A76" s="21">
        <v>75</v>
      </c>
      <c r="B76" s="21" t="s">
        <v>1318</v>
      </c>
      <c r="C76" s="32" t="s">
        <v>557</v>
      </c>
      <c r="D76" s="21" t="s">
        <v>1320</v>
      </c>
      <c r="E76" s="21" t="s">
        <v>558</v>
      </c>
      <c r="F76" s="21" t="s">
        <v>56</v>
      </c>
      <c r="G76" s="21" t="s">
        <v>535</v>
      </c>
      <c r="H76" s="32" t="s">
        <v>536</v>
      </c>
      <c r="I76" s="13">
        <v>80111600</v>
      </c>
      <c r="J76" s="32" t="s">
        <v>1180</v>
      </c>
      <c r="K76" s="30">
        <v>42552</v>
      </c>
      <c r="L76" s="39">
        <v>5.5</v>
      </c>
      <c r="M76" s="21" t="s">
        <v>53</v>
      </c>
      <c r="N76" s="21" t="s">
        <v>389</v>
      </c>
      <c r="O76" s="31">
        <v>22639606</v>
      </c>
      <c r="P76" s="31">
        <v>22639606</v>
      </c>
      <c r="Q76" s="21" t="s">
        <v>217</v>
      </c>
      <c r="R76" s="21" t="s">
        <v>217</v>
      </c>
      <c r="S76" s="177" t="s">
        <v>375</v>
      </c>
      <c r="T76" s="31">
        <v>4116292</v>
      </c>
      <c r="U76" s="104"/>
      <c r="V76" s="94"/>
      <c r="W76" s="102"/>
      <c r="X76" s="102"/>
      <c r="Y76" s="102"/>
      <c r="Z76" s="102"/>
      <c r="AA76" s="102"/>
      <c r="AB76" s="102"/>
      <c r="AC76" s="102"/>
      <c r="AD76" s="102"/>
      <c r="AE76" s="102"/>
    </row>
    <row r="77" spans="1:31" ht="54.95" customHeight="1" x14ac:dyDescent="0.25">
      <c r="A77" s="21">
        <v>76</v>
      </c>
      <c r="B77" s="21" t="s">
        <v>1318</v>
      </c>
      <c r="C77" s="32" t="s">
        <v>557</v>
      </c>
      <c r="D77" s="21" t="s">
        <v>1320</v>
      </c>
      <c r="E77" s="21" t="s">
        <v>558</v>
      </c>
      <c r="F77" s="21" t="s">
        <v>56</v>
      </c>
      <c r="G77" s="21" t="s">
        <v>535</v>
      </c>
      <c r="H77" s="32" t="s">
        <v>536</v>
      </c>
      <c r="I77" s="13">
        <v>80111600</v>
      </c>
      <c r="J77" s="32" t="s">
        <v>1181</v>
      </c>
      <c r="K77" s="30">
        <v>42552</v>
      </c>
      <c r="L77" s="39">
        <v>5.5</v>
      </c>
      <c r="M77" s="21" t="s">
        <v>53</v>
      </c>
      <c r="N77" s="21" t="s">
        <v>389</v>
      </c>
      <c r="O77" s="31">
        <v>25615430.5</v>
      </c>
      <c r="P77" s="31">
        <v>25615430.5</v>
      </c>
      <c r="Q77" s="21" t="s">
        <v>217</v>
      </c>
      <c r="R77" s="21" t="s">
        <v>217</v>
      </c>
      <c r="S77" s="177" t="s">
        <v>375</v>
      </c>
      <c r="T77" s="31">
        <v>4657351</v>
      </c>
      <c r="U77" s="104"/>
      <c r="V77" s="94"/>
      <c r="W77" s="102"/>
      <c r="X77" s="102"/>
      <c r="Y77" s="102"/>
      <c r="Z77" s="102"/>
      <c r="AA77" s="102"/>
      <c r="AB77" s="102"/>
      <c r="AC77" s="102"/>
      <c r="AD77" s="102"/>
      <c r="AE77" s="102"/>
    </row>
    <row r="78" spans="1:31" ht="54.95" customHeight="1" x14ac:dyDescent="0.25">
      <c r="A78" s="21">
        <v>77</v>
      </c>
      <c r="B78" s="21" t="s">
        <v>1318</v>
      </c>
      <c r="C78" s="32" t="s">
        <v>557</v>
      </c>
      <c r="D78" s="21" t="s">
        <v>1320</v>
      </c>
      <c r="E78" s="21" t="s">
        <v>558</v>
      </c>
      <c r="F78" s="21" t="s">
        <v>56</v>
      </c>
      <c r="G78" s="21" t="s">
        <v>535</v>
      </c>
      <c r="H78" s="32" t="s">
        <v>536</v>
      </c>
      <c r="I78" s="13">
        <v>80111600</v>
      </c>
      <c r="J78" s="32" t="s">
        <v>1182</v>
      </c>
      <c r="K78" s="30">
        <v>42552</v>
      </c>
      <c r="L78" s="39">
        <v>5.5</v>
      </c>
      <c r="M78" s="21" t="s">
        <v>53</v>
      </c>
      <c r="N78" s="21" t="s">
        <v>389</v>
      </c>
      <c r="O78" s="31">
        <v>13362035.5</v>
      </c>
      <c r="P78" s="31">
        <v>13362035.5</v>
      </c>
      <c r="Q78" s="21" t="s">
        <v>217</v>
      </c>
      <c r="R78" s="21" t="s">
        <v>217</v>
      </c>
      <c r="S78" s="177" t="s">
        <v>375</v>
      </c>
      <c r="T78" s="31">
        <v>2429461</v>
      </c>
      <c r="U78" s="104"/>
      <c r="V78" s="94"/>
      <c r="W78" s="102"/>
      <c r="X78" s="102"/>
      <c r="Y78" s="102"/>
      <c r="Z78" s="102"/>
      <c r="AA78" s="102"/>
      <c r="AB78" s="102"/>
      <c r="AC78" s="102"/>
      <c r="AD78" s="102"/>
      <c r="AE78" s="102"/>
    </row>
    <row r="79" spans="1:31" ht="54.95" customHeight="1" x14ac:dyDescent="0.25">
      <c r="A79" s="21">
        <v>78</v>
      </c>
      <c r="B79" s="21" t="s">
        <v>1318</v>
      </c>
      <c r="C79" s="32" t="s">
        <v>557</v>
      </c>
      <c r="D79" s="21" t="s">
        <v>1320</v>
      </c>
      <c r="E79" s="21" t="s">
        <v>558</v>
      </c>
      <c r="F79" s="21" t="s">
        <v>56</v>
      </c>
      <c r="G79" s="21" t="s">
        <v>535</v>
      </c>
      <c r="H79" s="32" t="s">
        <v>536</v>
      </c>
      <c r="I79" s="13">
        <v>80111600</v>
      </c>
      <c r="J79" s="32" t="s">
        <v>1183</v>
      </c>
      <c r="K79" s="30">
        <v>42552</v>
      </c>
      <c r="L79" s="39">
        <v>5.5</v>
      </c>
      <c r="M79" s="21" t="s">
        <v>53</v>
      </c>
      <c r="N79" s="21" t="s">
        <v>389</v>
      </c>
      <c r="O79" s="31">
        <v>19663781.5</v>
      </c>
      <c r="P79" s="31">
        <v>19663781.5</v>
      </c>
      <c r="Q79" s="21" t="s">
        <v>217</v>
      </c>
      <c r="R79" s="21" t="s">
        <v>217</v>
      </c>
      <c r="S79" s="177" t="s">
        <v>375</v>
      </c>
      <c r="T79" s="31">
        <v>3575233</v>
      </c>
      <c r="U79" s="104"/>
      <c r="V79" s="94"/>
      <c r="W79" s="102"/>
      <c r="X79" s="102"/>
      <c r="Y79" s="102"/>
      <c r="Z79" s="102"/>
      <c r="AA79" s="102"/>
      <c r="AB79" s="102"/>
      <c r="AC79" s="102"/>
      <c r="AD79" s="102"/>
      <c r="AE79" s="102"/>
    </row>
    <row r="80" spans="1:31" ht="54.95" customHeight="1" x14ac:dyDescent="0.25">
      <c r="A80" s="21">
        <v>79</v>
      </c>
      <c r="B80" s="21" t="s">
        <v>1318</v>
      </c>
      <c r="C80" s="32" t="s">
        <v>557</v>
      </c>
      <c r="D80" s="21" t="s">
        <v>1320</v>
      </c>
      <c r="E80" s="21" t="s">
        <v>558</v>
      </c>
      <c r="F80" s="21" t="s">
        <v>56</v>
      </c>
      <c r="G80" s="21" t="s">
        <v>535</v>
      </c>
      <c r="H80" s="32" t="s">
        <v>536</v>
      </c>
      <c r="I80" s="13">
        <v>80111600</v>
      </c>
      <c r="J80" s="32" t="s">
        <v>565</v>
      </c>
      <c r="K80" s="30">
        <v>42552</v>
      </c>
      <c r="L80" s="39">
        <v>1</v>
      </c>
      <c r="M80" s="21" t="s">
        <v>53</v>
      </c>
      <c r="N80" s="21" t="s">
        <v>389</v>
      </c>
      <c r="O80" s="31">
        <v>2302559</v>
      </c>
      <c r="P80" s="31">
        <v>2302559</v>
      </c>
      <c r="Q80" s="21" t="s">
        <v>217</v>
      </c>
      <c r="R80" s="21" t="s">
        <v>217</v>
      </c>
      <c r="S80" s="177" t="s">
        <v>375</v>
      </c>
      <c r="T80" s="31">
        <v>2302558.5</v>
      </c>
      <c r="U80" s="104"/>
      <c r="V80" s="94"/>
      <c r="W80" s="102"/>
      <c r="X80" s="102"/>
      <c r="Y80" s="102"/>
      <c r="Z80" s="102"/>
      <c r="AA80" s="102"/>
      <c r="AB80" s="102"/>
      <c r="AC80" s="102"/>
      <c r="AD80" s="102"/>
      <c r="AE80" s="102"/>
    </row>
    <row r="81" spans="1:31" ht="54.95" customHeight="1" x14ac:dyDescent="0.25">
      <c r="A81" s="21">
        <v>80</v>
      </c>
      <c r="B81" s="21" t="s">
        <v>1318</v>
      </c>
      <c r="C81" s="32" t="s">
        <v>557</v>
      </c>
      <c r="D81" s="21" t="s">
        <v>1320</v>
      </c>
      <c r="E81" s="21" t="s">
        <v>558</v>
      </c>
      <c r="F81" s="21" t="s">
        <v>56</v>
      </c>
      <c r="G81" s="21" t="s">
        <v>535</v>
      </c>
      <c r="H81" s="32" t="s">
        <v>536</v>
      </c>
      <c r="I81" s="13">
        <v>80111600</v>
      </c>
      <c r="J81" s="32" t="s">
        <v>1184</v>
      </c>
      <c r="K81" s="30">
        <v>42552</v>
      </c>
      <c r="L81" s="39">
        <v>5.5</v>
      </c>
      <c r="M81" s="21" t="s">
        <v>53</v>
      </c>
      <c r="N81" s="21" t="s">
        <v>389</v>
      </c>
      <c r="O81" s="31">
        <v>25615430.5</v>
      </c>
      <c r="P81" s="31">
        <v>25615430.5</v>
      </c>
      <c r="Q81" s="21" t="s">
        <v>217</v>
      </c>
      <c r="R81" s="21" t="s">
        <v>217</v>
      </c>
      <c r="S81" s="177" t="s">
        <v>375</v>
      </c>
      <c r="T81" s="31">
        <v>4657351</v>
      </c>
      <c r="U81" s="104"/>
      <c r="V81" s="94"/>
      <c r="W81" s="102"/>
      <c r="X81" s="102"/>
      <c r="Y81" s="102"/>
      <c r="Z81" s="102"/>
      <c r="AA81" s="102"/>
      <c r="AB81" s="102"/>
      <c r="AC81" s="102"/>
      <c r="AD81" s="102"/>
      <c r="AE81" s="102"/>
    </row>
    <row r="82" spans="1:31" ht="54.95" customHeight="1" x14ac:dyDescent="0.25">
      <c r="A82" s="21">
        <v>81</v>
      </c>
      <c r="B82" s="21" t="s">
        <v>1318</v>
      </c>
      <c r="C82" s="32" t="s">
        <v>557</v>
      </c>
      <c r="D82" s="21" t="s">
        <v>1320</v>
      </c>
      <c r="E82" s="21" t="s">
        <v>558</v>
      </c>
      <c r="F82" s="21" t="s">
        <v>543</v>
      </c>
      <c r="G82" s="21" t="s">
        <v>393</v>
      </c>
      <c r="H82" s="32" t="s">
        <v>883</v>
      </c>
      <c r="I82" s="21">
        <v>77101700</v>
      </c>
      <c r="J82" s="32" t="s">
        <v>566</v>
      </c>
      <c r="K82" s="30">
        <v>42552</v>
      </c>
      <c r="L82" s="39">
        <v>1</v>
      </c>
      <c r="M82" s="21" t="s">
        <v>227</v>
      </c>
      <c r="N82" s="21" t="s">
        <v>389</v>
      </c>
      <c r="O82" s="31">
        <v>120000000</v>
      </c>
      <c r="P82" s="31">
        <v>120000000</v>
      </c>
      <c r="Q82" s="21" t="s">
        <v>217</v>
      </c>
      <c r="R82" s="21" t="s">
        <v>217</v>
      </c>
      <c r="S82" s="177" t="s">
        <v>375</v>
      </c>
      <c r="T82" s="31">
        <v>120000000</v>
      </c>
      <c r="U82" s="104"/>
      <c r="V82" s="94"/>
      <c r="W82" s="102"/>
      <c r="X82" s="102"/>
      <c r="Y82" s="102"/>
      <c r="Z82" s="102"/>
      <c r="AA82" s="102"/>
      <c r="AB82" s="102"/>
      <c r="AC82" s="102"/>
      <c r="AD82" s="102"/>
      <c r="AE82" s="102"/>
    </row>
    <row r="83" spans="1:31" ht="54.95" customHeight="1" x14ac:dyDescent="0.25">
      <c r="A83" s="21">
        <v>82</v>
      </c>
      <c r="B83" s="21" t="s">
        <v>1318</v>
      </c>
      <c r="C83" s="32" t="s">
        <v>557</v>
      </c>
      <c r="D83" s="21" t="s">
        <v>1320</v>
      </c>
      <c r="E83" s="21" t="s">
        <v>558</v>
      </c>
      <c r="F83" s="21" t="s">
        <v>596</v>
      </c>
      <c r="G83" s="21" t="s">
        <v>50</v>
      </c>
      <c r="H83" s="32" t="s">
        <v>567</v>
      </c>
      <c r="I83" s="21">
        <v>77101700</v>
      </c>
      <c r="J83" s="32" t="s">
        <v>568</v>
      </c>
      <c r="K83" s="30">
        <v>42552</v>
      </c>
      <c r="L83" s="39">
        <v>1</v>
      </c>
      <c r="M83" s="21" t="s">
        <v>227</v>
      </c>
      <c r="N83" s="21" t="s">
        <v>389</v>
      </c>
      <c r="O83" s="31">
        <v>70000000</v>
      </c>
      <c r="P83" s="31">
        <v>70000000</v>
      </c>
      <c r="Q83" s="21" t="s">
        <v>217</v>
      </c>
      <c r="R83" s="21" t="s">
        <v>217</v>
      </c>
      <c r="S83" s="177" t="s">
        <v>375</v>
      </c>
      <c r="T83" s="31">
        <v>70000000</v>
      </c>
      <c r="U83" s="104"/>
      <c r="V83" s="94"/>
      <c r="W83" s="102"/>
      <c r="X83" s="102"/>
      <c r="Y83" s="102"/>
      <c r="Z83" s="102"/>
      <c r="AA83" s="102"/>
      <c r="AB83" s="102"/>
      <c r="AC83" s="102"/>
      <c r="AD83" s="102"/>
      <c r="AE83" s="102"/>
    </row>
    <row r="84" spans="1:31" ht="54.95" customHeight="1" x14ac:dyDescent="0.25">
      <c r="A84" s="21">
        <v>83</v>
      </c>
      <c r="B84" s="21" t="s">
        <v>1318</v>
      </c>
      <c r="C84" s="32" t="s">
        <v>569</v>
      </c>
      <c r="D84" s="21" t="s">
        <v>1325</v>
      </c>
      <c r="E84" s="21" t="s">
        <v>570</v>
      </c>
      <c r="F84" s="21" t="s">
        <v>56</v>
      </c>
      <c r="G84" s="21" t="s">
        <v>535</v>
      </c>
      <c r="H84" s="32" t="s">
        <v>536</v>
      </c>
      <c r="I84" s="13">
        <v>80111600</v>
      </c>
      <c r="J84" s="32" t="s">
        <v>1185</v>
      </c>
      <c r="K84" s="30">
        <v>42552</v>
      </c>
      <c r="L84" s="39">
        <v>5.5</v>
      </c>
      <c r="M84" s="21" t="s">
        <v>53</v>
      </c>
      <c r="N84" s="21" t="s">
        <v>389</v>
      </c>
      <c r="O84" s="31">
        <v>22639606</v>
      </c>
      <c r="P84" s="31">
        <v>22639606</v>
      </c>
      <c r="Q84" s="21" t="s">
        <v>217</v>
      </c>
      <c r="R84" s="21" t="s">
        <v>217</v>
      </c>
      <c r="S84" s="177" t="s">
        <v>375</v>
      </c>
      <c r="T84" s="31">
        <v>4116292</v>
      </c>
      <c r="U84" s="104"/>
      <c r="V84" s="94"/>
      <c r="W84" s="102"/>
      <c r="X84" s="102"/>
      <c r="Y84" s="102"/>
      <c r="Z84" s="102"/>
      <c r="AA84" s="102"/>
      <c r="AB84" s="102"/>
      <c r="AC84" s="102"/>
      <c r="AD84" s="102"/>
      <c r="AE84" s="102"/>
    </row>
    <row r="85" spans="1:31" ht="54.95" customHeight="1" x14ac:dyDescent="0.25">
      <c r="A85" s="21">
        <v>84</v>
      </c>
      <c r="B85" s="21" t="s">
        <v>1318</v>
      </c>
      <c r="C85" s="32" t="s">
        <v>569</v>
      </c>
      <c r="D85" s="21" t="s">
        <v>1325</v>
      </c>
      <c r="E85" s="21" t="s">
        <v>570</v>
      </c>
      <c r="F85" s="21" t="s">
        <v>56</v>
      </c>
      <c r="G85" s="21" t="s">
        <v>535</v>
      </c>
      <c r="H85" s="32" t="s">
        <v>536</v>
      </c>
      <c r="I85" s="13">
        <v>80111600</v>
      </c>
      <c r="J85" s="32" t="s">
        <v>1186</v>
      </c>
      <c r="K85" s="30" t="s">
        <v>571</v>
      </c>
      <c r="L85" s="39">
        <v>5.5</v>
      </c>
      <c r="M85" s="21" t="s">
        <v>53</v>
      </c>
      <c r="N85" s="21" t="s">
        <v>389</v>
      </c>
      <c r="O85" s="31">
        <v>22639606</v>
      </c>
      <c r="P85" s="31">
        <v>22639606</v>
      </c>
      <c r="Q85" s="21" t="s">
        <v>217</v>
      </c>
      <c r="R85" s="21" t="s">
        <v>217</v>
      </c>
      <c r="S85" s="177" t="s">
        <v>375</v>
      </c>
      <c r="T85" s="31">
        <v>4116292</v>
      </c>
      <c r="U85" s="104"/>
      <c r="V85" s="94"/>
      <c r="W85" s="102"/>
      <c r="X85" s="102"/>
      <c r="Y85" s="102"/>
      <c r="Z85" s="102"/>
      <c r="AA85" s="102"/>
      <c r="AB85" s="102"/>
      <c r="AC85" s="102"/>
      <c r="AD85" s="102"/>
      <c r="AE85" s="102"/>
    </row>
    <row r="86" spans="1:31" ht="54.95" customHeight="1" x14ac:dyDescent="0.25">
      <c r="A86" s="21">
        <v>85</v>
      </c>
      <c r="B86" s="21" t="s">
        <v>1318</v>
      </c>
      <c r="C86" s="32" t="s">
        <v>569</v>
      </c>
      <c r="D86" s="21" t="s">
        <v>1325</v>
      </c>
      <c r="E86" s="21" t="s">
        <v>570</v>
      </c>
      <c r="F86" s="21" t="s">
        <v>56</v>
      </c>
      <c r="G86" s="21" t="s">
        <v>535</v>
      </c>
      <c r="H86" s="32" t="s">
        <v>536</v>
      </c>
      <c r="I86" s="13">
        <v>80111600</v>
      </c>
      <c r="J86" s="32" t="s">
        <v>1187</v>
      </c>
      <c r="K86" s="30" t="s">
        <v>571</v>
      </c>
      <c r="L86" s="39">
        <v>6.2146723313117729</v>
      </c>
      <c r="M86" s="21" t="s">
        <v>53</v>
      </c>
      <c r="N86" s="21" t="s">
        <v>389</v>
      </c>
      <c r="O86" s="31">
        <v>25581406</v>
      </c>
      <c r="P86" s="31">
        <v>25581406</v>
      </c>
      <c r="Q86" s="21" t="s">
        <v>217</v>
      </c>
      <c r="R86" s="21" t="s">
        <v>217</v>
      </c>
      <c r="S86" s="177" t="s">
        <v>375</v>
      </c>
      <c r="T86" s="31">
        <v>4116292</v>
      </c>
      <c r="U86" s="104"/>
      <c r="V86" s="94"/>
      <c r="W86" s="102"/>
      <c r="X86" s="102"/>
      <c r="Y86" s="102"/>
      <c r="Z86" s="102"/>
      <c r="AA86" s="102"/>
      <c r="AB86" s="102"/>
      <c r="AC86" s="102"/>
      <c r="AD86" s="102"/>
      <c r="AE86" s="102"/>
    </row>
    <row r="87" spans="1:31" ht="54.95" customHeight="1" x14ac:dyDescent="0.25">
      <c r="A87" s="21">
        <v>86</v>
      </c>
      <c r="B87" s="21" t="s">
        <v>1318</v>
      </c>
      <c r="C87" s="32" t="s">
        <v>569</v>
      </c>
      <c r="D87" s="21" t="s">
        <v>1325</v>
      </c>
      <c r="E87" s="21" t="s">
        <v>570</v>
      </c>
      <c r="F87" s="21" t="s">
        <v>56</v>
      </c>
      <c r="G87" s="21" t="s">
        <v>535</v>
      </c>
      <c r="H87" s="32" t="s">
        <v>536</v>
      </c>
      <c r="I87" s="13">
        <v>80111600</v>
      </c>
      <c r="J87" s="32" t="s">
        <v>1188</v>
      </c>
      <c r="K87" s="30" t="s">
        <v>571</v>
      </c>
      <c r="L87" s="39">
        <v>5.5</v>
      </c>
      <c r="M87" s="21" t="s">
        <v>53</v>
      </c>
      <c r="N87" s="21" t="s">
        <v>389</v>
      </c>
      <c r="O87" s="31">
        <v>22639606</v>
      </c>
      <c r="P87" s="31">
        <v>22639606</v>
      </c>
      <c r="Q87" s="21" t="s">
        <v>217</v>
      </c>
      <c r="R87" s="21" t="s">
        <v>217</v>
      </c>
      <c r="S87" s="177" t="s">
        <v>375</v>
      </c>
      <c r="T87" s="31">
        <v>4116292</v>
      </c>
      <c r="U87" s="104"/>
      <c r="V87" s="94"/>
      <c r="W87" s="102"/>
      <c r="X87" s="102"/>
      <c r="Y87" s="102"/>
      <c r="Z87" s="102"/>
      <c r="AA87" s="102"/>
      <c r="AB87" s="102"/>
      <c r="AC87" s="102"/>
      <c r="AD87" s="102"/>
      <c r="AE87" s="102"/>
    </row>
    <row r="88" spans="1:31" ht="54.95" customHeight="1" x14ac:dyDescent="0.25">
      <c r="A88" s="21">
        <v>87</v>
      </c>
      <c r="B88" s="21" t="s">
        <v>1318</v>
      </c>
      <c r="C88" s="32" t="s">
        <v>569</v>
      </c>
      <c r="D88" s="21" t="s">
        <v>1325</v>
      </c>
      <c r="E88" s="21" t="s">
        <v>570</v>
      </c>
      <c r="F88" s="21" t="s">
        <v>56</v>
      </c>
      <c r="G88" s="21" t="s">
        <v>535</v>
      </c>
      <c r="H88" s="32" t="s">
        <v>536</v>
      </c>
      <c r="I88" s="13">
        <v>80111600</v>
      </c>
      <c r="J88" s="32" t="s">
        <v>1189</v>
      </c>
      <c r="K88" s="30" t="s">
        <v>571</v>
      </c>
      <c r="L88" s="39">
        <v>5.5</v>
      </c>
      <c r="M88" s="21" t="s">
        <v>53</v>
      </c>
      <c r="N88" s="21" t="s">
        <v>389</v>
      </c>
      <c r="O88" s="31">
        <v>17446500.5</v>
      </c>
      <c r="P88" s="31">
        <v>17446500.5</v>
      </c>
      <c r="Q88" s="21" t="s">
        <v>217</v>
      </c>
      <c r="R88" s="21" t="s">
        <v>217</v>
      </c>
      <c r="S88" s="177" t="s">
        <v>375</v>
      </c>
      <c r="T88" s="31">
        <v>3172091</v>
      </c>
      <c r="U88" s="104"/>
      <c r="V88" s="94"/>
      <c r="W88" s="102"/>
      <c r="X88" s="102"/>
      <c r="Y88" s="102"/>
      <c r="Z88" s="102"/>
      <c r="AA88" s="102"/>
      <c r="AB88" s="102"/>
      <c r="AC88" s="102"/>
      <c r="AD88" s="102"/>
      <c r="AE88" s="102"/>
    </row>
    <row r="89" spans="1:31" ht="54.95" customHeight="1" x14ac:dyDescent="0.25">
      <c r="A89" s="21">
        <v>88</v>
      </c>
      <c r="B89" s="21" t="s">
        <v>1318</v>
      </c>
      <c r="C89" s="32" t="s">
        <v>569</v>
      </c>
      <c r="D89" s="21" t="s">
        <v>1325</v>
      </c>
      <c r="E89" s="21" t="s">
        <v>570</v>
      </c>
      <c r="F89" s="21" t="s">
        <v>56</v>
      </c>
      <c r="G89" s="21" t="s">
        <v>535</v>
      </c>
      <c r="H89" s="32" t="s">
        <v>536</v>
      </c>
      <c r="I89" s="13">
        <v>80111600</v>
      </c>
      <c r="J89" s="32" t="s">
        <v>1190</v>
      </c>
      <c r="K89" s="30" t="s">
        <v>571</v>
      </c>
      <c r="L89" s="39">
        <v>5.5</v>
      </c>
      <c r="M89" s="21" t="s">
        <v>53</v>
      </c>
      <c r="N89" s="21" t="s">
        <v>389</v>
      </c>
      <c r="O89" s="31">
        <v>19663781.5</v>
      </c>
      <c r="P89" s="31">
        <v>19663781.5</v>
      </c>
      <c r="Q89" s="21" t="s">
        <v>217</v>
      </c>
      <c r="R89" s="21" t="s">
        <v>217</v>
      </c>
      <c r="S89" s="177" t="s">
        <v>375</v>
      </c>
      <c r="T89" s="31">
        <v>3575233</v>
      </c>
      <c r="U89" s="104"/>
      <c r="V89" s="94"/>
      <c r="W89" s="102"/>
      <c r="X89" s="102"/>
      <c r="Y89" s="102"/>
      <c r="Z89" s="102"/>
      <c r="AA89" s="102"/>
      <c r="AB89" s="102"/>
      <c r="AC89" s="102"/>
      <c r="AD89" s="102"/>
      <c r="AE89" s="102"/>
    </row>
    <row r="90" spans="1:31" ht="54.95" customHeight="1" x14ac:dyDescent="0.25">
      <c r="A90" s="21">
        <v>89</v>
      </c>
      <c r="B90" s="21" t="s">
        <v>1318</v>
      </c>
      <c r="C90" s="32" t="s">
        <v>569</v>
      </c>
      <c r="D90" s="21" t="s">
        <v>1325</v>
      </c>
      <c r="E90" s="21" t="s">
        <v>570</v>
      </c>
      <c r="F90" s="21" t="s">
        <v>56</v>
      </c>
      <c r="G90" s="21" t="s">
        <v>535</v>
      </c>
      <c r="H90" s="32" t="s">
        <v>536</v>
      </c>
      <c r="I90" s="13">
        <v>80111600</v>
      </c>
      <c r="J90" s="32" t="s">
        <v>572</v>
      </c>
      <c r="K90" s="30" t="s">
        <v>571</v>
      </c>
      <c r="L90" s="39">
        <v>5.5</v>
      </c>
      <c r="M90" s="21" t="s">
        <v>53</v>
      </c>
      <c r="N90" s="21" t="s">
        <v>389</v>
      </c>
      <c r="O90" s="31">
        <v>17446500.5</v>
      </c>
      <c r="P90" s="31">
        <v>17446500.5</v>
      </c>
      <c r="Q90" s="21" t="s">
        <v>217</v>
      </c>
      <c r="R90" s="21" t="s">
        <v>217</v>
      </c>
      <c r="S90" s="177" t="s">
        <v>375</v>
      </c>
      <c r="T90" s="31">
        <v>3172091</v>
      </c>
      <c r="U90" s="104"/>
      <c r="V90" s="94"/>
      <c r="W90" s="102"/>
      <c r="X90" s="102"/>
      <c r="Y90" s="102"/>
      <c r="Z90" s="102"/>
      <c r="AA90" s="102"/>
      <c r="AB90" s="102"/>
      <c r="AC90" s="102"/>
      <c r="AD90" s="102"/>
      <c r="AE90" s="102"/>
    </row>
    <row r="91" spans="1:31" ht="54.95" customHeight="1" x14ac:dyDescent="0.25">
      <c r="A91" s="21">
        <v>90</v>
      </c>
      <c r="B91" s="21" t="s">
        <v>1318</v>
      </c>
      <c r="C91" s="32" t="s">
        <v>569</v>
      </c>
      <c r="D91" s="21" t="s">
        <v>1325</v>
      </c>
      <c r="E91" s="21" t="s">
        <v>570</v>
      </c>
      <c r="F91" s="21" t="s">
        <v>56</v>
      </c>
      <c r="G91" s="21" t="s">
        <v>535</v>
      </c>
      <c r="H91" s="32" t="s">
        <v>536</v>
      </c>
      <c r="I91" s="13">
        <v>80111600</v>
      </c>
      <c r="J91" s="32" t="s">
        <v>1191</v>
      </c>
      <c r="K91" s="30" t="s">
        <v>571</v>
      </c>
      <c r="L91" s="39">
        <v>5.5</v>
      </c>
      <c r="M91" s="21" t="s">
        <v>53</v>
      </c>
      <c r="N91" s="21" t="s">
        <v>389</v>
      </c>
      <c r="O91" s="31">
        <v>19663781.5</v>
      </c>
      <c r="P91" s="31">
        <v>19663781.5</v>
      </c>
      <c r="Q91" s="21" t="s">
        <v>217</v>
      </c>
      <c r="R91" s="21" t="s">
        <v>217</v>
      </c>
      <c r="S91" s="177" t="s">
        <v>375</v>
      </c>
      <c r="T91" s="31">
        <v>3575233</v>
      </c>
      <c r="U91" s="104"/>
      <c r="V91" s="94"/>
      <c r="W91" s="102"/>
      <c r="X91" s="102"/>
      <c r="Y91" s="102"/>
      <c r="Z91" s="102"/>
      <c r="AA91" s="102"/>
      <c r="AB91" s="102"/>
      <c r="AC91" s="102"/>
      <c r="AD91" s="102"/>
      <c r="AE91" s="102"/>
    </row>
    <row r="92" spans="1:31" ht="54.95" customHeight="1" x14ac:dyDescent="0.25">
      <c r="A92" s="21">
        <v>91</v>
      </c>
      <c r="B92" s="21" t="s">
        <v>1318</v>
      </c>
      <c r="C92" s="32" t="s">
        <v>569</v>
      </c>
      <c r="D92" s="21" t="s">
        <v>1325</v>
      </c>
      <c r="E92" s="21" t="s">
        <v>570</v>
      </c>
      <c r="F92" s="21" t="s">
        <v>56</v>
      </c>
      <c r="G92" s="21" t="s">
        <v>535</v>
      </c>
      <c r="H92" s="32" t="s">
        <v>536</v>
      </c>
      <c r="I92" s="13">
        <v>80111600</v>
      </c>
      <c r="J92" s="32" t="s">
        <v>1192</v>
      </c>
      <c r="K92" s="30" t="s">
        <v>571</v>
      </c>
      <c r="L92" s="39">
        <v>5.5</v>
      </c>
      <c r="M92" s="21" t="s">
        <v>53</v>
      </c>
      <c r="N92" s="21" t="s">
        <v>389</v>
      </c>
      <c r="O92" s="31">
        <v>22639606</v>
      </c>
      <c r="P92" s="31">
        <v>22639606</v>
      </c>
      <c r="Q92" s="21" t="s">
        <v>217</v>
      </c>
      <c r="R92" s="21" t="s">
        <v>217</v>
      </c>
      <c r="S92" s="177" t="s">
        <v>375</v>
      </c>
      <c r="T92" s="31">
        <v>4116292</v>
      </c>
      <c r="U92" s="104"/>
      <c r="V92" s="94"/>
      <c r="W92" s="102"/>
      <c r="X92" s="102"/>
      <c r="Y92" s="102"/>
      <c r="Z92" s="102"/>
      <c r="AA92" s="102"/>
      <c r="AB92" s="102"/>
      <c r="AC92" s="102"/>
      <c r="AD92" s="102"/>
      <c r="AE92" s="102"/>
    </row>
    <row r="93" spans="1:31" ht="54.95" customHeight="1" x14ac:dyDescent="0.25">
      <c r="A93" s="21">
        <v>92</v>
      </c>
      <c r="B93" s="21" t="s">
        <v>1318</v>
      </c>
      <c r="C93" s="32" t="s">
        <v>569</v>
      </c>
      <c r="D93" s="21" t="s">
        <v>1325</v>
      </c>
      <c r="E93" s="21" t="s">
        <v>570</v>
      </c>
      <c r="F93" s="21" t="s">
        <v>56</v>
      </c>
      <c r="G93" s="21" t="s">
        <v>535</v>
      </c>
      <c r="H93" s="32" t="s">
        <v>536</v>
      </c>
      <c r="I93" s="13">
        <v>80111600</v>
      </c>
      <c r="J93" s="32" t="s">
        <v>1193</v>
      </c>
      <c r="K93" s="30" t="s">
        <v>571</v>
      </c>
      <c r="L93" s="39">
        <v>5.5</v>
      </c>
      <c r="M93" s="21" t="s">
        <v>53</v>
      </c>
      <c r="N93" s="21" t="s">
        <v>389</v>
      </c>
      <c r="O93" s="31">
        <v>22639606</v>
      </c>
      <c r="P93" s="31">
        <v>22639606</v>
      </c>
      <c r="Q93" s="21" t="s">
        <v>217</v>
      </c>
      <c r="R93" s="21" t="s">
        <v>217</v>
      </c>
      <c r="S93" s="177" t="s">
        <v>375</v>
      </c>
      <c r="T93" s="31">
        <v>4116292</v>
      </c>
      <c r="U93" s="104"/>
      <c r="V93" s="94"/>
      <c r="W93" s="102"/>
      <c r="X93" s="102"/>
      <c r="Y93" s="102"/>
      <c r="Z93" s="102"/>
      <c r="AA93" s="102"/>
      <c r="AB93" s="102"/>
      <c r="AC93" s="102"/>
      <c r="AD93" s="102"/>
      <c r="AE93" s="102"/>
    </row>
    <row r="94" spans="1:31" ht="54.95" customHeight="1" x14ac:dyDescent="0.25">
      <c r="A94" s="21">
        <v>93</v>
      </c>
      <c r="B94" s="21" t="s">
        <v>1318</v>
      </c>
      <c r="C94" s="32" t="s">
        <v>573</v>
      </c>
      <c r="D94" s="21" t="s">
        <v>1322</v>
      </c>
      <c r="E94" s="21" t="s">
        <v>550</v>
      </c>
      <c r="F94" s="21" t="s">
        <v>574</v>
      </c>
      <c r="G94" s="21" t="s">
        <v>575</v>
      </c>
      <c r="H94" s="32" t="s">
        <v>536</v>
      </c>
      <c r="I94" s="13">
        <v>80111600</v>
      </c>
      <c r="J94" s="32" t="s">
        <v>1194</v>
      </c>
      <c r="K94" s="30">
        <v>42552</v>
      </c>
      <c r="L94" s="39">
        <v>6</v>
      </c>
      <c r="M94" s="21" t="s">
        <v>53</v>
      </c>
      <c r="N94" s="21" t="s">
        <v>389</v>
      </c>
      <c r="O94" s="31">
        <v>34436814</v>
      </c>
      <c r="P94" s="31">
        <v>34436814</v>
      </c>
      <c r="Q94" s="21" t="s">
        <v>217</v>
      </c>
      <c r="R94" s="21" t="s">
        <v>217</v>
      </c>
      <c r="S94" s="177" t="s">
        <v>375</v>
      </c>
      <c r="T94" s="31">
        <v>5739469</v>
      </c>
      <c r="U94" s="104"/>
      <c r="V94" s="94"/>
      <c r="W94" s="102"/>
      <c r="X94" s="102"/>
      <c r="Y94" s="102"/>
      <c r="Z94" s="102"/>
      <c r="AA94" s="102"/>
      <c r="AB94" s="102"/>
      <c r="AC94" s="102"/>
      <c r="AD94" s="102"/>
      <c r="AE94" s="102"/>
    </row>
    <row r="95" spans="1:31" ht="54.95" customHeight="1" x14ac:dyDescent="0.25">
      <c r="A95" s="21">
        <v>94</v>
      </c>
      <c r="B95" s="21" t="s">
        <v>1318</v>
      </c>
      <c r="C95" s="32" t="s">
        <v>573</v>
      </c>
      <c r="D95" s="21" t="s">
        <v>1322</v>
      </c>
      <c r="E95" s="21" t="s">
        <v>550</v>
      </c>
      <c r="F95" s="21" t="s">
        <v>574</v>
      </c>
      <c r="G95" s="21" t="s">
        <v>575</v>
      </c>
      <c r="H95" s="32" t="s">
        <v>536</v>
      </c>
      <c r="I95" s="13">
        <v>80111600</v>
      </c>
      <c r="J95" s="32" t="s">
        <v>1195</v>
      </c>
      <c r="K95" s="30">
        <v>42552</v>
      </c>
      <c r="L95" s="39">
        <v>6</v>
      </c>
      <c r="M95" s="21" t="s">
        <v>53</v>
      </c>
      <c r="N95" s="21" t="s">
        <v>389</v>
      </c>
      <c r="O95" s="31">
        <v>24697752</v>
      </c>
      <c r="P95" s="31">
        <v>24697752</v>
      </c>
      <c r="Q95" s="21" t="s">
        <v>217</v>
      </c>
      <c r="R95" s="21" t="s">
        <v>217</v>
      </c>
      <c r="S95" s="177" t="s">
        <v>375</v>
      </c>
      <c r="T95" s="31">
        <v>4116292</v>
      </c>
      <c r="U95" s="264"/>
      <c r="W95" s="267"/>
      <c r="X95" s="267"/>
      <c r="Y95" s="267"/>
      <c r="Z95" s="267"/>
      <c r="AA95" s="267"/>
      <c r="AB95" s="267"/>
      <c r="AC95" s="267"/>
      <c r="AD95" s="267"/>
      <c r="AE95" s="267"/>
    </row>
    <row r="96" spans="1:31" ht="54.95" customHeight="1" x14ac:dyDescent="0.25">
      <c r="A96" s="21">
        <v>95</v>
      </c>
      <c r="B96" s="21" t="s">
        <v>1318</v>
      </c>
      <c r="C96" s="32" t="s">
        <v>573</v>
      </c>
      <c r="D96" s="21" t="s">
        <v>1322</v>
      </c>
      <c r="E96" s="21" t="s">
        <v>550</v>
      </c>
      <c r="F96" s="21" t="s">
        <v>574</v>
      </c>
      <c r="G96" s="21" t="s">
        <v>575</v>
      </c>
      <c r="H96" s="32" t="s">
        <v>536</v>
      </c>
      <c r="I96" s="13">
        <v>80111600</v>
      </c>
      <c r="J96" s="32" t="s">
        <v>1196</v>
      </c>
      <c r="K96" s="30">
        <v>42552</v>
      </c>
      <c r="L96" s="39">
        <v>6</v>
      </c>
      <c r="M96" s="21" t="s">
        <v>53</v>
      </c>
      <c r="N96" s="21" t="s">
        <v>389</v>
      </c>
      <c r="O96" s="31">
        <v>19032546</v>
      </c>
      <c r="P96" s="31">
        <v>19032546</v>
      </c>
      <c r="Q96" s="21" t="s">
        <v>217</v>
      </c>
      <c r="R96" s="21" t="s">
        <v>217</v>
      </c>
      <c r="S96" s="177" t="s">
        <v>375</v>
      </c>
      <c r="T96" s="31">
        <v>3172091</v>
      </c>
      <c r="U96" s="264"/>
      <c r="W96" s="267"/>
      <c r="X96" s="267"/>
      <c r="Y96" s="267"/>
      <c r="Z96" s="267"/>
      <c r="AA96" s="267"/>
      <c r="AB96" s="267"/>
      <c r="AC96" s="267"/>
      <c r="AD96" s="267"/>
      <c r="AE96" s="267"/>
    </row>
    <row r="97" spans="1:31" ht="54.95" customHeight="1" x14ac:dyDescent="0.25">
      <c r="A97" s="21">
        <v>96</v>
      </c>
      <c r="B97" s="21" t="s">
        <v>1318</v>
      </c>
      <c r="C97" s="32" t="s">
        <v>573</v>
      </c>
      <c r="D97" s="21" t="s">
        <v>1322</v>
      </c>
      <c r="E97" s="21" t="s">
        <v>550</v>
      </c>
      <c r="F97" s="21" t="s">
        <v>574</v>
      </c>
      <c r="G97" s="21" t="s">
        <v>575</v>
      </c>
      <c r="H97" s="32" t="s">
        <v>536</v>
      </c>
      <c r="I97" s="13">
        <v>80111600</v>
      </c>
      <c r="J97" s="32" t="s">
        <v>1196</v>
      </c>
      <c r="K97" s="30">
        <v>42552</v>
      </c>
      <c r="L97" s="39">
        <v>6</v>
      </c>
      <c r="M97" s="21" t="s">
        <v>53</v>
      </c>
      <c r="N97" s="21" t="s">
        <v>389</v>
      </c>
      <c r="O97" s="31">
        <v>19032546</v>
      </c>
      <c r="P97" s="31">
        <v>19032546</v>
      </c>
      <c r="Q97" s="21" t="s">
        <v>217</v>
      </c>
      <c r="R97" s="21" t="s">
        <v>217</v>
      </c>
      <c r="S97" s="177" t="s">
        <v>375</v>
      </c>
      <c r="T97" s="31">
        <v>3172091</v>
      </c>
      <c r="U97" s="264"/>
      <c r="W97" s="267"/>
      <c r="X97" s="267"/>
      <c r="Y97" s="267"/>
      <c r="Z97" s="267"/>
      <c r="AA97" s="267"/>
      <c r="AB97" s="267"/>
      <c r="AC97" s="267"/>
      <c r="AD97" s="267"/>
      <c r="AE97" s="267"/>
    </row>
    <row r="98" spans="1:31" ht="54.95" customHeight="1" x14ac:dyDescent="0.25">
      <c r="A98" s="21">
        <v>97</v>
      </c>
      <c r="B98" s="21" t="s">
        <v>1318</v>
      </c>
      <c r="C98" s="32" t="s">
        <v>573</v>
      </c>
      <c r="D98" s="21" t="s">
        <v>1322</v>
      </c>
      <c r="E98" s="21" t="s">
        <v>550</v>
      </c>
      <c r="F98" s="21" t="s">
        <v>574</v>
      </c>
      <c r="G98" s="21" t="s">
        <v>575</v>
      </c>
      <c r="H98" s="32" t="s">
        <v>536</v>
      </c>
      <c r="I98" s="13">
        <v>80111600</v>
      </c>
      <c r="J98" s="32" t="s">
        <v>1196</v>
      </c>
      <c r="K98" s="30">
        <v>42552</v>
      </c>
      <c r="L98" s="39">
        <v>6</v>
      </c>
      <c r="M98" s="21" t="s">
        <v>53</v>
      </c>
      <c r="N98" s="21" t="s">
        <v>389</v>
      </c>
      <c r="O98" s="31">
        <v>19032546</v>
      </c>
      <c r="P98" s="31">
        <v>19032546</v>
      </c>
      <c r="Q98" s="21" t="s">
        <v>217</v>
      </c>
      <c r="R98" s="21" t="s">
        <v>217</v>
      </c>
      <c r="S98" s="177" t="s">
        <v>375</v>
      </c>
      <c r="T98" s="31">
        <v>3172091</v>
      </c>
      <c r="U98" s="264"/>
      <c r="W98" s="267"/>
      <c r="X98" s="267"/>
      <c r="Y98" s="267"/>
      <c r="Z98" s="267"/>
      <c r="AA98" s="267"/>
      <c r="AB98" s="267"/>
      <c r="AC98" s="267"/>
      <c r="AD98" s="267"/>
      <c r="AE98" s="267"/>
    </row>
    <row r="99" spans="1:31" ht="54.95" customHeight="1" x14ac:dyDescent="0.25">
      <c r="A99" s="21">
        <v>98</v>
      </c>
      <c r="B99" s="21" t="s">
        <v>1318</v>
      </c>
      <c r="C99" s="32" t="s">
        <v>573</v>
      </c>
      <c r="D99" s="21" t="s">
        <v>1322</v>
      </c>
      <c r="E99" s="21" t="s">
        <v>550</v>
      </c>
      <c r="F99" s="21" t="s">
        <v>574</v>
      </c>
      <c r="G99" s="21" t="s">
        <v>575</v>
      </c>
      <c r="H99" s="32" t="s">
        <v>536</v>
      </c>
      <c r="I99" s="13">
        <v>80111600</v>
      </c>
      <c r="J99" s="32" t="s">
        <v>1196</v>
      </c>
      <c r="K99" s="30">
        <v>42552</v>
      </c>
      <c r="L99" s="39">
        <v>6</v>
      </c>
      <c r="M99" s="21" t="s">
        <v>53</v>
      </c>
      <c r="N99" s="21" t="s">
        <v>389</v>
      </c>
      <c r="O99" s="31">
        <v>15722538</v>
      </c>
      <c r="P99" s="31">
        <v>15722538</v>
      </c>
      <c r="Q99" s="21" t="s">
        <v>217</v>
      </c>
      <c r="R99" s="21" t="s">
        <v>217</v>
      </c>
      <c r="S99" s="177" t="s">
        <v>375</v>
      </c>
      <c r="T99" s="31">
        <v>2620423</v>
      </c>
      <c r="U99" s="264"/>
      <c r="W99" s="267"/>
      <c r="X99" s="267"/>
      <c r="Y99" s="267"/>
      <c r="Z99" s="267"/>
      <c r="AA99" s="267"/>
      <c r="AB99" s="267"/>
      <c r="AC99" s="267"/>
      <c r="AD99" s="267"/>
      <c r="AE99" s="267"/>
    </row>
    <row r="100" spans="1:31" ht="54.95" customHeight="1" x14ac:dyDescent="0.25">
      <c r="A100" s="21">
        <v>99</v>
      </c>
      <c r="B100" s="21" t="s">
        <v>1318</v>
      </c>
      <c r="C100" s="32" t="s">
        <v>573</v>
      </c>
      <c r="D100" s="21" t="s">
        <v>1322</v>
      </c>
      <c r="E100" s="21" t="s">
        <v>550</v>
      </c>
      <c r="F100" s="21" t="s">
        <v>574</v>
      </c>
      <c r="G100" s="21" t="s">
        <v>575</v>
      </c>
      <c r="H100" s="32" t="s">
        <v>536</v>
      </c>
      <c r="I100" s="13">
        <v>80111600</v>
      </c>
      <c r="J100" s="32" t="s">
        <v>1197</v>
      </c>
      <c r="K100" s="30">
        <v>42552</v>
      </c>
      <c r="L100" s="39">
        <v>6</v>
      </c>
      <c r="M100" s="21" t="s">
        <v>53</v>
      </c>
      <c r="N100" s="21" t="s">
        <v>389</v>
      </c>
      <c r="O100" s="31">
        <v>10566564</v>
      </c>
      <c r="P100" s="31">
        <v>10566564</v>
      </c>
      <c r="Q100" s="21" t="s">
        <v>217</v>
      </c>
      <c r="R100" s="21" t="s">
        <v>217</v>
      </c>
      <c r="S100" s="177" t="s">
        <v>375</v>
      </c>
      <c r="T100" s="31">
        <v>1761094</v>
      </c>
      <c r="U100" s="264"/>
      <c r="W100" s="267"/>
      <c r="X100" s="267"/>
      <c r="Y100" s="267"/>
      <c r="Z100" s="267"/>
      <c r="AA100" s="267"/>
      <c r="AB100" s="267"/>
      <c r="AC100" s="267"/>
      <c r="AD100" s="267"/>
      <c r="AE100" s="267"/>
    </row>
    <row r="101" spans="1:31" ht="54.95" customHeight="1" x14ac:dyDescent="0.25">
      <c r="A101" s="21">
        <v>100</v>
      </c>
      <c r="B101" s="21" t="s">
        <v>1318</v>
      </c>
      <c r="C101" s="32" t="s">
        <v>573</v>
      </c>
      <c r="D101" s="21" t="s">
        <v>1322</v>
      </c>
      <c r="E101" s="21" t="s">
        <v>550</v>
      </c>
      <c r="F101" s="21" t="s">
        <v>574</v>
      </c>
      <c r="G101" s="21" t="s">
        <v>575</v>
      </c>
      <c r="H101" s="32" t="s">
        <v>536</v>
      </c>
      <c r="I101" s="13">
        <v>80111600</v>
      </c>
      <c r="J101" s="32" t="s">
        <v>1197</v>
      </c>
      <c r="K101" s="30">
        <v>42552</v>
      </c>
      <c r="L101" s="39">
        <v>6</v>
      </c>
      <c r="M101" s="21" t="s">
        <v>53</v>
      </c>
      <c r="N101" s="21" t="s">
        <v>389</v>
      </c>
      <c r="O101" s="31">
        <v>10566564</v>
      </c>
      <c r="P101" s="31">
        <v>10566564</v>
      </c>
      <c r="Q101" s="21" t="s">
        <v>217</v>
      </c>
      <c r="R101" s="21" t="s">
        <v>217</v>
      </c>
      <c r="S101" s="177" t="s">
        <v>375</v>
      </c>
      <c r="T101" s="31">
        <v>1761094</v>
      </c>
      <c r="U101" s="264"/>
      <c r="W101" s="267"/>
      <c r="X101" s="267"/>
      <c r="Y101" s="267"/>
      <c r="Z101" s="267"/>
      <c r="AA101" s="267"/>
      <c r="AB101" s="267"/>
      <c r="AC101" s="267"/>
      <c r="AD101" s="267"/>
      <c r="AE101" s="267"/>
    </row>
    <row r="102" spans="1:31" ht="54.95" customHeight="1" x14ac:dyDescent="0.25">
      <c r="A102" s="21">
        <v>101</v>
      </c>
      <c r="B102" s="21" t="s">
        <v>1318</v>
      </c>
      <c r="C102" s="32" t="s">
        <v>573</v>
      </c>
      <c r="D102" s="21" t="s">
        <v>1322</v>
      </c>
      <c r="E102" s="21" t="s">
        <v>576</v>
      </c>
      <c r="F102" s="21" t="s">
        <v>574</v>
      </c>
      <c r="G102" s="21" t="s">
        <v>575</v>
      </c>
      <c r="H102" s="32" t="s">
        <v>536</v>
      </c>
      <c r="I102" s="13">
        <v>80111600</v>
      </c>
      <c r="J102" s="32" t="s">
        <v>1195</v>
      </c>
      <c r="K102" s="30">
        <v>42552</v>
      </c>
      <c r="L102" s="39">
        <v>6</v>
      </c>
      <c r="M102" s="21" t="s">
        <v>53</v>
      </c>
      <c r="N102" s="21" t="s">
        <v>389</v>
      </c>
      <c r="O102" s="31">
        <v>24697752</v>
      </c>
      <c r="P102" s="31">
        <v>24697752</v>
      </c>
      <c r="Q102" s="21" t="s">
        <v>217</v>
      </c>
      <c r="R102" s="21" t="s">
        <v>217</v>
      </c>
      <c r="S102" s="177" t="s">
        <v>375</v>
      </c>
      <c r="T102" s="31">
        <v>4116292</v>
      </c>
      <c r="U102" s="264"/>
      <c r="W102" s="267"/>
      <c r="X102" s="267"/>
      <c r="Y102" s="267"/>
      <c r="Z102" s="267"/>
      <c r="AA102" s="267"/>
      <c r="AB102" s="267"/>
      <c r="AC102" s="267"/>
      <c r="AD102" s="267"/>
      <c r="AE102" s="267"/>
    </row>
    <row r="103" spans="1:31" ht="54.95" customHeight="1" x14ac:dyDescent="0.25">
      <c r="A103" s="21">
        <v>102</v>
      </c>
      <c r="B103" s="21" t="s">
        <v>1318</v>
      </c>
      <c r="C103" s="32" t="s">
        <v>573</v>
      </c>
      <c r="D103" s="21" t="s">
        <v>1322</v>
      </c>
      <c r="E103" s="21" t="s">
        <v>576</v>
      </c>
      <c r="F103" s="21" t="s">
        <v>574</v>
      </c>
      <c r="G103" s="21" t="s">
        <v>575</v>
      </c>
      <c r="H103" s="32" t="s">
        <v>536</v>
      </c>
      <c r="I103" s="13">
        <v>80111600</v>
      </c>
      <c r="J103" s="32" t="s">
        <v>1196</v>
      </c>
      <c r="K103" s="30">
        <v>42552</v>
      </c>
      <c r="L103" s="39">
        <v>6</v>
      </c>
      <c r="M103" s="21" t="s">
        <v>53</v>
      </c>
      <c r="N103" s="21" t="s">
        <v>389</v>
      </c>
      <c r="O103" s="31">
        <v>19032546</v>
      </c>
      <c r="P103" s="31">
        <v>19032546</v>
      </c>
      <c r="Q103" s="21" t="s">
        <v>217</v>
      </c>
      <c r="R103" s="21" t="s">
        <v>217</v>
      </c>
      <c r="S103" s="177" t="s">
        <v>375</v>
      </c>
      <c r="T103" s="31">
        <v>3172091</v>
      </c>
      <c r="U103" s="264"/>
      <c r="W103" s="267"/>
      <c r="X103" s="267"/>
      <c r="Y103" s="267"/>
      <c r="Z103" s="267"/>
      <c r="AA103" s="267"/>
      <c r="AB103" s="267"/>
      <c r="AC103" s="267"/>
      <c r="AD103" s="267"/>
      <c r="AE103" s="267"/>
    </row>
    <row r="104" spans="1:31" ht="54.95" customHeight="1" x14ac:dyDescent="0.25">
      <c r="A104" s="21">
        <v>103</v>
      </c>
      <c r="B104" s="21" t="s">
        <v>1318</v>
      </c>
      <c r="C104" s="32" t="s">
        <v>573</v>
      </c>
      <c r="D104" s="21" t="s">
        <v>1322</v>
      </c>
      <c r="E104" s="21" t="s">
        <v>576</v>
      </c>
      <c r="F104" s="21" t="s">
        <v>574</v>
      </c>
      <c r="G104" s="21" t="s">
        <v>575</v>
      </c>
      <c r="H104" s="32" t="s">
        <v>536</v>
      </c>
      <c r="I104" s="13">
        <v>80111600</v>
      </c>
      <c r="J104" s="32" t="s">
        <v>1196</v>
      </c>
      <c r="K104" s="30">
        <v>42552</v>
      </c>
      <c r="L104" s="39">
        <v>6</v>
      </c>
      <c r="M104" s="21" t="s">
        <v>53</v>
      </c>
      <c r="N104" s="21" t="s">
        <v>389</v>
      </c>
      <c r="O104" s="31">
        <v>19032546</v>
      </c>
      <c r="P104" s="31">
        <v>19032546</v>
      </c>
      <c r="Q104" s="21" t="s">
        <v>217</v>
      </c>
      <c r="R104" s="21" t="s">
        <v>217</v>
      </c>
      <c r="S104" s="177" t="s">
        <v>375</v>
      </c>
      <c r="T104" s="31">
        <v>3172091</v>
      </c>
      <c r="U104" s="264"/>
      <c r="W104" s="267"/>
      <c r="X104" s="267"/>
      <c r="Y104" s="267"/>
      <c r="Z104" s="267"/>
      <c r="AA104" s="267"/>
      <c r="AB104" s="267"/>
      <c r="AC104" s="267"/>
      <c r="AD104" s="267"/>
      <c r="AE104" s="267"/>
    </row>
    <row r="105" spans="1:31" ht="54.95" customHeight="1" x14ac:dyDescent="0.25">
      <c r="A105" s="21">
        <v>104</v>
      </c>
      <c r="B105" s="21" t="s">
        <v>1318</v>
      </c>
      <c r="C105" s="32" t="s">
        <v>573</v>
      </c>
      <c r="D105" s="21" t="s">
        <v>1322</v>
      </c>
      <c r="E105" s="21" t="s">
        <v>576</v>
      </c>
      <c r="F105" s="21" t="s">
        <v>574</v>
      </c>
      <c r="G105" s="21" t="s">
        <v>575</v>
      </c>
      <c r="H105" s="32" t="s">
        <v>536</v>
      </c>
      <c r="I105" s="13">
        <v>80111600</v>
      </c>
      <c r="J105" s="32" t="s">
        <v>1196</v>
      </c>
      <c r="K105" s="30">
        <v>42552</v>
      </c>
      <c r="L105" s="39">
        <v>6</v>
      </c>
      <c r="M105" s="21" t="s">
        <v>53</v>
      </c>
      <c r="N105" s="21" t="s">
        <v>389</v>
      </c>
      <c r="O105" s="31">
        <v>15722538</v>
      </c>
      <c r="P105" s="31">
        <v>15722538</v>
      </c>
      <c r="Q105" s="21" t="s">
        <v>217</v>
      </c>
      <c r="R105" s="21" t="s">
        <v>217</v>
      </c>
      <c r="S105" s="177" t="s">
        <v>375</v>
      </c>
      <c r="T105" s="31">
        <v>2620423</v>
      </c>
      <c r="U105" s="264"/>
      <c r="W105" s="267"/>
      <c r="X105" s="267"/>
      <c r="Y105" s="267"/>
      <c r="Z105" s="267"/>
      <c r="AA105" s="267"/>
      <c r="AB105" s="267"/>
      <c r="AC105" s="267"/>
      <c r="AD105" s="267"/>
      <c r="AE105" s="267"/>
    </row>
    <row r="106" spans="1:31" ht="54.95" customHeight="1" x14ac:dyDescent="0.25">
      <c r="A106" s="21">
        <v>105</v>
      </c>
      <c r="B106" s="21" t="s">
        <v>1318</v>
      </c>
      <c r="C106" s="32" t="s">
        <v>573</v>
      </c>
      <c r="D106" s="21" t="s">
        <v>1322</v>
      </c>
      <c r="E106" s="21" t="s">
        <v>576</v>
      </c>
      <c r="F106" s="21" t="s">
        <v>574</v>
      </c>
      <c r="G106" s="21" t="s">
        <v>575</v>
      </c>
      <c r="H106" s="32" t="s">
        <v>536</v>
      </c>
      <c r="I106" s="13">
        <v>80111600</v>
      </c>
      <c r="J106" s="32" t="s">
        <v>1196</v>
      </c>
      <c r="K106" s="30">
        <v>42552</v>
      </c>
      <c r="L106" s="39">
        <v>6</v>
      </c>
      <c r="M106" s="21" t="s">
        <v>53</v>
      </c>
      <c r="N106" s="21" t="s">
        <v>389</v>
      </c>
      <c r="O106" s="31">
        <v>15722538</v>
      </c>
      <c r="P106" s="31">
        <v>15722538</v>
      </c>
      <c r="Q106" s="21" t="s">
        <v>217</v>
      </c>
      <c r="R106" s="21" t="s">
        <v>217</v>
      </c>
      <c r="S106" s="177" t="s">
        <v>375</v>
      </c>
      <c r="T106" s="31">
        <v>2620423</v>
      </c>
      <c r="U106" s="264"/>
      <c r="W106" s="267"/>
      <c r="X106" s="267"/>
      <c r="Y106" s="267"/>
      <c r="Z106" s="267"/>
      <c r="AA106" s="267"/>
      <c r="AB106" s="267"/>
      <c r="AC106" s="267"/>
      <c r="AD106" s="267"/>
      <c r="AE106" s="267"/>
    </row>
    <row r="107" spans="1:31" ht="54.95" customHeight="1" x14ac:dyDescent="0.25">
      <c r="A107" s="21">
        <v>106</v>
      </c>
      <c r="B107" s="21" t="s">
        <v>1318</v>
      </c>
      <c r="C107" s="32" t="s">
        <v>573</v>
      </c>
      <c r="D107" s="21" t="s">
        <v>1322</v>
      </c>
      <c r="E107" s="21" t="s">
        <v>576</v>
      </c>
      <c r="F107" s="21" t="s">
        <v>574</v>
      </c>
      <c r="G107" s="21" t="s">
        <v>575</v>
      </c>
      <c r="H107" s="32" t="s">
        <v>536</v>
      </c>
      <c r="I107" s="13">
        <v>80111600</v>
      </c>
      <c r="J107" s="32" t="s">
        <v>1197</v>
      </c>
      <c r="K107" s="30">
        <v>42552</v>
      </c>
      <c r="L107" s="39">
        <v>6</v>
      </c>
      <c r="M107" s="21" t="s">
        <v>53</v>
      </c>
      <c r="N107" s="21" t="s">
        <v>389</v>
      </c>
      <c r="O107" s="31">
        <v>10566564</v>
      </c>
      <c r="P107" s="31">
        <v>10566564</v>
      </c>
      <c r="Q107" s="21" t="s">
        <v>217</v>
      </c>
      <c r="R107" s="21" t="s">
        <v>217</v>
      </c>
      <c r="S107" s="177" t="s">
        <v>375</v>
      </c>
      <c r="T107" s="31">
        <v>1761094</v>
      </c>
      <c r="U107" s="264"/>
      <c r="W107" s="267"/>
      <c r="X107" s="267"/>
      <c r="Y107" s="267"/>
      <c r="Z107" s="267"/>
      <c r="AA107" s="267"/>
      <c r="AB107" s="267"/>
      <c r="AC107" s="267"/>
      <c r="AD107" s="267"/>
      <c r="AE107" s="267"/>
    </row>
    <row r="108" spans="1:31" ht="54.95" customHeight="1" x14ac:dyDescent="0.25">
      <c r="A108" s="21">
        <v>107</v>
      </c>
      <c r="B108" s="21" t="s">
        <v>1318</v>
      </c>
      <c r="C108" s="32" t="s">
        <v>577</v>
      </c>
      <c r="D108" s="21" t="s">
        <v>1323</v>
      </c>
      <c r="E108" s="21" t="s">
        <v>578</v>
      </c>
      <c r="F108" s="21" t="s">
        <v>574</v>
      </c>
      <c r="G108" s="21" t="s">
        <v>575</v>
      </c>
      <c r="H108" s="32" t="s">
        <v>536</v>
      </c>
      <c r="I108" s="13">
        <v>80111600</v>
      </c>
      <c r="J108" s="32" t="s">
        <v>1198</v>
      </c>
      <c r="K108" s="30">
        <v>42552</v>
      </c>
      <c r="L108" s="39">
        <v>6</v>
      </c>
      <c r="M108" s="21" t="s">
        <v>53</v>
      </c>
      <c r="N108" s="21" t="s">
        <v>389</v>
      </c>
      <c r="O108" s="31">
        <v>34436814</v>
      </c>
      <c r="P108" s="31">
        <v>34436814</v>
      </c>
      <c r="Q108" s="21" t="s">
        <v>217</v>
      </c>
      <c r="R108" s="21" t="s">
        <v>217</v>
      </c>
      <c r="S108" s="177" t="s">
        <v>375</v>
      </c>
      <c r="T108" s="31">
        <v>5739469</v>
      </c>
      <c r="U108" s="264"/>
      <c r="W108" s="267"/>
      <c r="X108" s="267"/>
      <c r="Y108" s="267"/>
      <c r="Z108" s="267"/>
      <c r="AA108" s="267"/>
      <c r="AB108" s="267"/>
      <c r="AC108" s="267"/>
      <c r="AD108" s="267"/>
      <c r="AE108" s="267"/>
    </row>
    <row r="109" spans="1:31" ht="54.95" customHeight="1" x14ac:dyDescent="0.25">
      <c r="A109" s="21">
        <v>108</v>
      </c>
      <c r="B109" s="21" t="s">
        <v>1318</v>
      </c>
      <c r="C109" s="32" t="s">
        <v>577</v>
      </c>
      <c r="D109" s="21" t="s">
        <v>1323</v>
      </c>
      <c r="E109" s="21" t="s">
        <v>578</v>
      </c>
      <c r="F109" s="21" t="s">
        <v>574</v>
      </c>
      <c r="G109" s="21" t="s">
        <v>575</v>
      </c>
      <c r="H109" s="32" t="s">
        <v>536</v>
      </c>
      <c r="I109" s="13">
        <v>80111600</v>
      </c>
      <c r="J109" s="32" t="s">
        <v>1199</v>
      </c>
      <c r="K109" s="30">
        <v>42552</v>
      </c>
      <c r="L109" s="39">
        <v>6</v>
      </c>
      <c r="M109" s="21" t="s">
        <v>53</v>
      </c>
      <c r="N109" s="21" t="s">
        <v>389</v>
      </c>
      <c r="O109" s="31">
        <v>34436814</v>
      </c>
      <c r="P109" s="31">
        <v>34436814</v>
      </c>
      <c r="Q109" s="21" t="s">
        <v>217</v>
      </c>
      <c r="R109" s="21" t="s">
        <v>217</v>
      </c>
      <c r="S109" s="177" t="s">
        <v>375</v>
      </c>
      <c r="T109" s="31">
        <v>5739469</v>
      </c>
      <c r="U109" s="264"/>
      <c r="W109" s="267"/>
      <c r="X109" s="267"/>
      <c r="Y109" s="267"/>
      <c r="Z109" s="267"/>
      <c r="AA109" s="267"/>
      <c r="AB109" s="267"/>
      <c r="AC109" s="267"/>
      <c r="AD109" s="267"/>
      <c r="AE109" s="267"/>
    </row>
    <row r="110" spans="1:31" ht="54.95" customHeight="1" x14ac:dyDescent="0.25">
      <c r="A110" s="21">
        <v>109</v>
      </c>
      <c r="B110" s="21" t="s">
        <v>1318</v>
      </c>
      <c r="C110" s="32" t="s">
        <v>577</v>
      </c>
      <c r="D110" s="21" t="s">
        <v>1323</v>
      </c>
      <c r="E110" s="21" t="s">
        <v>578</v>
      </c>
      <c r="F110" s="21" t="s">
        <v>574</v>
      </c>
      <c r="G110" s="21" t="s">
        <v>575</v>
      </c>
      <c r="H110" s="32" t="s">
        <v>536</v>
      </c>
      <c r="I110" s="13">
        <v>80111600</v>
      </c>
      <c r="J110" s="32" t="s">
        <v>1200</v>
      </c>
      <c r="K110" s="30">
        <v>42552</v>
      </c>
      <c r="L110" s="39">
        <v>6</v>
      </c>
      <c r="M110" s="21" t="s">
        <v>53</v>
      </c>
      <c r="N110" s="21" t="s">
        <v>389</v>
      </c>
      <c r="O110" s="31">
        <v>34436814</v>
      </c>
      <c r="P110" s="31">
        <v>34436814</v>
      </c>
      <c r="Q110" s="21" t="s">
        <v>217</v>
      </c>
      <c r="R110" s="21" t="s">
        <v>217</v>
      </c>
      <c r="S110" s="177" t="s">
        <v>375</v>
      </c>
      <c r="T110" s="31">
        <v>5739469</v>
      </c>
      <c r="U110" s="264"/>
      <c r="W110" s="267"/>
      <c r="X110" s="267"/>
      <c r="Y110" s="267"/>
      <c r="Z110" s="267"/>
      <c r="AA110" s="267"/>
      <c r="AB110" s="267"/>
      <c r="AC110" s="267"/>
      <c r="AD110" s="267"/>
      <c r="AE110" s="267"/>
    </row>
    <row r="111" spans="1:31" ht="54.95" customHeight="1" x14ac:dyDescent="0.25">
      <c r="A111" s="21">
        <v>110</v>
      </c>
      <c r="B111" s="21" t="s">
        <v>1318</v>
      </c>
      <c r="C111" s="32" t="s">
        <v>577</v>
      </c>
      <c r="D111" s="21" t="s">
        <v>1323</v>
      </c>
      <c r="E111" s="21" t="s">
        <v>578</v>
      </c>
      <c r="F111" s="21" t="s">
        <v>574</v>
      </c>
      <c r="G111" s="21" t="s">
        <v>575</v>
      </c>
      <c r="H111" s="32" t="s">
        <v>536</v>
      </c>
      <c r="I111" s="13">
        <v>80111600</v>
      </c>
      <c r="J111" s="32" t="s">
        <v>1201</v>
      </c>
      <c r="K111" s="30">
        <v>42552</v>
      </c>
      <c r="L111" s="39">
        <v>6</v>
      </c>
      <c r="M111" s="21" t="s">
        <v>53</v>
      </c>
      <c r="N111" s="21" t="s">
        <v>389</v>
      </c>
      <c r="O111" s="31">
        <v>19032546</v>
      </c>
      <c r="P111" s="31">
        <v>19032546</v>
      </c>
      <c r="Q111" s="21" t="s">
        <v>217</v>
      </c>
      <c r="R111" s="21" t="s">
        <v>217</v>
      </c>
      <c r="S111" s="177" t="s">
        <v>375</v>
      </c>
      <c r="T111" s="31">
        <v>3172091</v>
      </c>
      <c r="U111" s="264"/>
      <c r="W111" s="267"/>
      <c r="X111" s="267"/>
      <c r="Y111" s="267"/>
      <c r="Z111" s="267"/>
      <c r="AA111" s="267"/>
      <c r="AB111" s="267"/>
      <c r="AC111" s="267"/>
      <c r="AD111" s="267"/>
      <c r="AE111" s="267"/>
    </row>
    <row r="112" spans="1:31" ht="54.95" customHeight="1" x14ac:dyDescent="0.25">
      <c r="A112" s="21">
        <v>111</v>
      </c>
      <c r="B112" s="21" t="s">
        <v>1318</v>
      </c>
      <c r="C112" s="32" t="s">
        <v>577</v>
      </c>
      <c r="D112" s="21" t="s">
        <v>1323</v>
      </c>
      <c r="E112" s="21" t="s">
        <v>578</v>
      </c>
      <c r="F112" s="21" t="s">
        <v>574</v>
      </c>
      <c r="G112" s="21" t="s">
        <v>575</v>
      </c>
      <c r="H112" s="32" t="s">
        <v>536</v>
      </c>
      <c r="I112" s="13">
        <v>80111600</v>
      </c>
      <c r="J112" s="32" t="s">
        <v>1202</v>
      </c>
      <c r="K112" s="30">
        <v>42552</v>
      </c>
      <c r="L112" s="39">
        <v>6</v>
      </c>
      <c r="M112" s="21" t="s">
        <v>53</v>
      </c>
      <c r="N112" s="21" t="s">
        <v>389</v>
      </c>
      <c r="O112" s="31">
        <v>12476184</v>
      </c>
      <c r="P112" s="31">
        <v>12476184</v>
      </c>
      <c r="Q112" s="21" t="s">
        <v>217</v>
      </c>
      <c r="R112" s="21" t="s">
        <v>217</v>
      </c>
      <c r="S112" s="177" t="s">
        <v>375</v>
      </c>
      <c r="T112" s="31">
        <v>2079364</v>
      </c>
      <c r="U112" s="264"/>
      <c r="W112" s="267"/>
      <c r="X112" s="267"/>
      <c r="Y112" s="267"/>
      <c r="Z112" s="267"/>
      <c r="AA112" s="267"/>
      <c r="AB112" s="267"/>
      <c r="AC112" s="267"/>
      <c r="AD112" s="267"/>
      <c r="AE112" s="267"/>
    </row>
    <row r="113" spans="1:31" ht="54.95" customHeight="1" x14ac:dyDescent="0.25">
      <c r="A113" s="21">
        <v>112</v>
      </c>
      <c r="B113" s="21" t="s">
        <v>1318</v>
      </c>
      <c r="C113" s="32" t="s">
        <v>577</v>
      </c>
      <c r="D113" s="21" t="s">
        <v>1323</v>
      </c>
      <c r="E113" s="21" t="s">
        <v>578</v>
      </c>
      <c r="F113" s="21" t="s">
        <v>574</v>
      </c>
      <c r="G113" s="21" t="s">
        <v>575</v>
      </c>
      <c r="H113" s="32" t="s">
        <v>536</v>
      </c>
      <c r="I113" s="13">
        <v>80111600</v>
      </c>
      <c r="J113" s="32" t="s">
        <v>1203</v>
      </c>
      <c r="K113" s="30">
        <v>42552</v>
      </c>
      <c r="L113" s="39">
        <v>6</v>
      </c>
      <c r="M113" s="21" t="s">
        <v>53</v>
      </c>
      <c r="N113" s="21" t="s">
        <v>389</v>
      </c>
      <c r="O113" s="31">
        <v>10566564</v>
      </c>
      <c r="P113" s="31">
        <v>10566564</v>
      </c>
      <c r="Q113" s="21" t="s">
        <v>217</v>
      </c>
      <c r="R113" s="21" t="s">
        <v>217</v>
      </c>
      <c r="S113" s="177" t="s">
        <v>375</v>
      </c>
      <c r="T113" s="31">
        <v>1761094</v>
      </c>
      <c r="U113" s="264"/>
      <c r="W113" s="267"/>
      <c r="X113" s="267"/>
      <c r="Y113" s="267"/>
      <c r="Z113" s="267"/>
      <c r="AA113" s="267"/>
      <c r="AB113" s="267"/>
      <c r="AC113" s="267"/>
      <c r="AD113" s="267"/>
      <c r="AE113" s="267"/>
    </row>
    <row r="114" spans="1:31" ht="54.95" customHeight="1" x14ac:dyDescent="0.25">
      <c r="A114" s="21">
        <v>113</v>
      </c>
      <c r="B114" s="21" t="s">
        <v>1318</v>
      </c>
      <c r="C114" s="32" t="s">
        <v>577</v>
      </c>
      <c r="D114" s="21" t="s">
        <v>1323</v>
      </c>
      <c r="E114" s="21" t="s">
        <v>578</v>
      </c>
      <c r="F114" s="21" t="s">
        <v>574</v>
      </c>
      <c r="G114" s="21" t="s">
        <v>575</v>
      </c>
      <c r="H114" s="32" t="s">
        <v>536</v>
      </c>
      <c r="I114" s="13">
        <v>80111600</v>
      </c>
      <c r="J114" s="32" t="s">
        <v>1203</v>
      </c>
      <c r="K114" s="30">
        <v>42552</v>
      </c>
      <c r="L114" s="39">
        <v>6</v>
      </c>
      <c r="M114" s="21" t="s">
        <v>53</v>
      </c>
      <c r="N114" s="21" t="s">
        <v>389</v>
      </c>
      <c r="O114" s="31">
        <v>10566564</v>
      </c>
      <c r="P114" s="31">
        <v>10566564</v>
      </c>
      <c r="Q114" s="21" t="s">
        <v>217</v>
      </c>
      <c r="R114" s="21" t="s">
        <v>217</v>
      </c>
      <c r="S114" s="177" t="s">
        <v>375</v>
      </c>
      <c r="T114" s="31">
        <v>1761094</v>
      </c>
      <c r="U114" s="264"/>
      <c r="W114" s="267"/>
      <c r="X114" s="267"/>
      <c r="Y114" s="267"/>
      <c r="Z114" s="267"/>
      <c r="AA114" s="267"/>
      <c r="AB114" s="267"/>
      <c r="AC114" s="267"/>
      <c r="AD114" s="267"/>
      <c r="AE114" s="267"/>
    </row>
    <row r="115" spans="1:31" ht="54.95" customHeight="1" x14ac:dyDescent="0.25">
      <c r="A115" s="21">
        <v>114</v>
      </c>
      <c r="B115" s="21" t="s">
        <v>1318</v>
      </c>
      <c r="C115" s="32" t="s">
        <v>577</v>
      </c>
      <c r="D115" s="21" t="s">
        <v>1323</v>
      </c>
      <c r="E115" s="21" t="s">
        <v>578</v>
      </c>
      <c r="F115" s="21" t="s">
        <v>574</v>
      </c>
      <c r="G115" s="21" t="s">
        <v>575</v>
      </c>
      <c r="H115" s="32" t="s">
        <v>536</v>
      </c>
      <c r="I115" s="13">
        <v>80111600</v>
      </c>
      <c r="J115" s="32" t="s">
        <v>1203</v>
      </c>
      <c r="K115" s="30">
        <v>42552</v>
      </c>
      <c r="L115" s="39">
        <v>6</v>
      </c>
      <c r="M115" s="21" t="s">
        <v>53</v>
      </c>
      <c r="N115" s="21" t="s">
        <v>389</v>
      </c>
      <c r="O115" s="31">
        <v>10566564</v>
      </c>
      <c r="P115" s="31">
        <v>10566564</v>
      </c>
      <c r="Q115" s="21" t="s">
        <v>217</v>
      </c>
      <c r="R115" s="21" t="s">
        <v>217</v>
      </c>
      <c r="S115" s="177" t="s">
        <v>375</v>
      </c>
      <c r="T115" s="31">
        <v>1761094</v>
      </c>
      <c r="U115" s="264"/>
      <c r="W115" s="267"/>
      <c r="X115" s="267"/>
      <c r="Y115" s="267"/>
      <c r="Z115" s="267"/>
      <c r="AA115" s="267"/>
      <c r="AB115" s="267"/>
      <c r="AC115" s="267"/>
      <c r="AD115" s="267"/>
      <c r="AE115" s="267"/>
    </row>
    <row r="116" spans="1:31" ht="54.95" customHeight="1" x14ac:dyDescent="0.25">
      <c r="A116" s="21">
        <v>115</v>
      </c>
      <c r="B116" s="21" t="s">
        <v>1318</v>
      </c>
      <c r="C116" s="32" t="s">
        <v>577</v>
      </c>
      <c r="D116" s="21" t="s">
        <v>1323</v>
      </c>
      <c r="E116" s="21" t="s">
        <v>578</v>
      </c>
      <c r="F116" s="21" t="s">
        <v>574</v>
      </c>
      <c r="G116" s="21" t="s">
        <v>575</v>
      </c>
      <c r="H116" s="32" t="s">
        <v>536</v>
      </c>
      <c r="I116" s="13">
        <v>80111600</v>
      </c>
      <c r="J116" s="32" t="s">
        <v>1204</v>
      </c>
      <c r="K116" s="30">
        <v>42552</v>
      </c>
      <c r="L116" s="39">
        <v>6</v>
      </c>
      <c r="M116" s="21" t="s">
        <v>53</v>
      </c>
      <c r="N116" s="21" t="s">
        <v>389</v>
      </c>
      <c r="O116" s="31">
        <v>34436814</v>
      </c>
      <c r="P116" s="31">
        <v>34436814</v>
      </c>
      <c r="Q116" s="21" t="s">
        <v>217</v>
      </c>
      <c r="R116" s="21" t="s">
        <v>217</v>
      </c>
      <c r="S116" s="177" t="s">
        <v>375</v>
      </c>
      <c r="T116" s="31">
        <v>5739469</v>
      </c>
      <c r="U116" s="264"/>
      <c r="W116" s="267"/>
      <c r="X116" s="267"/>
      <c r="Y116" s="267"/>
      <c r="Z116" s="267"/>
      <c r="AA116" s="267"/>
      <c r="AB116" s="267"/>
      <c r="AC116" s="267"/>
      <c r="AD116" s="267"/>
      <c r="AE116" s="267"/>
    </row>
    <row r="117" spans="1:31" ht="54.95" customHeight="1" x14ac:dyDescent="0.25">
      <c r="A117" s="21">
        <v>116</v>
      </c>
      <c r="B117" s="21" t="s">
        <v>1318</v>
      </c>
      <c r="C117" s="32" t="s">
        <v>577</v>
      </c>
      <c r="D117" s="21" t="s">
        <v>1323</v>
      </c>
      <c r="E117" s="21" t="s">
        <v>578</v>
      </c>
      <c r="F117" s="21" t="s">
        <v>574</v>
      </c>
      <c r="G117" s="21" t="s">
        <v>575</v>
      </c>
      <c r="H117" s="32" t="s">
        <v>536</v>
      </c>
      <c r="I117" s="13">
        <v>80111600</v>
      </c>
      <c r="J117" s="32" t="s">
        <v>1205</v>
      </c>
      <c r="K117" s="30">
        <v>42552</v>
      </c>
      <c r="L117" s="39">
        <v>6</v>
      </c>
      <c r="M117" s="21" t="s">
        <v>53</v>
      </c>
      <c r="N117" s="21" t="s">
        <v>389</v>
      </c>
      <c r="O117" s="31">
        <v>24697752</v>
      </c>
      <c r="P117" s="31">
        <v>24697752</v>
      </c>
      <c r="Q117" s="21" t="s">
        <v>217</v>
      </c>
      <c r="R117" s="21" t="s">
        <v>217</v>
      </c>
      <c r="S117" s="177" t="s">
        <v>375</v>
      </c>
      <c r="T117" s="31">
        <v>4116292</v>
      </c>
      <c r="U117" s="264"/>
      <c r="W117" s="267"/>
      <c r="X117" s="267"/>
      <c r="Y117" s="267"/>
      <c r="Z117" s="267"/>
      <c r="AA117" s="267"/>
      <c r="AB117" s="267"/>
      <c r="AC117" s="267"/>
      <c r="AD117" s="267"/>
      <c r="AE117" s="267"/>
    </row>
    <row r="118" spans="1:31" ht="54.95" customHeight="1" x14ac:dyDescent="0.25">
      <c r="A118" s="21">
        <v>117</v>
      </c>
      <c r="B118" s="21" t="s">
        <v>1318</v>
      </c>
      <c r="C118" s="32" t="s">
        <v>577</v>
      </c>
      <c r="D118" s="21" t="s">
        <v>1323</v>
      </c>
      <c r="E118" s="21" t="s">
        <v>578</v>
      </c>
      <c r="F118" s="21" t="s">
        <v>574</v>
      </c>
      <c r="G118" s="21" t="s">
        <v>575</v>
      </c>
      <c r="H118" s="32" t="s">
        <v>536</v>
      </c>
      <c r="I118" s="13">
        <v>80111600</v>
      </c>
      <c r="J118" s="32" t="s">
        <v>1205</v>
      </c>
      <c r="K118" s="30">
        <v>42552</v>
      </c>
      <c r="L118" s="39">
        <v>6</v>
      </c>
      <c r="M118" s="21" t="s">
        <v>53</v>
      </c>
      <c r="N118" s="21" t="s">
        <v>389</v>
      </c>
      <c r="O118" s="31">
        <v>24697752</v>
      </c>
      <c r="P118" s="31">
        <v>24697752</v>
      </c>
      <c r="Q118" s="21" t="s">
        <v>217</v>
      </c>
      <c r="R118" s="21" t="s">
        <v>217</v>
      </c>
      <c r="S118" s="177" t="s">
        <v>375</v>
      </c>
      <c r="T118" s="31">
        <v>4116292</v>
      </c>
      <c r="U118" s="264"/>
      <c r="W118" s="267"/>
      <c r="X118" s="267"/>
      <c r="Y118" s="267"/>
      <c r="Z118" s="267"/>
      <c r="AA118" s="267"/>
      <c r="AB118" s="267"/>
      <c r="AC118" s="267"/>
      <c r="AD118" s="267"/>
      <c r="AE118" s="267"/>
    </row>
    <row r="119" spans="1:31" ht="54.95" customHeight="1" x14ac:dyDescent="0.25">
      <c r="A119" s="21">
        <v>118</v>
      </c>
      <c r="B119" s="21" t="s">
        <v>1318</v>
      </c>
      <c r="C119" s="32" t="s">
        <v>577</v>
      </c>
      <c r="D119" s="21" t="s">
        <v>1323</v>
      </c>
      <c r="E119" s="21" t="s">
        <v>578</v>
      </c>
      <c r="F119" s="21" t="s">
        <v>574</v>
      </c>
      <c r="G119" s="21" t="s">
        <v>575</v>
      </c>
      <c r="H119" s="32" t="s">
        <v>536</v>
      </c>
      <c r="I119" s="13">
        <v>80111600</v>
      </c>
      <c r="J119" s="32" t="s">
        <v>1205</v>
      </c>
      <c r="K119" s="30">
        <v>42552</v>
      </c>
      <c r="L119" s="39">
        <v>6</v>
      </c>
      <c r="M119" s="21" t="s">
        <v>53</v>
      </c>
      <c r="N119" s="21" t="s">
        <v>389</v>
      </c>
      <c r="O119" s="31">
        <v>24697752</v>
      </c>
      <c r="P119" s="31">
        <v>24697752</v>
      </c>
      <c r="Q119" s="21" t="s">
        <v>217</v>
      </c>
      <c r="R119" s="21" t="s">
        <v>217</v>
      </c>
      <c r="S119" s="177" t="s">
        <v>375</v>
      </c>
      <c r="T119" s="31">
        <v>4116292</v>
      </c>
      <c r="U119" s="264"/>
      <c r="W119" s="267"/>
      <c r="X119" s="267"/>
      <c r="Y119" s="267"/>
      <c r="Z119" s="267"/>
      <c r="AA119" s="267"/>
      <c r="AB119" s="267"/>
      <c r="AC119" s="267"/>
      <c r="AD119" s="267"/>
      <c r="AE119" s="267"/>
    </row>
    <row r="120" spans="1:31" ht="54.95" customHeight="1" x14ac:dyDescent="0.25">
      <c r="A120" s="21">
        <v>119</v>
      </c>
      <c r="B120" s="21" t="s">
        <v>1318</v>
      </c>
      <c r="C120" s="32" t="s">
        <v>577</v>
      </c>
      <c r="D120" s="21" t="s">
        <v>1323</v>
      </c>
      <c r="E120" s="21" t="s">
        <v>578</v>
      </c>
      <c r="F120" s="21" t="s">
        <v>574</v>
      </c>
      <c r="G120" s="21" t="s">
        <v>575</v>
      </c>
      <c r="H120" s="32" t="s">
        <v>536</v>
      </c>
      <c r="I120" s="13">
        <v>80111600</v>
      </c>
      <c r="J120" s="32" t="s">
        <v>1205</v>
      </c>
      <c r="K120" s="30">
        <v>42552</v>
      </c>
      <c r="L120" s="39">
        <v>6</v>
      </c>
      <c r="M120" s="21" t="s">
        <v>53</v>
      </c>
      <c r="N120" s="21" t="s">
        <v>389</v>
      </c>
      <c r="O120" s="31">
        <v>24697752</v>
      </c>
      <c r="P120" s="31">
        <v>24697752</v>
      </c>
      <c r="Q120" s="21" t="s">
        <v>217</v>
      </c>
      <c r="R120" s="21" t="s">
        <v>217</v>
      </c>
      <c r="S120" s="177" t="s">
        <v>375</v>
      </c>
      <c r="T120" s="31">
        <v>4116292</v>
      </c>
      <c r="U120" s="264"/>
      <c r="W120" s="267"/>
      <c r="X120" s="267"/>
      <c r="Y120" s="267"/>
      <c r="Z120" s="267"/>
      <c r="AA120" s="267"/>
      <c r="AB120" s="267"/>
      <c r="AC120" s="267"/>
      <c r="AD120" s="267"/>
      <c r="AE120" s="267"/>
    </row>
    <row r="121" spans="1:31" ht="54.95" customHeight="1" x14ac:dyDescent="0.25">
      <c r="A121" s="21">
        <v>120</v>
      </c>
      <c r="B121" s="21" t="s">
        <v>1318</v>
      </c>
      <c r="C121" s="32" t="s">
        <v>577</v>
      </c>
      <c r="D121" s="21" t="s">
        <v>1323</v>
      </c>
      <c r="E121" s="21" t="s">
        <v>578</v>
      </c>
      <c r="F121" s="21" t="s">
        <v>574</v>
      </c>
      <c r="G121" s="21" t="s">
        <v>575</v>
      </c>
      <c r="H121" s="32" t="s">
        <v>536</v>
      </c>
      <c r="I121" s="13">
        <v>80111600</v>
      </c>
      <c r="J121" s="32" t="s">
        <v>1205</v>
      </c>
      <c r="K121" s="30">
        <v>42552</v>
      </c>
      <c r="L121" s="39">
        <v>6</v>
      </c>
      <c r="M121" s="21" t="s">
        <v>53</v>
      </c>
      <c r="N121" s="21" t="s">
        <v>389</v>
      </c>
      <c r="O121" s="31">
        <v>24697752</v>
      </c>
      <c r="P121" s="31">
        <v>24697752</v>
      </c>
      <c r="Q121" s="21" t="s">
        <v>217</v>
      </c>
      <c r="R121" s="21" t="s">
        <v>217</v>
      </c>
      <c r="S121" s="177" t="s">
        <v>375</v>
      </c>
      <c r="T121" s="31">
        <v>4116292</v>
      </c>
      <c r="U121" s="264"/>
      <c r="W121" s="267"/>
      <c r="X121" s="267"/>
      <c r="Y121" s="267"/>
      <c r="Z121" s="267"/>
      <c r="AA121" s="267"/>
      <c r="AB121" s="267"/>
      <c r="AC121" s="267"/>
      <c r="AD121" s="267"/>
      <c r="AE121" s="267"/>
    </row>
    <row r="122" spans="1:31" ht="54.95" customHeight="1" x14ac:dyDescent="0.25">
      <c r="A122" s="21">
        <v>121</v>
      </c>
      <c r="B122" s="21" t="s">
        <v>1318</v>
      </c>
      <c r="C122" s="32" t="s">
        <v>577</v>
      </c>
      <c r="D122" s="21" t="s">
        <v>1323</v>
      </c>
      <c r="E122" s="21" t="s">
        <v>578</v>
      </c>
      <c r="F122" s="21" t="s">
        <v>574</v>
      </c>
      <c r="G122" s="21" t="s">
        <v>575</v>
      </c>
      <c r="H122" s="32" t="s">
        <v>536</v>
      </c>
      <c r="I122" s="13">
        <v>80111600</v>
      </c>
      <c r="J122" s="32" t="s">
        <v>1206</v>
      </c>
      <c r="K122" s="30">
        <v>42552</v>
      </c>
      <c r="L122" s="39">
        <v>6</v>
      </c>
      <c r="M122" s="21" t="s">
        <v>53</v>
      </c>
      <c r="N122" s="21" t="s">
        <v>389</v>
      </c>
      <c r="O122" s="31">
        <v>24697752</v>
      </c>
      <c r="P122" s="31">
        <v>24697752</v>
      </c>
      <c r="Q122" s="21" t="s">
        <v>217</v>
      </c>
      <c r="R122" s="21" t="s">
        <v>217</v>
      </c>
      <c r="S122" s="177" t="s">
        <v>375</v>
      </c>
      <c r="T122" s="31">
        <v>4116292</v>
      </c>
      <c r="U122" s="264"/>
      <c r="W122" s="267"/>
      <c r="X122" s="267"/>
      <c r="Y122" s="267"/>
      <c r="Z122" s="267"/>
      <c r="AA122" s="267"/>
      <c r="AB122" s="267"/>
      <c r="AC122" s="267"/>
      <c r="AD122" s="267"/>
      <c r="AE122" s="267"/>
    </row>
    <row r="123" spans="1:31" ht="54.95" customHeight="1" x14ac:dyDescent="0.25">
      <c r="A123" s="21">
        <v>122</v>
      </c>
      <c r="B123" s="21" t="s">
        <v>1318</v>
      </c>
      <c r="C123" s="32" t="s">
        <v>577</v>
      </c>
      <c r="D123" s="21" t="s">
        <v>1323</v>
      </c>
      <c r="E123" s="21" t="s">
        <v>578</v>
      </c>
      <c r="F123" s="21" t="s">
        <v>574</v>
      </c>
      <c r="G123" s="21" t="s">
        <v>575</v>
      </c>
      <c r="H123" s="32" t="s">
        <v>536</v>
      </c>
      <c r="I123" s="13">
        <v>80111600</v>
      </c>
      <c r="J123" s="32" t="s">
        <v>1207</v>
      </c>
      <c r="K123" s="30">
        <v>42552</v>
      </c>
      <c r="L123" s="39">
        <v>6</v>
      </c>
      <c r="M123" s="21" t="s">
        <v>53</v>
      </c>
      <c r="N123" s="21" t="s">
        <v>389</v>
      </c>
      <c r="O123" s="31">
        <v>19032546</v>
      </c>
      <c r="P123" s="31">
        <v>19032546</v>
      </c>
      <c r="Q123" s="21" t="s">
        <v>217</v>
      </c>
      <c r="R123" s="21" t="s">
        <v>217</v>
      </c>
      <c r="S123" s="177" t="s">
        <v>375</v>
      </c>
      <c r="T123" s="31">
        <v>3172091</v>
      </c>
      <c r="U123" s="264"/>
      <c r="W123" s="267"/>
      <c r="X123" s="267"/>
      <c r="Y123" s="267"/>
      <c r="Z123" s="267"/>
      <c r="AA123" s="267"/>
      <c r="AB123" s="267"/>
      <c r="AC123" s="267"/>
      <c r="AD123" s="267"/>
      <c r="AE123" s="267"/>
    </row>
    <row r="124" spans="1:31" ht="54.95" customHeight="1" x14ac:dyDescent="0.25">
      <c r="A124" s="21">
        <v>123</v>
      </c>
      <c r="B124" s="21" t="s">
        <v>1318</v>
      </c>
      <c r="C124" s="32" t="s">
        <v>577</v>
      </c>
      <c r="D124" s="21" t="s">
        <v>1323</v>
      </c>
      <c r="E124" s="21" t="s">
        <v>578</v>
      </c>
      <c r="F124" s="21" t="s">
        <v>574</v>
      </c>
      <c r="G124" s="21" t="s">
        <v>575</v>
      </c>
      <c r="H124" s="32" t="s">
        <v>536</v>
      </c>
      <c r="I124" s="13">
        <v>80111600</v>
      </c>
      <c r="J124" s="32" t="s">
        <v>1206</v>
      </c>
      <c r="K124" s="30">
        <v>42552</v>
      </c>
      <c r="L124" s="39">
        <v>6</v>
      </c>
      <c r="M124" s="21" t="s">
        <v>53</v>
      </c>
      <c r="N124" s="21" t="s">
        <v>389</v>
      </c>
      <c r="O124" s="31">
        <v>19032546</v>
      </c>
      <c r="P124" s="31">
        <v>19032546</v>
      </c>
      <c r="Q124" s="21" t="s">
        <v>217</v>
      </c>
      <c r="R124" s="21" t="s">
        <v>217</v>
      </c>
      <c r="S124" s="177" t="s">
        <v>375</v>
      </c>
      <c r="T124" s="31">
        <v>3172091</v>
      </c>
      <c r="U124" s="264"/>
      <c r="W124" s="267"/>
      <c r="X124" s="267"/>
      <c r="Y124" s="267"/>
      <c r="Z124" s="267"/>
      <c r="AA124" s="267"/>
      <c r="AB124" s="267"/>
      <c r="AC124" s="267"/>
      <c r="AD124" s="267"/>
      <c r="AE124" s="267"/>
    </row>
    <row r="125" spans="1:31" ht="54.95" customHeight="1" x14ac:dyDescent="0.25">
      <c r="A125" s="21">
        <v>124</v>
      </c>
      <c r="B125" s="21" t="s">
        <v>1318</v>
      </c>
      <c r="C125" s="32" t="s">
        <v>577</v>
      </c>
      <c r="D125" s="21" t="s">
        <v>1323</v>
      </c>
      <c r="E125" s="21" t="s">
        <v>578</v>
      </c>
      <c r="F125" s="21" t="s">
        <v>574</v>
      </c>
      <c r="G125" s="21" t="s">
        <v>575</v>
      </c>
      <c r="H125" s="32" t="s">
        <v>536</v>
      </c>
      <c r="I125" s="13">
        <v>80111600</v>
      </c>
      <c r="J125" s="32" t="s">
        <v>1208</v>
      </c>
      <c r="K125" s="30">
        <v>42552</v>
      </c>
      <c r="L125" s="39">
        <v>6</v>
      </c>
      <c r="M125" s="21" t="s">
        <v>53</v>
      </c>
      <c r="N125" s="21" t="s">
        <v>389</v>
      </c>
      <c r="O125" s="31">
        <v>34436814</v>
      </c>
      <c r="P125" s="31">
        <v>34436814</v>
      </c>
      <c r="Q125" s="21" t="s">
        <v>217</v>
      </c>
      <c r="R125" s="21" t="s">
        <v>217</v>
      </c>
      <c r="S125" s="177" t="s">
        <v>375</v>
      </c>
      <c r="T125" s="31">
        <v>5739469</v>
      </c>
      <c r="U125" s="264"/>
      <c r="W125" s="267"/>
      <c r="X125" s="267"/>
      <c r="Y125" s="267"/>
      <c r="Z125" s="267"/>
      <c r="AA125" s="267"/>
      <c r="AB125" s="267"/>
      <c r="AC125" s="267"/>
      <c r="AD125" s="267"/>
      <c r="AE125" s="267"/>
    </row>
    <row r="126" spans="1:31" ht="54.95" customHeight="1" x14ac:dyDescent="0.25">
      <c r="A126" s="21">
        <v>125</v>
      </c>
      <c r="B126" s="21" t="s">
        <v>1318</v>
      </c>
      <c r="C126" s="32" t="s">
        <v>577</v>
      </c>
      <c r="D126" s="21" t="s">
        <v>1323</v>
      </c>
      <c r="E126" s="21" t="s">
        <v>578</v>
      </c>
      <c r="F126" s="21" t="s">
        <v>574</v>
      </c>
      <c r="G126" s="21" t="s">
        <v>575</v>
      </c>
      <c r="H126" s="32" t="s">
        <v>536</v>
      </c>
      <c r="I126" s="13">
        <v>80111600</v>
      </c>
      <c r="J126" s="32" t="s">
        <v>1209</v>
      </c>
      <c r="K126" s="30">
        <v>42552</v>
      </c>
      <c r="L126" s="39">
        <v>6</v>
      </c>
      <c r="M126" s="21" t="s">
        <v>53</v>
      </c>
      <c r="N126" s="21" t="s">
        <v>389</v>
      </c>
      <c r="O126" s="31">
        <v>24697752</v>
      </c>
      <c r="P126" s="31">
        <v>24697752</v>
      </c>
      <c r="Q126" s="21" t="s">
        <v>217</v>
      </c>
      <c r="R126" s="21" t="s">
        <v>217</v>
      </c>
      <c r="S126" s="177" t="s">
        <v>375</v>
      </c>
      <c r="T126" s="31">
        <v>4116292</v>
      </c>
      <c r="U126" s="264"/>
      <c r="W126" s="267"/>
      <c r="X126" s="267"/>
      <c r="Y126" s="267"/>
      <c r="Z126" s="267"/>
      <c r="AA126" s="267"/>
      <c r="AB126" s="267"/>
      <c r="AC126" s="267"/>
      <c r="AD126" s="267"/>
      <c r="AE126" s="267"/>
    </row>
    <row r="127" spans="1:31" ht="54.95" customHeight="1" x14ac:dyDescent="0.25">
      <c r="A127" s="21">
        <v>126</v>
      </c>
      <c r="B127" s="21" t="s">
        <v>1318</v>
      </c>
      <c r="C127" s="32" t="s">
        <v>577</v>
      </c>
      <c r="D127" s="21" t="s">
        <v>1323</v>
      </c>
      <c r="E127" s="21" t="s">
        <v>578</v>
      </c>
      <c r="F127" s="21" t="s">
        <v>574</v>
      </c>
      <c r="G127" s="21" t="s">
        <v>575</v>
      </c>
      <c r="H127" s="32" t="s">
        <v>536</v>
      </c>
      <c r="I127" s="13">
        <v>80111600</v>
      </c>
      <c r="J127" s="32" t="s">
        <v>1209</v>
      </c>
      <c r="K127" s="30">
        <v>42552</v>
      </c>
      <c r="L127" s="39">
        <v>6</v>
      </c>
      <c r="M127" s="21" t="s">
        <v>53</v>
      </c>
      <c r="N127" s="21" t="s">
        <v>389</v>
      </c>
      <c r="O127" s="31">
        <v>24697752</v>
      </c>
      <c r="P127" s="31">
        <v>24697752</v>
      </c>
      <c r="Q127" s="21" t="s">
        <v>217</v>
      </c>
      <c r="R127" s="21" t="s">
        <v>217</v>
      </c>
      <c r="S127" s="177" t="s">
        <v>375</v>
      </c>
      <c r="T127" s="31">
        <v>4116292</v>
      </c>
      <c r="U127" s="264"/>
      <c r="W127" s="267"/>
      <c r="X127" s="267"/>
      <c r="Y127" s="267"/>
      <c r="Z127" s="267"/>
      <c r="AA127" s="267"/>
      <c r="AB127" s="267"/>
      <c r="AC127" s="267"/>
      <c r="AD127" s="267"/>
      <c r="AE127" s="267"/>
    </row>
    <row r="128" spans="1:31" ht="54.95" customHeight="1" x14ac:dyDescent="0.25">
      <c r="A128" s="21">
        <v>127</v>
      </c>
      <c r="B128" s="21" t="s">
        <v>1318</v>
      </c>
      <c r="C128" s="32" t="s">
        <v>577</v>
      </c>
      <c r="D128" s="21" t="s">
        <v>1323</v>
      </c>
      <c r="E128" s="21" t="s">
        <v>578</v>
      </c>
      <c r="F128" s="21" t="s">
        <v>574</v>
      </c>
      <c r="G128" s="21" t="s">
        <v>575</v>
      </c>
      <c r="H128" s="32" t="s">
        <v>536</v>
      </c>
      <c r="I128" s="13">
        <v>80111600</v>
      </c>
      <c r="J128" s="32" t="s">
        <v>1209</v>
      </c>
      <c r="K128" s="30">
        <v>42552</v>
      </c>
      <c r="L128" s="39">
        <v>6</v>
      </c>
      <c r="M128" s="21" t="s">
        <v>53</v>
      </c>
      <c r="N128" s="21" t="s">
        <v>389</v>
      </c>
      <c r="O128" s="31">
        <v>24697752</v>
      </c>
      <c r="P128" s="31">
        <v>24697752</v>
      </c>
      <c r="Q128" s="21" t="s">
        <v>217</v>
      </c>
      <c r="R128" s="21" t="s">
        <v>217</v>
      </c>
      <c r="S128" s="177" t="s">
        <v>375</v>
      </c>
      <c r="T128" s="31">
        <v>4116292</v>
      </c>
      <c r="U128" s="264"/>
      <c r="W128" s="267"/>
      <c r="X128" s="267"/>
      <c r="Y128" s="267"/>
      <c r="Z128" s="267"/>
      <c r="AA128" s="267"/>
      <c r="AB128" s="267"/>
      <c r="AC128" s="267"/>
      <c r="AD128" s="267"/>
      <c r="AE128" s="267"/>
    </row>
    <row r="129" spans="1:31" ht="54.95" customHeight="1" x14ac:dyDescent="0.25">
      <c r="A129" s="21">
        <v>128</v>
      </c>
      <c r="B129" s="21" t="s">
        <v>1318</v>
      </c>
      <c r="C129" s="32" t="s">
        <v>577</v>
      </c>
      <c r="D129" s="21" t="s">
        <v>1323</v>
      </c>
      <c r="E129" s="21" t="s">
        <v>578</v>
      </c>
      <c r="F129" s="21" t="s">
        <v>574</v>
      </c>
      <c r="G129" s="21" t="s">
        <v>575</v>
      </c>
      <c r="H129" s="32" t="s">
        <v>536</v>
      </c>
      <c r="I129" s="13">
        <v>80111600</v>
      </c>
      <c r="J129" s="32" t="s">
        <v>1210</v>
      </c>
      <c r="K129" s="30">
        <v>42552</v>
      </c>
      <c r="L129" s="39">
        <v>6</v>
      </c>
      <c r="M129" s="21" t="s">
        <v>53</v>
      </c>
      <c r="N129" s="21" t="s">
        <v>389</v>
      </c>
      <c r="O129" s="31">
        <v>19032546</v>
      </c>
      <c r="P129" s="31">
        <v>19032546</v>
      </c>
      <c r="Q129" s="21" t="s">
        <v>217</v>
      </c>
      <c r="R129" s="21" t="s">
        <v>217</v>
      </c>
      <c r="S129" s="177" t="s">
        <v>375</v>
      </c>
      <c r="T129" s="31">
        <v>3172091</v>
      </c>
      <c r="U129" s="264"/>
      <c r="W129" s="267"/>
      <c r="X129" s="267"/>
      <c r="Y129" s="267"/>
      <c r="Z129" s="267"/>
      <c r="AA129" s="267"/>
      <c r="AB129" s="267"/>
      <c r="AC129" s="267"/>
      <c r="AD129" s="267"/>
      <c r="AE129" s="267"/>
    </row>
    <row r="130" spans="1:31" ht="54.95" customHeight="1" x14ac:dyDescent="0.25">
      <c r="A130" s="21">
        <v>129</v>
      </c>
      <c r="B130" s="21" t="s">
        <v>1318</v>
      </c>
      <c r="C130" s="32" t="s">
        <v>577</v>
      </c>
      <c r="D130" s="21" t="s">
        <v>1323</v>
      </c>
      <c r="E130" s="21" t="s">
        <v>578</v>
      </c>
      <c r="F130" s="21" t="s">
        <v>574</v>
      </c>
      <c r="G130" s="21" t="s">
        <v>575</v>
      </c>
      <c r="H130" s="32" t="s">
        <v>536</v>
      </c>
      <c r="I130" s="13">
        <v>80111600</v>
      </c>
      <c r="J130" s="32" t="s">
        <v>1210</v>
      </c>
      <c r="K130" s="30">
        <v>42552</v>
      </c>
      <c r="L130" s="39">
        <v>6</v>
      </c>
      <c r="M130" s="21" t="s">
        <v>53</v>
      </c>
      <c r="N130" s="21" t="s">
        <v>389</v>
      </c>
      <c r="O130" s="31">
        <v>19032546</v>
      </c>
      <c r="P130" s="31">
        <v>19032546</v>
      </c>
      <c r="Q130" s="21" t="s">
        <v>217</v>
      </c>
      <c r="R130" s="21" t="s">
        <v>217</v>
      </c>
      <c r="S130" s="177" t="s">
        <v>375</v>
      </c>
      <c r="T130" s="31">
        <v>3172091</v>
      </c>
      <c r="U130" s="264"/>
      <c r="W130" s="267"/>
      <c r="X130" s="267"/>
      <c r="Y130" s="267"/>
      <c r="Z130" s="267"/>
      <c r="AA130" s="267"/>
      <c r="AB130" s="267"/>
      <c r="AC130" s="267"/>
      <c r="AD130" s="267"/>
      <c r="AE130" s="267"/>
    </row>
    <row r="131" spans="1:31" ht="54.95" customHeight="1" x14ac:dyDescent="0.25">
      <c r="A131" s="21">
        <v>130</v>
      </c>
      <c r="B131" s="21" t="s">
        <v>1318</v>
      </c>
      <c r="C131" s="32" t="s">
        <v>577</v>
      </c>
      <c r="D131" s="21" t="s">
        <v>1323</v>
      </c>
      <c r="E131" s="21" t="s">
        <v>578</v>
      </c>
      <c r="F131" s="21" t="s">
        <v>574</v>
      </c>
      <c r="G131" s="21" t="s">
        <v>575</v>
      </c>
      <c r="H131" s="32" t="s">
        <v>536</v>
      </c>
      <c r="I131" s="13">
        <v>80111600</v>
      </c>
      <c r="J131" s="32" t="s">
        <v>1211</v>
      </c>
      <c r="K131" s="30">
        <v>42552</v>
      </c>
      <c r="L131" s="39">
        <v>6</v>
      </c>
      <c r="M131" s="21" t="s">
        <v>53</v>
      </c>
      <c r="N131" s="21" t="s">
        <v>389</v>
      </c>
      <c r="O131" s="31">
        <v>12476184</v>
      </c>
      <c r="P131" s="31">
        <v>12476184</v>
      </c>
      <c r="Q131" s="21" t="s">
        <v>217</v>
      </c>
      <c r="R131" s="21" t="s">
        <v>217</v>
      </c>
      <c r="S131" s="177" t="s">
        <v>375</v>
      </c>
      <c r="T131" s="31">
        <v>2079364</v>
      </c>
      <c r="U131" s="264"/>
      <c r="W131" s="267"/>
      <c r="X131" s="267"/>
      <c r="Y131" s="267"/>
      <c r="Z131" s="267"/>
      <c r="AA131" s="267"/>
      <c r="AB131" s="267"/>
      <c r="AC131" s="267"/>
      <c r="AD131" s="267"/>
      <c r="AE131" s="267"/>
    </row>
    <row r="132" spans="1:31" ht="54.95" customHeight="1" x14ac:dyDescent="0.25">
      <c r="A132" s="21">
        <v>131</v>
      </c>
      <c r="B132" s="21" t="s">
        <v>1318</v>
      </c>
      <c r="C132" s="32" t="s">
        <v>577</v>
      </c>
      <c r="D132" s="21" t="s">
        <v>1323</v>
      </c>
      <c r="E132" s="21" t="s">
        <v>578</v>
      </c>
      <c r="F132" s="21" t="s">
        <v>574</v>
      </c>
      <c r="G132" s="21" t="s">
        <v>575</v>
      </c>
      <c r="H132" s="32" t="s">
        <v>536</v>
      </c>
      <c r="I132" s="13">
        <v>80111600</v>
      </c>
      <c r="J132" s="32" t="s">
        <v>579</v>
      </c>
      <c r="K132" s="30">
        <v>42552</v>
      </c>
      <c r="L132" s="39">
        <v>1</v>
      </c>
      <c r="M132" s="21" t="s">
        <v>53</v>
      </c>
      <c r="N132" s="21" t="s">
        <v>389</v>
      </c>
      <c r="O132" s="31">
        <v>12000000</v>
      </c>
      <c r="P132" s="31">
        <v>12000000</v>
      </c>
      <c r="Q132" s="21" t="s">
        <v>217</v>
      </c>
      <c r="R132" s="21" t="s">
        <v>217</v>
      </c>
      <c r="S132" s="177" t="s">
        <v>375</v>
      </c>
      <c r="T132" s="31" t="s">
        <v>217</v>
      </c>
      <c r="U132" s="264"/>
      <c r="W132" s="267"/>
      <c r="X132" s="267"/>
      <c r="Y132" s="267"/>
      <c r="Z132" s="267"/>
      <c r="AA132" s="267"/>
      <c r="AB132" s="267"/>
      <c r="AC132" s="267"/>
      <c r="AD132" s="267"/>
      <c r="AE132" s="267"/>
    </row>
    <row r="133" spans="1:31" ht="54.95" customHeight="1" x14ac:dyDescent="0.25">
      <c r="A133" s="21">
        <v>132</v>
      </c>
      <c r="B133" s="21" t="s">
        <v>1318</v>
      </c>
      <c r="C133" s="32" t="s">
        <v>580</v>
      </c>
      <c r="D133" s="21" t="s">
        <v>1323</v>
      </c>
      <c r="E133" s="21" t="s">
        <v>581</v>
      </c>
      <c r="F133" s="21" t="s">
        <v>574</v>
      </c>
      <c r="G133" s="21" t="s">
        <v>575</v>
      </c>
      <c r="H133" s="32" t="s">
        <v>536</v>
      </c>
      <c r="I133" s="13">
        <v>80111600</v>
      </c>
      <c r="J133" s="32" t="s">
        <v>1212</v>
      </c>
      <c r="K133" s="30">
        <v>42552</v>
      </c>
      <c r="L133" s="39">
        <v>6</v>
      </c>
      <c r="M133" s="21" t="s">
        <v>53</v>
      </c>
      <c r="N133" s="21" t="s">
        <v>389</v>
      </c>
      <c r="O133" s="31">
        <v>31190460</v>
      </c>
      <c r="P133" s="31">
        <v>31190460</v>
      </c>
      <c r="Q133" s="21" t="s">
        <v>217</v>
      </c>
      <c r="R133" s="21" t="s">
        <v>217</v>
      </c>
      <c r="S133" s="177" t="s">
        <v>375</v>
      </c>
      <c r="T133" s="31">
        <v>5198410</v>
      </c>
      <c r="U133" s="264"/>
      <c r="W133" s="267"/>
      <c r="X133" s="267"/>
      <c r="Y133" s="267"/>
      <c r="Z133" s="267"/>
      <c r="AA133" s="267"/>
      <c r="AB133" s="267"/>
      <c r="AC133" s="267"/>
      <c r="AD133" s="267"/>
      <c r="AE133" s="267"/>
    </row>
    <row r="134" spans="1:31" ht="54.95" customHeight="1" x14ac:dyDescent="0.25">
      <c r="A134" s="21">
        <v>133</v>
      </c>
      <c r="B134" s="21" t="s">
        <v>1318</v>
      </c>
      <c r="C134" s="32" t="s">
        <v>580</v>
      </c>
      <c r="D134" s="21" t="s">
        <v>1323</v>
      </c>
      <c r="E134" s="21" t="s">
        <v>581</v>
      </c>
      <c r="F134" s="21" t="s">
        <v>574</v>
      </c>
      <c r="G134" s="21" t="s">
        <v>575</v>
      </c>
      <c r="H134" s="32" t="s">
        <v>536</v>
      </c>
      <c r="I134" s="13">
        <v>80111600</v>
      </c>
      <c r="J134" s="32" t="s">
        <v>1213</v>
      </c>
      <c r="K134" s="30">
        <v>42552</v>
      </c>
      <c r="L134" s="39">
        <v>6</v>
      </c>
      <c r="M134" s="21" t="s">
        <v>53</v>
      </c>
      <c r="N134" s="21" t="s">
        <v>389</v>
      </c>
      <c r="O134" s="31">
        <v>34436814</v>
      </c>
      <c r="P134" s="31">
        <v>34436814</v>
      </c>
      <c r="Q134" s="21" t="s">
        <v>217</v>
      </c>
      <c r="R134" s="21" t="s">
        <v>217</v>
      </c>
      <c r="S134" s="177" t="s">
        <v>375</v>
      </c>
      <c r="T134" s="31">
        <v>5739469</v>
      </c>
      <c r="U134" s="264"/>
      <c r="W134" s="267"/>
      <c r="X134" s="267"/>
      <c r="Y134" s="267"/>
      <c r="Z134" s="267"/>
      <c r="AA134" s="267"/>
      <c r="AB134" s="267"/>
      <c r="AC134" s="267"/>
      <c r="AD134" s="267"/>
      <c r="AE134" s="267"/>
    </row>
    <row r="135" spans="1:31" ht="54.95" customHeight="1" x14ac:dyDescent="0.25">
      <c r="A135" s="21">
        <v>134</v>
      </c>
      <c r="B135" s="21" t="s">
        <v>1318</v>
      </c>
      <c r="C135" s="32" t="s">
        <v>580</v>
      </c>
      <c r="D135" s="21" t="s">
        <v>1323</v>
      </c>
      <c r="E135" s="21" t="s">
        <v>581</v>
      </c>
      <c r="F135" s="21" t="s">
        <v>574</v>
      </c>
      <c r="G135" s="21" t="s">
        <v>575</v>
      </c>
      <c r="H135" s="32" t="s">
        <v>536</v>
      </c>
      <c r="I135" s="13">
        <v>80111600</v>
      </c>
      <c r="J135" s="32" t="s">
        <v>1214</v>
      </c>
      <c r="K135" s="30">
        <v>42552</v>
      </c>
      <c r="L135" s="39">
        <v>6</v>
      </c>
      <c r="M135" s="21" t="s">
        <v>53</v>
      </c>
      <c r="N135" s="21" t="s">
        <v>389</v>
      </c>
      <c r="O135" s="31">
        <v>12476184</v>
      </c>
      <c r="P135" s="31">
        <v>12476184</v>
      </c>
      <c r="Q135" s="21" t="s">
        <v>217</v>
      </c>
      <c r="R135" s="21" t="s">
        <v>217</v>
      </c>
      <c r="S135" s="177" t="s">
        <v>375</v>
      </c>
      <c r="T135" s="31">
        <v>2079364</v>
      </c>
      <c r="U135" s="264"/>
      <c r="W135" s="267"/>
      <c r="X135" s="267"/>
      <c r="Y135" s="267"/>
      <c r="Z135" s="267"/>
      <c r="AA135" s="267"/>
      <c r="AB135" s="267"/>
      <c r="AC135" s="267"/>
      <c r="AD135" s="267"/>
      <c r="AE135" s="267"/>
    </row>
    <row r="136" spans="1:31" ht="54.95" customHeight="1" x14ac:dyDescent="0.25">
      <c r="A136" s="21">
        <v>135</v>
      </c>
      <c r="B136" s="21" t="s">
        <v>1318</v>
      </c>
      <c r="C136" s="32" t="s">
        <v>580</v>
      </c>
      <c r="D136" s="21" t="s">
        <v>1323</v>
      </c>
      <c r="E136" s="21" t="s">
        <v>581</v>
      </c>
      <c r="F136" s="21" t="s">
        <v>574</v>
      </c>
      <c r="G136" s="21" t="s">
        <v>575</v>
      </c>
      <c r="H136" s="32" t="s">
        <v>536</v>
      </c>
      <c r="I136" s="13">
        <v>80111600</v>
      </c>
      <c r="J136" s="32" t="s">
        <v>1203</v>
      </c>
      <c r="K136" s="30">
        <v>42552</v>
      </c>
      <c r="L136" s="39">
        <v>6</v>
      </c>
      <c r="M136" s="21" t="s">
        <v>53</v>
      </c>
      <c r="N136" s="21" t="s">
        <v>389</v>
      </c>
      <c r="O136" s="31">
        <v>10566564</v>
      </c>
      <c r="P136" s="31">
        <v>10566564</v>
      </c>
      <c r="Q136" s="21" t="s">
        <v>217</v>
      </c>
      <c r="R136" s="21" t="s">
        <v>217</v>
      </c>
      <c r="S136" s="177" t="s">
        <v>375</v>
      </c>
      <c r="T136" s="31">
        <v>1761094</v>
      </c>
      <c r="U136" s="264"/>
      <c r="W136" s="267"/>
      <c r="X136" s="267"/>
      <c r="Y136" s="267"/>
      <c r="Z136" s="267"/>
      <c r="AA136" s="267"/>
      <c r="AB136" s="267"/>
      <c r="AC136" s="267"/>
      <c r="AD136" s="267"/>
      <c r="AE136" s="267"/>
    </row>
    <row r="137" spans="1:31" ht="54.95" customHeight="1" x14ac:dyDescent="0.25">
      <c r="A137" s="21">
        <v>136</v>
      </c>
      <c r="B137" s="21" t="s">
        <v>1318</v>
      </c>
      <c r="C137" s="32" t="s">
        <v>580</v>
      </c>
      <c r="D137" s="21" t="s">
        <v>1323</v>
      </c>
      <c r="E137" s="21" t="s">
        <v>581</v>
      </c>
      <c r="F137" s="21" t="s">
        <v>574</v>
      </c>
      <c r="G137" s="21" t="s">
        <v>575</v>
      </c>
      <c r="H137" s="32" t="s">
        <v>536</v>
      </c>
      <c r="I137" s="13">
        <v>80111600</v>
      </c>
      <c r="J137" s="32" t="s">
        <v>1203</v>
      </c>
      <c r="K137" s="30">
        <v>42552</v>
      </c>
      <c r="L137" s="39">
        <v>6</v>
      </c>
      <c r="M137" s="21" t="s">
        <v>53</v>
      </c>
      <c r="N137" s="21" t="s">
        <v>389</v>
      </c>
      <c r="O137" s="31">
        <v>10566564</v>
      </c>
      <c r="P137" s="31">
        <v>10566564</v>
      </c>
      <c r="Q137" s="21" t="s">
        <v>217</v>
      </c>
      <c r="R137" s="21" t="s">
        <v>217</v>
      </c>
      <c r="S137" s="177" t="s">
        <v>375</v>
      </c>
      <c r="T137" s="31">
        <v>1761094</v>
      </c>
      <c r="U137" s="264"/>
      <c r="W137" s="267"/>
      <c r="X137" s="267"/>
      <c r="Y137" s="267"/>
      <c r="Z137" s="267"/>
      <c r="AA137" s="267"/>
      <c r="AB137" s="267"/>
      <c r="AC137" s="267"/>
      <c r="AD137" s="267"/>
      <c r="AE137" s="267"/>
    </row>
    <row r="138" spans="1:31" ht="54.95" customHeight="1" x14ac:dyDescent="0.25">
      <c r="A138" s="21">
        <v>137</v>
      </c>
      <c r="B138" s="21" t="s">
        <v>1318</v>
      </c>
      <c r="C138" s="32" t="s">
        <v>580</v>
      </c>
      <c r="D138" s="21" t="s">
        <v>1323</v>
      </c>
      <c r="E138" s="21" t="s">
        <v>581</v>
      </c>
      <c r="F138" s="21" t="s">
        <v>574</v>
      </c>
      <c r="G138" s="21" t="s">
        <v>575</v>
      </c>
      <c r="H138" s="32" t="s">
        <v>536</v>
      </c>
      <c r="I138" s="13">
        <v>80111600</v>
      </c>
      <c r="J138" s="32" t="s">
        <v>1203</v>
      </c>
      <c r="K138" s="30">
        <v>42552</v>
      </c>
      <c r="L138" s="39">
        <v>6</v>
      </c>
      <c r="M138" s="21" t="s">
        <v>53</v>
      </c>
      <c r="N138" s="21" t="s">
        <v>389</v>
      </c>
      <c r="O138" s="31">
        <v>10566564</v>
      </c>
      <c r="P138" s="31">
        <v>10566564</v>
      </c>
      <c r="Q138" s="21" t="s">
        <v>217</v>
      </c>
      <c r="R138" s="21" t="s">
        <v>217</v>
      </c>
      <c r="S138" s="177" t="s">
        <v>375</v>
      </c>
      <c r="T138" s="31">
        <v>1761094</v>
      </c>
      <c r="U138" s="264"/>
      <c r="W138" s="267"/>
      <c r="X138" s="267"/>
      <c r="Y138" s="267"/>
      <c r="Z138" s="267"/>
      <c r="AA138" s="267"/>
      <c r="AB138" s="267"/>
      <c r="AC138" s="267"/>
      <c r="AD138" s="267"/>
      <c r="AE138" s="267"/>
    </row>
    <row r="139" spans="1:31" ht="54.95" customHeight="1" x14ac:dyDescent="0.25">
      <c r="A139" s="21">
        <v>138</v>
      </c>
      <c r="B139" s="21" t="s">
        <v>1318</v>
      </c>
      <c r="C139" s="32" t="s">
        <v>580</v>
      </c>
      <c r="D139" s="21" t="s">
        <v>1323</v>
      </c>
      <c r="E139" s="21" t="s">
        <v>581</v>
      </c>
      <c r="F139" s="21" t="s">
        <v>574</v>
      </c>
      <c r="G139" s="21" t="s">
        <v>575</v>
      </c>
      <c r="H139" s="32" t="s">
        <v>536</v>
      </c>
      <c r="I139" s="13">
        <v>80111600</v>
      </c>
      <c r="J139" s="32" t="s">
        <v>1203</v>
      </c>
      <c r="K139" s="30">
        <v>42552</v>
      </c>
      <c r="L139" s="39">
        <v>6</v>
      </c>
      <c r="M139" s="21" t="s">
        <v>53</v>
      </c>
      <c r="N139" s="21" t="s">
        <v>389</v>
      </c>
      <c r="O139" s="31">
        <v>10566564</v>
      </c>
      <c r="P139" s="31">
        <v>10566564</v>
      </c>
      <c r="Q139" s="21" t="s">
        <v>217</v>
      </c>
      <c r="R139" s="21" t="s">
        <v>217</v>
      </c>
      <c r="S139" s="177" t="s">
        <v>375</v>
      </c>
      <c r="T139" s="31">
        <v>1761094</v>
      </c>
      <c r="U139" s="264"/>
      <c r="W139" s="267"/>
      <c r="X139" s="267"/>
      <c r="Y139" s="267"/>
      <c r="Z139" s="267"/>
      <c r="AA139" s="267"/>
      <c r="AB139" s="267"/>
      <c r="AC139" s="267"/>
      <c r="AD139" s="267"/>
      <c r="AE139" s="267"/>
    </row>
    <row r="140" spans="1:31" ht="54.95" customHeight="1" x14ac:dyDescent="0.25">
      <c r="A140" s="21">
        <v>139</v>
      </c>
      <c r="B140" s="21" t="s">
        <v>1318</v>
      </c>
      <c r="C140" s="32" t="s">
        <v>580</v>
      </c>
      <c r="D140" s="21" t="s">
        <v>1323</v>
      </c>
      <c r="E140" s="21" t="s">
        <v>581</v>
      </c>
      <c r="F140" s="21" t="s">
        <v>574</v>
      </c>
      <c r="G140" s="21" t="s">
        <v>575</v>
      </c>
      <c r="H140" s="32" t="s">
        <v>536</v>
      </c>
      <c r="I140" s="13">
        <v>80111600</v>
      </c>
      <c r="J140" s="32" t="s">
        <v>1205</v>
      </c>
      <c r="K140" s="30">
        <v>42552</v>
      </c>
      <c r="L140" s="39">
        <v>6</v>
      </c>
      <c r="M140" s="21" t="s">
        <v>53</v>
      </c>
      <c r="N140" s="21" t="s">
        <v>389</v>
      </c>
      <c r="O140" s="31">
        <v>24697752</v>
      </c>
      <c r="P140" s="31">
        <v>24697752</v>
      </c>
      <c r="Q140" s="21" t="s">
        <v>217</v>
      </c>
      <c r="R140" s="21" t="s">
        <v>217</v>
      </c>
      <c r="S140" s="177" t="s">
        <v>375</v>
      </c>
      <c r="T140" s="31">
        <v>4116292</v>
      </c>
      <c r="U140" s="264"/>
      <c r="W140" s="267"/>
      <c r="X140" s="267"/>
      <c r="Y140" s="267"/>
      <c r="Z140" s="267"/>
      <c r="AA140" s="267"/>
      <c r="AB140" s="267"/>
      <c r="AC140" s="267"/>
      <c r="AD140" s="267"/>
      <c r="AE140" s="267"/>
    </row>
    <row r="141" spans="1:31" ht="54.95" customHeight="1" x14ac:dyDescent="0.25">
      <c r="A141" s="21">
        <v>140</v>
      </c>
      <c r="B141" s="21" t="s">
        <v>1318</v>
      </c>
      <c r="C141" s="32" t="s">
        <v>580</v>
      </c>
      <c r="D141" s="21" t="s">
        <v>1323</v>
      </c>
      <c r="E141" s="21" t="s">
        <v>581</v>
      </c>
      <c r="F141" s="21" t="s">
        <v>574</v>
      </c>
      <c r="G141" s="21" t="s">
        <v>575</v>
      </c>
      <c r="H141" s="32" t="s">
        <v>536</v>
      </c>
      <c r="I141" s="13">
        <v>80111600</v>
      </c>
      <c r="J141" s="32" t="s">
        <v>1205</v>
      </c>
      <c r="K141" s="30">
        <v>42552</v>
      </c>
      <c r="L141" s="39">
        <v>6</v>
      </c>
      <c r="M141" s="21" t="s">
        <v>53</v>
      </c>
      <c r="N141" s="21" t="s">
        <v>389</v>
      </c>
      <c r="O141" s="31">
        <v>24697752</v>
      </c>
      <c r="P141" s="31">
        <v>24697752</v>
      </c>
      <c r="Q141" s="21" t="s">
        <v>217</v>
      </c>
      <c r="R141" s="21" t="s">
        <v>217</v>
      </c>
      <c r="S141" s="177" t="s">
        <v>375</v>
      </c>
      <c r="T141" s="31">
        <v>4116292</v>
      </c>
      <c r="U141" s="264"/>
      <c r="W141" s="267"/>
      <c r="X141" s="267"/>
      <c r="Y141" s="267"/>
      <c r="Z141" s="267"/>
      <c r="AA141" s="267"/>
      <c r="AB141" s="267"/>
      <c r="AC141" s="267"/>
      <c r="AD141" s="267"/>
      <c r="AE141" s="267"/>
    </row>
    <row r="142" spans="1:31" ht="54.95" customHeight="1" x14ac:dyDescent="0.25">
      <c r="A142" s="21">
        <v>141</v>
      </c>
      <c r="B142" s="21" t="s">
        <v>1318</v>
      </c>
      <c r="C142" s="32" t="s">
        <v>580</v>
      </c>
      <c r="D142" s="21" t="s">
        <v>1323</v>
      </c>
      <c r="E142" s="21" t="s">
        <v>581</v>
      </c>
      <c r="F142" s="21" t="s">
        <v>574</v>
      </c>
      <c r="G142" s="21" t="s">
        <v>575</v>
      </c>
      <c r="H142" s="32" t="s">
        <v>536</v>
      </c>
      <c r="I142" s="13">
        <v>80111600</v>
      </c>
      <c r="J142" s="32" t="s">
        <v>1205</v>
      </c>
      <c r="K142" s="30">
        <v>42552</v>
      </c>
      <c r="L142" s="39">
        <v>6</v>
      </c>
      <c r="M142" s="21" t="s">
        <v>53</v>
      </c>
      <c r="N142" s="21" t="s">
        <v>389</v>
      </c>
      <c r="O142" s="31">
        <v>24697752</v>
      </c>
      <c r="P142" s="31">
        <v>24697752</v>
      </c>
      <c r="Q142" s="21" t="s">
        <v>217</v>
      </c>
      <c r="R142" s="21" t="s">
        <v>217</v>
      </c>
      <c r="S142" s="177" t="s">
        <v>375</v>
      </c>
      <c r="T142" s="31">
        <v>4116292</v>
      </c>
      <c r="U142" s="264"/>
      <c r="W142" s="267"/>
      <c r="X142" s="267"/>
      <c r="Y142" s="267"/>
      <c r="Z142" s="267"/>
      <c r="AA142" s="267"/>
      <c r="AB142" s="267"/>
      <c r="AC142" s="267"/>
      <c r="AD142" s="267"/>
      <c r="AE142" s="267"/>
    </row>
    <row r="143" spans="1:31" ht="54.95" customHeight="1" x14ac:dyDescent="0.25">
      <c r="A143" s="21">
        <v>142</v>
      </c>
      <c r="B143" s="21" t="s">
        <v>1318</v>
      </c>
      <c r="C143" s="32" t="s">
        <v>580</v>
      </c>
      <c r="D143" s="21" t="s">
        <v>1323</v>
      </c>
      <c r="E143" s="21" t="s">
        <v>581</v>
      </c>
      <c r="F143" s="21" t="s">
        <v>574</v>
      </c>
      <c r="G143" s="21" t="s">
        <v>575</v>
      </c>
      <c r="H143" s="32" t="s">
        <v>536</v>
      </c>
      <c r="I143" s="13">
        <v>80111600</v>
      </c>
      <c r="J143" s="32" t="s">
        <v>1205</v>
      </c>
      <c r="K143" s="30">
        <v>42552</v>
      </c>
      <c r="L143" s="39">
        <v>6</v>
      </c>
      <c r="M143" s="21" t="s">
        <v>53</v>
      </c>
      <c r="N143" s="21" t="s">
        <v>389</v>
      </c>
      <c r="O143" s="31">
        <v>24697752</v>
      </c>
      <c r="P143" s="31">
        <v>24697752</v>
      </c>
      <c r="Q143" s="21" t="s">
        <v>217</v>
      </c>
      <c r="R143" s="21" t="s">
        <v>217</v>
      </c>
      <c r="S143" s="177" t="s">
        <v>375</v>
      </c>
      <c r="T143" s="31">
        <v>4116292</v>
      </c>
      <c r="U143" s="264"/>
      <c r="W143" s="267"/>
      <c r="X143" s="267"/>
      <c r="Y143" s="267"/>
      <c r="Z143" s="267"/>
      <c r="AA143" s="267"/>
      <c r="AB143" s="267"/>
      <c r="AC143" s="267"/>
      <c r="AD143" s="267"/>
      <c r="AE143" s="267"/>
    </row>
    <row r="144" spans="1:31" ht="54.95" customHeight="1" x14ac:dyDescent="0.25">
      <c r="A144" s="21">
        <v>143</v>
      </c>
      <c r="B144" s="21" t="s">
        <v>1318</v>
      </c>
      <c r="C144" s="32" t="s">
        <v>580</v>
      </c>
      <c r="D144" s="21" t="s">
        <v>1323</v>
      </c>
      <c r="E144" s="21" t="s">
        <v>581</v>
      </c>
      <c r="F144" s="21" t="s">
        <v>574</v>
      </c>
      <c r="G144" s="21" t="s">
        <v>575</v>
      </c>
      <c r="H144" s="32" t="s">
        <v>536</v>
      </c>
      <c r="I144" s="13">
        <v>80111600</v>
      </c>
      <c r="J144" s="32" t="s">
        <v>1206</v>
      </c>
      <c r="K144" s="30">
        <v>42552</v>
      </c>
      <c r="L144" s="39">
        <v>6</v>
      </c>
      <c r="M144" s="21" t="s">
        <v>53</v>
      </c>
      <c r="N144" s="21" t="s">
        <v>389</v>
      </c>
      <c r="O144" s="31">
        <v>19032546</v>
      </c>
      <c r="P144" s="31">
        <v>19032546</v>
      </c>
      <c r="Q144" s="21" t="s">
        <v>217</v>
      </c>
      <c r="R144" s="21" t="s">
        <v>217</v>
      </c>
      <c r="S144" s="177" t="s">
        <v>375</v>
      </c>
      <c r="T144" s="31">
        <v>3172091</v>
      </c>
      <c r="U144" s="264"/>
      <c r="W144" s="267"/>
      <c r="X144" s="267"/>
      <c r="Y144" s="267"/>
      <c r="Z144" s="267"/>
      <c r="AA144" s="267"/>
      <c r="AB144" s="267"/>
      <c r="AC144" s="267"/>
      <c r="AD144" s="267"/>
      <c r="AE144" s="267"/>
    </row>
    <row r="145" spans="1:31" ht="54.95" customHeight="1" x14ac:dyDescent="0.25">
      <c r="A145" s="21">
        <v>144</v>
      </c>
      <c r="B145" s="21" t="s">
        <v>1318</v>
      </c>
      <c r="C145" s="32" t="s">
        <v>580</v>
      </c>
      <c r="D145" s="21" t="s">
        <v>1323</v>
      </c>
      <c r="E145" s="21" t="s">
        <v>581</v>
      </c>
      <c r="F145" s="21" t="s">
        <v>574</v>
      </c>
      <c r="G145" s="21" t="s">
        <v>575</v>
      </c>
      <c r="H145" s="32" t="s">
        <v>536</v>
      </c>
      <c r="I145" s="13">
        <v>80111600</v>
      </c>
      <c r="J145" s="32" t="s">
        <v>1206</v>
      </c>
      <c r="K145" s="30">
        <v>42552</v>
      </c>
      <c r="L145" s="39">
        <v>6</v>
      </c>
      <c r="M145" s="21" t="s">
        <v>53</v>
      </c>
      <c r="N145" s="21" t="s">
        <v>389</v>
      </c>
      <c r="O145" s="31">
        <v>19032546</v>
      </c>
      <c r="P145" s="31">
        <v>19032546</v>
      </c>
      <c r="Q145" s="21" t="s">
        <v>217</v>
      </c>
      <c r="R145" s="21" t="s">
        <v>217</v>
      </c>
      <c r="S145" s="177" t="s">
        <v>375</v>
      </c>
      <c r="T145" s="31">
        <v>3172091</v>
      </c>
      <c r="U145" s="264"/>
      <c r="W145" s="267"/>
      <c r="X145" s="267"/>
      <c r="Y145" s="267"/>
      <c r="Z145" s="267"/>
      <c r="AA145" s="267"/>
      <c r="AB145" s="267"/>
      <c r="AC145" s="267"/>
      <c r="AD145" s="267"/>
      <c r="AE145" s="267"/>
    </row>
    <row r="146" spans="1:31" ht="54.95" customHeight="1" x14ac:dyDescent="0.25">
      <c r="A146" s="21">
        <v>145</v>
      </c>
      <c r="B146" s="21" t="s">
        <v>1318</v>
      </c>
      <c r="C146" s="32" t="s">
        <v>580</v>
      </c>
      <c r="D146" s="21" t="s">
        <v>1323</v>
      </c>
      <c r="E146" s="21" t="s">
        <v>581</v>
      </c>
      <c r="F146" s="21" t="s">
        <v>574</v>
      </c>
      <c r="G146" s="21" t="s">
        <v>575</v>
      </c>
      <c r="H146" s="32" t="s">
        <v>536</v>
      </c>
      <c r="I146" s="13">
        <v>80111600</v>
      </c>
      <c r="J146" s="32" t="s">
        <v>1210</v>
      </c>
      <c r="K146" s="30">
        <v>42552</v>
      </c>
      <c r="L146" s="39">
        <v>6</v>
      </c>
      <c r="M146" s="21" t="s">
        <v>53</v>
      </c>
      <c r="N146" s="21" t="s">
        <v>389</v>
      </c>
      <c r="O146" s="31">
        <v>24697752</v>
      </c>
      <c r="P146" s="31">
        <v>24697752</v>
      </c>
      <c r="Q146" s="21" t="s">
        <v>217</v>
      </c>
      <c r="R146" s="21" t="s">
        <v>217</v>
      </c>
      <c r="S146" s="177" t="s">
        <v>375</v>
      </c>
      <c r="T146" s="31">
        <v>4116292</v>
      </c>
      <c r="U146" s="264"/>
      <c r="W146" s="267"/>
      <c r="X146" s="267"/>
      <c r="Y146" s="267"/>
      <c r="Z146" s="267"/>
      <c r="AA146" s="267"/>
      <c r="AB146" s="267"/>
      <c r="AC146" s="267"/>
      <c r="AD146" s="267"/>
      <c r="AE146" s="267"/>
    </row>
    <row r="147" spans="1:31" ht="54.95" customHeight="1" x14ac:dyDescent="0.25">
      <c r="A147" s="21">
        <v>146</v>
      </c>
      <c r="B147" s="21" t="s">
        <v>1318</v>
      </c>
      <c r="C147" s="32" t="s">
        <v>580</v>
      </c>
      <c r="D147" s="21" t="s">
        <v>1323</v>
      </c>
      <c r="E147" s="21" t="s">
        <v>581</v>
      </c>
      <c r="F147" s="21" t="s">
        <v>574</v>
      </c>
      <c r="G147" s="21" t="s">
        <v>575</v>
      </c>
      <c r="H147" s="32" t="s">
        <v>536</v>
      </c>
      <c r="I147" s="13">
        <v>80111600</v>
      </c>
      <c r="J147" s="32" t="s">
        <v>1210</v>
      </c>
      <c r="K147" s="30">
        <v>42552</v>
      </c>
      <c r="L147" s="39">
        <v>6</v>
      </c>
      <c r="M147" s="21" t="s">
        <v>53</v>
      </c>
      <c r="N147" s="21" t="s">
        <v>389</v>
      </c>
      <c r="O147" s="31">
        <v>24697752</v>
      </c>
      <c r="P147" s="31">
        <v>24697752</v>
      </c>
      <c r="Q147" s="21" t="s">
        <v>217</v>
      </c>
      <c r="R147" s="21" t="s">
        <v>217</v>
      </c>
      <c r="S147" s="177" t="s">
        <v>375</v>
      </c>
      <c r="T147" s="31">
        <v>4116292</v>
      </c>
      <c r="U147" s="264"/>
      <c r="W147" s="267"/>
      <c r="X147" s="267"/>
      <c r="Y147" s="267"/>
      <c r="Z147" s="267"/>
      <c r="AA147" s="267"/>
      <c r="AB147" s="267"/>
      <c r="AC147" s="267"/>
      <c r="AD147" s="267"/>
      <c r="AE147" s="267"/>
    </row>
    <row r="148" spans="1:31" ht="54.95" customHeight="1" x14ac:dyDescent="0.25">
      <c r="A148" s="21">
        <v>147</v>
      </c>
      <c r="B148" s="21" t="s">
        <v>1318</v>
      </c>
      <c r="C148" s="32" t="s">
        <v>580</v>
      </c>
      <c r="D148" s="21" t="s">
        <v>1323</v>
      </c>
      <c r="E148" s="21" t="s">
        <v>581</v>
      </c>
      <c r="F148" s="21" t="s">
        <v>574</v>
      </c>
      <c r="G148" s="21" t="s">
        <v>575</v>
      </c>
      <c r="H148" s="32" t="s">
        <v>536</v>
      </c>
      <c r="I148" s="13">
        <v>80111600</v>
      </c>
      <c r="J148" s="32" t="s">
        <v>1210</v>
      </c>
      <c r="K148" s="30">
        <v>42552</v>
      </c>
      <c r="L148" s="39">
        <v>6</v>
      </c>
      <c r="M148" s="21" t="s">
        <v>53</v>
      </c>
      <c r="N148" s="21" t="s">
        <v>389</v>
      </c>
      <c r="O148" s="31">
        <v>19032546</v>
      </c>
      <c r="P148" s="31">
        <v>19032546</v>
      </c>
      <c r="Q148" s="21" t="s">
        <v>217</v>
      </c>
      <c r="R148" s="21" t="s">
        <v>217</v>
      </c>
      <c r="S148" s="177" t="s">
        <v>375</v>
      </c>
      <c r="T148" s="31">
        <v>3172091</v>
      </c>
      <c r="U148" s="264"/>
      <c r="W148" s="267"/>
      <c r="X148" s="267"/>
      <c r="Y148" s="267"/>
      <c r="Z148" s="267"/>
      <c r="AA148" s="267"/>
      <c r="AB148" s="267"/>
      <c r="AC148" s="267"/>
      <c r="AD148" s="267"/>
      <c r="AE148" s="267"/>
    </row>
    <row r="149" spans="1:31" ht="54.95" customHeight="1" x14ac:dyDescent="0.25">
      <c r="A149" s="21">
        <v>148</v>
      </c>
      <c r="B149" s="21" t="s">
        <v>1318</v>
      </c>
      <c r="C149" s="32" t="s">
        <v>580</v>
      </c>
      <c r="D149" s="21" t="s">
        <v>1323</v>
      </c>
      <c r="E149" s="21" t="s">
        <v>581</v>
      </c>
      <c r="F149" s="21" t="s">
        <v>574</v>
      </c>
      <c r="G149" s="21" t="s">
        <v>575</v>
      </c>
      <c r="H149" s="32" t="s">
        <v>536</v>
      </c>
      <c r="I149" s="13">
        <v>80111600</v>
      </c>
      <c r="J149" s="32" t="s">
        <v>1210</v>
      </c>
      <c r="K149" s="30">
        <v>42552</v>
      </c>
      <c r="L149" s="39">
        <v>6</v>
      </c>
      <c r="M149" s="21" t="s">
        <v>53</v>
      </c>
      <c r="N149" s="21" t="s">
        <v>389</v>
      </c>
      <c r="O149" s="31">
        <v>19032546</v>
      </c>
      <c r="P149" s="31">
        <v>19032546</v>
      </c>
      <c r="Q149" s="21" t="s">
        <v>217</v>
      </c>
      <c r="R149" s="21" t="s">
        <v>217</v>
      </c>
      <c r="S149" s="177" t="s">
        <v>375</v>
      </c>
      <c r="T149" s="31">
        <v>3172091</v>
      </c>
      <c r="U149" s="264"/>
      <c r="W149" s="267"/>
      <c r="X149" s="267"/>
      <c r="Y149" s="267"/>
      <c r="Z149" s="267"/>
      <c r="AA149" s="267"/>
      <c r="AB149" s="267"/>
      <c r="AC149" s="267"/>
      <c r="AD149" s="267"/>
      <c r="AE149" s="267"/>
    </row>
    <row r="150" spans="1:31" ht="54.95" customHeight="1" x14ac:dyDescent="0.25">
      <c r="A150" s="21">
        <v>149</v>
      </c>
      <c r="B150" s="21" t="s">
        <v>1318</v>
      </c>
      <c r="C150" s="32" t="s">
        <v>577</v>
      </c>
      <c r="D150" s="21" t="s">
        <v>1323</v>
      </c>
      <c r="E150" s="21" t="s">
        <v>582</v>
      </c>
      <c r="F150" s="21" t="s">
        <v>574</v>
      </c>
      <c r="G150" s="21" t="s">
        <v>575</v>
      </c>
      <c r="H150" s="32" t="s">
        <v>536</v>
      </c>
      <c r="I150" s="13">
        <v>80111600</v>
      </c>
      <c r="J150" s="32" t="s">
        <v>1210</v>
      </c>
      <c r="K150" s="30">
        <v>42552</v>
      </c>
      <c r="L150" s="39">
        <v>6</v>
      </c>
      <c r="M150" s="21" t="s">
        <v>53</v>
      </c>
      <c r="N150" s="21" t="s">
        <v>389</v>
      </c>
      <c r="O150" s="31">
        <v>24697752</v>
      </c>
      <c r="P150" s="31">
        <v>24697752</v>
      </c>
      <c r="Q150" s="21" t="s">
        <v>217</v>
      </c>
      <c r="R150" s="21" t="s">
        <v>217</v>
      </c>
      <c r="S150" s="177" t="s">
        <v>375</v>
      </c>
      <c r="T150" s="31">
        <v>4116292</v>
      </c>
      <c r="U150" s="264"/>
      <c r="W150" s="267"/>
      <c r="X150" s="267"/>
      <c r="Y150" s="267"/>
      <c r="Z150" s="267"/>
      <c r="AA150" s="267"/>
      <c r="AB150" s="267"/>
      <c r="AC150" s="267"/>
      <c r="AD150" s="267"/>
      <c r="AE150" s="267"/>
    </row>
    <row r="151" spans="1:31" ht="54.95" customHeight="1" x14ac:dyDescent="0.25">
      <c r="A151" s="21">
        <v>150</v>
      </c>
      <c r="B151" s="21" t="s">
        <v>1318</v>
      </c>
      <c r="C151" s="32" t="s">
        <v>577</v>
      </c>
      <c r="D151" s="21" t="s">
        <v>1323</v>
      </c>
      <c r="E151" s="21" t="s">
        <v>582</v>
      </c>
      <c r="F151" s="21" t="s">
        <v>574</v>
      </c>
      <c r="G151" s="21" t="s">
        <v>575</v>
      </c>
      <c r="H151" s="32" t="s">
        <v>536</v>
      </c>
      <c r="I151" s="13">
        <v>80111600</v>
      </c>
      <c r="J151" s="32" t="s">
        <v>1210</v>
      </c>
      <c r="K151" s="30">
        <v>42552</v>
      </c>
      <c r="L151" s="39">
        <v>6</v>
      </c>
      <c r="M151" s="21" t="s">
        <v>53</v>
      </c>
      <c r="N151" s="21" t="s">
        <v>389</v>
      </c>
      <c r="O151" s="31">
        <v>19032546</v>
      </c>
      <c r="P151" s="31">
        <v>19032546</v>
      </c>
      <c r="Q151" s="21" t="s">
        <v>217</v>
      </c>
      <c r="R151" s="21" t="s">
        <v>217</v>
      </c>
      <c r="S151" s="177" t="s">
        <v>375</v>
      </c>
      <c r="T151" s="31">
        <v>3172091</v>
      </c>
      <c r="U151" s="264"/>
      <c r="W151" s="267"/>
      <c r="X151" s="267"/>
      <c r="Y151" s="267"/>
      <c r="Z151" s="267"/>
      <c r="AA151" s="267"/>
      <c r="AB151" s="267"/>
      <c r="AC151" s="267"/>
      <c r="AD151" s="267"/>
      <c r="AE151" s="267"/>
    </row>
    <row r="152" spans="1:31" ht="54.95" customHeight="1" x14ac:dyDescent="0.25">
      <c r="A152" s="21">
        <v>151</v>
      </c>
      <c r="B152" s="21" t="s">
        <v>1318</v>
      </c>
      <c r="C152" s="32" t="s">
        <v>577</v>
      </c>
      <c r="D152" s="21" t="s">
        <v>1323</v>
      </c>
      <c r="E152" s="21" t="s">
        <v>582</v>
      </c>
      <c r="F152" s="21" t="s">
        <v>574</v>
      </c>
      <c r="G152" s="21" t="s">
        <v>575</v>
      </c>
      <c r="H152" s="32" t="s">
        <v>536</v>
      </c>
      <c r="I152" s="13">
        <v>80111600</v>
      </c>
      <c r="J152" s="32" t="s">
        <v>1210</v>
      </c>
      <c r="K152" s="30">
        <v>42552</v>
      </c>
      <c r="L152" s="39">
        <v>6</v>
      </c>
      <c r="M152" s="21" t="s">
        <v>53</v>
      </c>
      <c r="N152" s="21" t="s">
        <v>389</v>
      </c>
      <c r="O152" s="31">
        <v>19032546</v>
      </c>
      <c r="P152" s="31">
        <v>19032546</v>
      </c>
      <c r="Q152" s="21" t="s">
        <v>217</v>
      </c>
      <c r="R152" s="21" t="s">
        <v>217</v>
      </c>
      <c r="S152" s="177" t="s">
        <v>375</v>
      </c>
      <c r="T152" s="31">
        <v>3172091</v>
      </c>
      <c r="U152" s="264"/>
      <c r="W152" s="267"/>
      <c r="X152" s="267"/>
      <c r="Y152" s="267"/>
      <c r="Z152" s="267"/>
      <c r="AA152" s="267"/>
      <c r="AB152" s="267"/>
      <c r="AC152" s="267"/>
      <c r="AD152" s="267"/>
      <c r="AE152" s="267"/>
    </row>
    <row r="153" spans="1:31" ht="54.95" customHeight="1" x14ac:dyDescent="0.25">
      <c r="A153" s="21">
        <v>152</v>
      </c>
      <c r="B153" s="21" t="s">
        <v>1318</v>
      </c>
      <c r="C153" s="32" t="s">
        <v>577</v>
      </c>
      <c r="D153" s="21" t="s">
        <v>1323</v>
      </c>
      <c r="E153" s="21" t="s">
        <v>583</v>
      </c>
      <c r="F153" s="21" t="s">
        <v>574</v>
      </c>
      <c r="G153" s="21" t="s">
        <v>575</v>
      </c>
      <c r="H153" s="32" t="s">
        <v>536</v>
      </c>
      <c r="I153" s="13">
        <v>80111600</v>
      </c>
      <c r="J153" s="32" t="s">
        <v>1215</v>
      </c>
      <c r="K153" s="30">
        <v>42552</v>
      </c>
      <c r="L153" s="39">
        <v>6</v>
      </c>
      <c r="M153" s="21" t="s">
        <v>53</v>
      </c>
      <c r="N153" s="21" t="s">
        <v>389</v>
      </c>
      <c r="O153" s="31">
        <v>34436814</v>
      </c>
      <c r="P153" s="31">
        <v>34436814</v>
      </c>
      <c r="Q153" s="21" t="s">
        <v>217</v>
      </c>
      <c r="R153" s="21" t="s">
        <v>217</v>
      </c>
      <c r="S153" s="177" t="s">
        <v>375</v>
      </c>
      <c r="T153" s="31">
        <v>5739469</v>
      </c>
      <c r="U153" s="264"/>
      <c r="W153" s="267"/>
      <c r="X153" s="267"/>
      <c r="Y153" s="267"/>
      <c r="Z153" s="267"/>
      <c r="AA153" s="267"/>
      <c r="AB153" s="267"/>
      <c r="AC153" s="267"/>
      <c r="AD153" s="267"/>
      <c r="AE153" s="267"/>
    </row>
    <row r="154" spans="1:31" ht="54.95" customHeight="1" x14ac:dyDescent="0.25">
      <c r="A154" s="21">
        <v>153</v>
      </c>
      <c r="B154" s="21" t="s">
        <v>1318</v>
      </c>
      <c r="C154" s="32" t="s">
        <v>577</v>
      </c>
      <c r="D154" s="21" t="s">
        <v>1323</v>
      </c>
      <c r="E154" s="21" t="s">
        <v>583</v>
      </c>
      <c r="F154" s="21" t="s">
        <v>574</v>
      </c>
      <c r="G154" s="21" t="s">
        <v>575</v>
      </c>
      <c r="H154" s="32" t="s">
        <v>536</v>
      </c>
      <c r="I154" s="13">
        <v>80111600</v>
      </c>
      <c r="J154" s="32" t="s">
        <v>1216</v>
      </c>
      <c r="K154" s="30">
        <v>42552</v>
      </c>
      <c r="L154" s="39">
        <v>6</v>
      </c>
      <c r="M154" s="21" t="s">
        <v>53</v>
      </c>
      <c r="N154" s="21" t="s">
        <v>389</v>
      </c>
      <c r="O154" s="31">
        <v>24697752</v>
      </c>
      <c r="P154" s="31">
        <v>24697752</v>
      </c>
      <c r="Q154" s="21" t="s">
        <v>217</v>
      </c>
      <c r="R154" s="21" t="s">
        <v>217</v>
      </c>
      <c r="S154" s="177" t="s">
        <v>375</v>
      </c>
      <c r="T154" s="31">
        <v>4116292</v>
      </c>
      <c r="U154" s="264"/>
      <c r="W154" s="267"/>
      <c r="X154" s="267"/>
      <c r="Y154" s="267"/>
      <c r="Z154" s="267"/>
      <c r="AA154" s="267"/>
      <c r="AB154" s="267"/>
      <c r="AC154" s="267"/>
      <c r="AD154" s="267"/>
      <c r="AE154" s="267"/>
    </row>
    <row r="155" spans="1:31" ht="54.95" customHeight="1" x14ac:dyDescent="0.25">
      <c r="A155" s="21">
        <v>154</v>
      </c>
      <c r="B155" s="21" t="s">
        <v>1318</v>
      </c>
      <c r="C155" s="32" t="s">
        <v>577</v>
      </c>
      <c r="D155" s="21" t="s">
        <v>1323</v>
      </c>
      <c r="E155" s="21" t="s">
        <v>583</v>
      </c>
      <c r="F155" s="21" t="s">
        <v>574</v>
      </c>
      <c r="G155" s="21" t="s">
        <v>575</v>
      </c>
      <c r="H155" s="32" t="s">
        <v>536</v>
      </c>
      <c r="I155" s="13">
        <v>80111600</v>
      </c>
      <c r="J155" s="32" t="s">
        <v>1216</v>
      </c>
      <c r="K155" s="30">
        <v>42552</v>
      </c>
      <c r="L155" s="39">
        <v>6</v>
      </c>
      <c r="M155" s="21" t="s">
        <v>53</v>
      </c>
      <c r="N155" s="21" t="s">
        <v>389</v>
      </c>
      <c r="O155" s="31">
        <v>24697752</v>
      </c>
      <c r="P155" s="31">
        <v>24697752</v>
      </c>
      <c r="Q155" s="21" t="s">
        <v>217</v>
      </c>
      <c r="R155" s="21" t="s">
        <v>217</v>
      </c>
      <c r="S155" s="177" t="s">
        <v>375</v>
      </c>
      <c r="T155" s="31">
        <v>4116292</v>
      </c>
      <c r="U155" s="264"/>
      <c r="W155" s="267"/>
      <c r="X155" s="267"/>
      <c r="Y155" s="267"/>
      <c r="Z155" s="267"/>
      <c r="AA155" s="267"/>
      <c r="AB155" s="267"/>
      <c r="AC155" s="267"/>
      <c r="AD155" s="267"/>
      <c r="AE155" s="267"/>
    </row>
    <row r="156" spans="1:31" ht="54.95" customHeight="1" x14ac:dyDescent="0.25">
      <c r="A156" s="21">
        <v>155</v>
      </c>
      <c r="B156" s="21" t="s">
        <v>1318</v>
      </c>
      <c r="C156" s="32" t="s">
        <v>577</v>
      </c>
      <c r="D156" s="21" t="s">
        <v>1323</v>
      </c>
      <c r="E156" s="21" t="s">
        <v>583</v>
      </c>
      <c r="F156" s="21" t="s">
        <v>574</v>
      </c>
      <c r="G156" s="21" t="s">
        <v>575</v>
      </c>
      <c r="H156" s="32" t="s">
        <v>536</v>
      </c>
      <c r="I156" s="13">
        <v>80111600</v>
      </c>
      <c r="J156" s="32" t="s">
        <v>1217</v>
      </c>
      <c r="K156" s="30">
        <v>42552</v>
      </c>
      <c r="L156" s="39">
        <v>6</v>
      </c>
      <c r="M156" s="21" t="s">
        <v>53</v>
      </c>
      <c r="N156" s="21" t="s">
        <v>389</v>
      </c>
      <c r="O156" s="31">
        <v>19032546</v>
      </c>
      <c r="P156" s="31">
        <v>19032546</v>
      </c>
      <c r="Q156" s="21" t="s">
        <v>217</v>
      </c>
      <c r="R156" s="21" t="s">
        <v>217</v>
      </c>
      <c r="S156" s="177" t="s">
        <v>375</v>
      </c>
      <c r="T156" s="31">
        <v>3172091</v>
      </c>
      <c r="U156" s="264"/>
      <c r="W156" s="267"/>
      <c r="X156" s="267"/>
      <c r="Y156" s="267"/>
      <c r="Z156" s="267"/>
      <c r="AA156" s="267"/>
      <c r="AB156" s="267"/>
      <c r="AC156" s="267"/>
      <c r="AD156" s="267"/>
      <c r="AE156" s="267"/>
    </row>
    <row r="157" spans="1:31" ht="54.95" customHeight="1" x14ac:dyDescent="0.25">
      <c r="A157" s="21">
        <v>156</v>
      </c>
      <c r="B157" s="21" t="s">
        <v>1318</v>
      </c>
      <c r="C157" s="32" t="s">
        <v>577</v>
      </c>
      <c r="D157" s="21" t="s">
        <v>1323</v>
      </c>
      <c r="E157" s="21" t="s">
        <v>583</v>
      </c>
      <c r="F157" s="21" t="s">
        <v>574</v>
      </c>
      <c r="G157" s="21" t="s">
        <v>575</v>
      </c>
      <c r="H157" s="32" t="s">
        <v>536</v>
      </c>
      <c r="I157" s="13">
        <v>80111600</v>
      </c>
      <c r="J157" s="32" t="s">
        <v>1217</v>
      </c>
      <c r="K157" s="30">
        <v>42552</v>
      </c>
      <c r="L157" s="39">
        <v>6</v>
      </c>
      <c r="M157" s="21" t="s">
        <v>53</v>
      </c>
      <c r="N157" s="21" t="s">
        <v>389</v>
      </c>
      <c r="O157" s="31">
        <v>19032546</v>
      </c>
      <c r="P157" s="31">
        <v>19032546</v>
      </c>
      <c r="Q157" s="21" t="s">
        <v>217</v>
      </c>
      <c r="R157" s="21" t="s">
        <v>217</v>
      </c>
      <c r="S157" s="177" t="s">
        <v>375</v>
      </c>
      <c r="T157" s="31">
        <v>3172091</v>
      </c>
      <c r="U157" s="264"/>
      <c r="W157" s="267"/>
      <c r="X157" s="267"/>
      <c r="Y157" s="267"/>
      <c r="Z157" s="267"/>
      <c r="AA157" s="267"/>
      <c r="AB157" s="267"/>
      <c r="AC157" s="267"/>
      <c r="AD157" s="267"/>
      <c r="AE157" s="267"/>
    </row>
    <row r="158" spans="1:31" ht="54.95" customHeight="1" x14ac:dyDescent="0.25">
      <c r="A158" s="21">
        <v>157</v>
      </c>
      <c r="B158" s="21" t="s">
        <v>1318</v>
      </c>
      <c r="C158" s="32" t="s">
        <v>577</v>
      </c>
      <c r="D158" s="21" t="s">
        <v>1323</v>
      </c>
      <c r="E158" s="21" t="s">
        <v>583</v>
      </c>
      <c r="F158" s="21" t="s">
        <v>574</v>
      </c>
      <c r="G158" s="21" t="s">
        <v>575</v>
      </c>
      <c r="H158" s="32" t="s">
        <v>536</v>
      </c>
      <c r="I158" s="13">
        <v>80111600</v>
      </c>
      <c r="J158" s="32" t="s">
        <v>1217</v>
      </c>
      <c r="K158" s="30">
        <v>42552</v>
      </c>
      <c r="L158" s="39">
        <v>6</v>
      </c>
      <c r="M158" s="21" t="s">
        <v>53</v>
      </c>
      <c r="N158" s="21" t="s">
        <v>389</v>
      </c>
      <c r="O158" s="31">
        <v>19032546</v>
      </c>
      <c r="P158" s="31">
        <v>19032546</v>
      </c>
      <c r="Q158" s="21" t="s">
        <v>217</v>
      </c>
      <c r="R158" s="21" t="s">
        <v>217</v>
      </c>
      <c r="S158" s="177" t="s">
        <v>375</v>
      </c>
      <c r="T158" s="31">
        <v>3172091</v>
      </c>
      <c r="U158" s="264"/>
      <c r="W158" s="267"/>
      <c r="X158" s="267"/>
      <c r="Y158" s="267"/>
      <c r="Z158" s="267"/>
      <c r="AA158" s="267"/>
      <c r="AB158" s="267"/>
      <c r="AC158" s="267"/>
      <c r="AD158" s="267"/>
      <c r="AE158" s="267"/>
    </row>
    <row r="159" spans="1:31" ht="54.95" customHeight="1" x14ac:dyDescent="0.25">
      <c r="A159" s="21">
        <v>158</v>
      </c>
      <c r="B159" s="21" t="s">
        <v>1318</v>
      </c>
      <c r="C159" s="32" t="s">
        <v>577</v>
      </c>
      <c r="D159" s="21" t="s">
        <v>1323</v>
      </c>
      <c r="E159" s="21" t="s">
        <v>583</v>
      </c>
      <c r="F159" s="21" t="s">
        <v>574</v>
      </c>
      <c r="G159" s="21" t="s">
        <v>575</v>
      </c>
      <c r="H159" s="32" t="s">
        <v>536</v>
      </c>
      <c r="I159" s="13">
        <v>80111600</v>
      </c>
      <c r="J159" s="32" t="s">
        <v>1217</v>
      </c>
      <c r="K159" s="30">
        <v>42552</v>
      </c>
      <c r="L159" s="39">
        <v>6</v>
      </c>
      <c r="M159" s="21" t="s">
        <v>53</v>
      </c>
      <c r="N159" s="21" t="s">
        <v>389</v>
      </c>
      <c r="O159" s="31">
        <v>19032546</v>
      </c>
      <c r="P159" s="31">
        <v>19032546</v>
      </c>
      <c r="Q159" s="21" t="s">
        <v>217</v>
      </c>
      <c r="R159" s="21" t="s">
        <v>217</v>
      </c>
      <c r="S159" s="177" t="s">
        <v>375</v>
      </c>
      <c r="T159" s="31">
        <v>3172091</v>
      </c>
      <c r="U159" s="264"/>
      <c r="W159" s="267"/>
      <c r="X159" s="267"/>
      <c r="Y159" s="267"/>
      <c r="Z159" s="267"/>
      <c r="AA159" s="267"/>
      <c r="AB159" s="267"/>
      <c r="AC159" s="267"/>
      <c r="AD159" s="267"/>
      <c r="AE159" s="267"/>
    </row>
    <row r="160" spans="1:31" ht="54.95" customHeight="1" x14ac:dyDescent="0.25">
      <c r="A160" s="21">
        <v>159</v>
      </c>
      <c r="B160" s="21" t="s">
        <v>1318</v>
      </c>
      <c r="C160" s="32" t="s">
        <v>577</v>
      </c>
      <c r="D160" s="21" t="s">
        <v>1323</v>
      </c>
      <c r="E160" s="21" t="s">
        <v>583</v>
      </c>
      <c r="F160" s="21" t="s">
        <v>574</v>
      </c>
      <c r="G160" s="21" t="s">
        <v>575</v>
      </c>
      <c r="H160" s="32" t="s">
        <v>536</v>
      </c>
      <c r="I160" s="13">
        <v>80111600</v>
      </c>
      <c r="J160" s="32" t="s">
        <v>1217</v>
      </c>
      <c r="K160" s="30">
        <v>42552</v>
      </c>
      <c r="L160" s="39">
        <v>6</v>
      </c>
      <c r="M160" s="21" t="s">
        <v>53</v>
      </c>
      <c r="N160" s="21" t="s">
        <v>389</v>
      </c>
      <c r="O160" s="31">
        <v>19032546</v>
      </c>
      <c r="P160" s="31">
        <v>19032546</v>
      </c>
      <c r="Q160" s="21" t="s">
        <v>217</v>
      </c>
      <c r="R160" s="21" t="s">
        <v>217</v>
      </c>
      <c r="S160" s="177" t="s">
        <v>375</v>
      </c>
      <c r="T160" s="31">
        <v>3172091</v>
      </c>
      <c r="U160" s="264"/>
      <c r="W160" s="267"/>
      <c r="X160" s="267"/>
      <c r="Y160" s="267"/>
      <c r="Z160" s="267"/>
      <c r="AA160" s="267"/>
      <c r="AB160" s="267"/>
      <c r="AC160" s="267"/>
      <c r="AD160" s="267"/>
      <c r="AE160" s="267"/>
    </row>
    <row r="161" spans="1:31" ht="54.95" customHeight="1" x14ac:dyDescent="0.25">
      <c r="A161" s="21">
        <v>160</v>
      </c>
      <c r="B161" s="21" t="s">
        <v>1318</v>
      </c>
      <c r="C161" s="32" t="s">
        <v>580</v>
      </c>
      <c r="D161" s="21" t="s">
        <v>1323</v>
      </c>
      <c r="E161" s="21" t="s">
        <v>583</v>
      </c>
      <c r="F161" s="21" t="s">
        <v>574</v>
      </c>
      <c r="G161" s="21" t="s">
        <v>575</v>
      </c>
      <c r="H161" s="32" t="s">
        <v>536</v>
      </c>
      <c r="I161" s="13">
        <v>80111600</v>
      </c>
      <c r="J161" s="32" t="s">
        <v>1217</v>
      </c>
      <c r="K161" s="30">
        <v>42552</v>
      </c>
      <c r="L161" s="39">
        <v>6</v>
      </c>
      <c r="M161" s="21" t="s">
        <v>53</v>
      </c>
      <c r="N161" s="21" t="s">
        <v>389</v>
      </c>
      <c r="O161" s="31">
        <v>19032546</v>
      </c>
      <c r="P161" s="31">
        <v>19032546</v>
      </c>
      <c r="Q161" s="21" t="s">
        <v>217</v>
      </c>
      <c r="R161" s="21" t="s">
        <v>217</v>
      </c>
      <c r="S161" s="177" t="s">
        <v>375</v>
      </c>
      <c r="T161" s="31">
        <v>3172091</v>
      </c>
      <c r="U161" s="264"/>
      <c r="W161" s="267"/>
      <c r="X161" s="267"/>
      <c r="Y161" s="267"/>
      <c r="Z161" s="267"/>
      <c r="AA161" s="267"/>
      <c r="AB161" s="267"/>
      <c r="AC161" s="267"/>
      <c r="AD161" s="267"/>
      <c r="AE161" s="267"/>
    </row>
    <row r="162" spans="1:31" ht="54.95" customHeight="1" x14ac:dyDescent="0.25">
      <c r="A162" s="21">
        <v>161</v>
      </c>
      <c r="B162" s="21" t="s">
        <v>1318</v>
      </c>
      <c r="C162" s="32" t="s">
        <v>580</v>
      </c>
      <c r="D162" s="21" t="s">
        <v>1323</v>
      </c>
      <c r="E162" s="21" t="s">
        <v>583</v>
      </c>
      <c r="F162" s="21" t="s">
        <v>574</v>
      </c>
      <c r="G162" s="21" t="s">
        <v>575</v>
      </c>
      <c r="H162" s="32" t="s">
        <v>536</v>
      </c>
      <c r="I162" s="13">
        <v>80111600</v>
      </c>
      <c r="J162" s="32" t="s">
        <v>1217</v>
      </c>
      <c r="K162" s="30">
        <v>42552</v>
      </c>
      <c r="L162" s="39">
        <v>6</v>
      </c>
      <c r="M162" s="21" t="s">
        <v>53</v>
      </c>
      <c r="N162" s="21" t="s">
        <v>389</v>
      </c>
      <c r="O162" s="31">
        <v>19032546</v>
      </c>
      <c r="P162" s="31">
        <v>19032546</v>
      </c>
      <c r="Q162" s="21" t="s">
        <v>217</v>
      </c>
      <c r="R162" s="21" t="s">
        <v>217</v>
      </c>
      <c r="S162" s="177" t="s">
        <v>375</v>
      </c>
      <c r="T162" s="31">
        <v>3172091</v>
      </c>
      <c r="U162" s="264"/>
      <c r="W162" s="267"/>
      <c r="X162" s="267"/>
      <c r="Y162" s="267"/>
      <c r="Z162" s="267"/>
      <c r="AA162" s="267"/>
      <c r="AB162" s="267"/>
      <c r="AC162" s="267"/>
      <c r="AD162" s="267"/>
      <c r="AE162" s="267"/>
    </row>
    <row r="163" spans="1:31" ht="54.95" customHeight="1" x14ac:dyDescent="0.25">
      <c r="A163" s="21">
        <v>162</v>
      </c>
      <c r="B163" s="21" t="s">
        <v>1318</v>
      </c>
      <c r="C163" s="32" t="s">
        <v>580</v>
      </c>
      <c r="D163" s="21" t="s">
        <v>1323</v>
      </c>
      <c r="E163" s="21" t="s">
        <v>583</v>
      </c>
      <c r="F163" s="21" t="s">
        <v>574</v>
      </c>
      <c r="G163" s="21" t="s">
        <v>575</v>
      </c>
      <c r="H163" s="32" t="s">
        <v>536</v>
      </c>
      <c r="I163" s="13">
        <v>80111600</v>
      </c>
      <c r="J163" s="32" t="s">
        <v>1217</v>
      </c>
      <c r="K163" s="30">
        <v>42552</v>
      </c>
      <c r="L163" s="39">
        <v>6</v>
      </c>
      <c r="M163" s="21" t="s">
        <v>53</v>
      </c>
      <c r="N163" s="21" t="s">
        <v>389</v>
      </c>
      <c r="O163" s="31">
        <v>19032546</v>
      </c>
      <c r="P163" s="31">
        <v>19032546</v>
      </c>
      <c r="Q163" s="21" t="s">
        <v>217</v>
      </c>
      <c r="R163" s="21" t="s">
        <v>217</v>
      </c>
      <c r="S163" s="177" t="s">
        <v>375</v>
      </c>
      <c r="T163" s="31">
        <v>3172091</v>
      </c>
      <c r="U163" s="264"/>
      <c r="W163" s="267"/>
      <c r="X163" s="267"/>
      <c r="Y163" s="267"/>
      <c r="Z163" s="267"/>
      <c r="AA163" s="267"/>
      <c r="AB163" s="267"/>
      <c r="AC163" s="267"/>
      <c r="AD163" s="267"/>
      <c r="AE163" s="267"/>
    </row>
    <row r="164" spans="1:31" ht="54.95" customHeight="1" x14ac:dyDescent="0.25">
      <c r="A164" s="21">
        <v>163</v>
      </c>
      <c r="B164" s="21" t="s">
        <v>1318</v>
      </c>
      <c r="C164" s="32" t="s">
        <v>580</v>
      </c>
      <c r="D164" s="21" t="s">
        <v>1323</v>
      </c>
      <c r="E164" s="21" t="s">
        <v>583</v>
      </c>
      <c r="F164" s="21" t="s">
        <v>574</v>
      </c>
      <c r="G164" s="21" t="s">
        <v>575</v>
      </c>
      <c r="H164" s="32" t="s">
        <v>536</v>
      </c>
      <c r="I164" s="13">
        <v>80111600</v>
      </c>
      <c r="J164" s="32" t="s">
        <v>1217</v>
      </c>
      <c r="K164" s="30">
        <v>42552</v>
      </c>
      <c r="L164" s="39">
        <v>6</v>
      </c>
      <c r="M164" s="21" t="s">
        <v>53</v>
      </c>
      <c r="N164" s="21" t="s">
        <v>389</v>
      </c>
      <c r="O164" s="31">
        <v>19032546</v>
      </c>
      <c r="P164" s="31">
        <v>19032546</v>
      </c>
      <c r="Q164" s="21" t="s">
        <v>217</v>
      </c>
      <c r="R164" s="21" t="s">
        <v>217</v>
      </c>
      <c r="S164" s="177" t="s">
        <v>375</v>
      </c>
      <c r="T164" s="31">
        <v>3172091</v>
      </c>
      <c r="U164" s="264"/>
      <c r="W164" s="267"/>
      <c r="X164" s="267"/>
      <c r="Y164" s="267"/>
      <c r="Z164" s="267"/>
      <c r="AA164" s="267"/>
      <c r="AB164" s="267"/>
      <c r="AC164" s="267"/>
      <c r="AD164" s="267"/>
      <c r="AE164" s="267"/>
    </row>
    <row r="165" spans="1:31" ht="54.95" customHeight="1" x14ac:dyDescent="0.25">
      <c r="A165" s="21">
        <v>164</v>
      </c>
      <c r="B165" s="21" t="s">
        <v>1318</v>
      </c>
      <c r="C165" s="32" t="s">
        <v>580</v>
      </c>
      <c r="D165" s="21" t="s">
        <v>1323</v>
      </c>
      <c r="E165" s="21" t="s">
        <v>583</v>
      </c>
      <c r="F165" s="21" t="s">
        <v>574</v>
      </c>
      <c r="G165" s="21" t="s">
        <v>575</v>
      </c>
      <c r="H165" s="32" t="s">
        <v>536</v>
      </c>
      <c r="I165" s="13">
        <v>80111600</v>
      </c>
      <c r="J165" s="32" t="s">
        <v>1218</v>
      </c>
      <c r="K165" s="30">
        <v>42552</v>
      </c>
      <c r="L165" s="39">
        <v>6</v>
      </c>
      <c r="M165" s="21" t="s">
        <v>53</v>
      </c>
      <c r="N165" s="21" t="s">
        <v>389</v>
      </c>
      <c r="O165" s="31">
        <v>10566564</v>
      </c>
      <c r="P165" s="31">
        <v>10566564</v>
      </c>
      <c r="Q165" s="21" t="s">
        <v>217</v>
      </c>
      <c r="R165" s="21" t="s">
        <v>217</v>
      </c>
      <c r="S165" s="177" t="s">
        <v>375</v>
      </c>
      <c r="T165" s="31">
        <v>1761094</v>
      </c>
      <c r="U165" s="264"/>
      <c r="W165" s="267"/>
      <c r="X165" s="267"/>
      <c r="Y165" s="267"/>
      <c r="Z165" s="267"/>
      <c r="AA165" s="267"/>
      <c r="AB165" s="267"/>
      <c r="AC165" s="267"/>
      <c r="AD165" s="267"/>
      <c r="AE165" s="267"/>
    </row>
    <row r="166" spans="1:31" ht="54.95" customHeight="1" x14ac:dyDescent="0.25">
      <c r="A166" s="21">
        <v>165</v>
      </c>
      <c r="B166" s="21" t="s">
        <v>1318</v>
      </c>
      <c r="C166" s="32" t="s">
        <v>584</v>
      </c>
      <c r="D166" s="21" t="s">
        <v>1324</v>
      </c>
      <c r="E166" s="21" t="s">
        <v>585</v>
      </c>
      <c r="F166" s="21" t="s">
        <v>574</v>
      </c>
      <c r="G166" s="21" t="s">
        <v>575</v>
      </c>
      <c r="H166" s="32" t="s">
        <v>536</v>
      </c>
      <c r="I166" s="13">
        <v>80111600</v>
      </c>
      <c r="J166" s="32" t="s">
        <v>1219</v>
      </c>
      <c r="K166" s="30">
        <v>42552</v>
      </c>
      <c r="L166" s="39">
        <v>6</v>
      </c>
      <c r="M166" s="21" t="s">
        <v>53</v>
      </c>
      <c r="N166" s="21" t="s">
        <v>389</v>
      </c>
      <c r="O166" s="31">
        <v>34436814</v>
      </c>
      <c r="P166" s="31">
        <v>34436814</v>
      </c>
      <c r="Q166" s="21" t="s">
        <v>217</v>
      </c>
      <c r="R166" s="21" t="s">
        <v>217</v>
      </c>
      <c r="S166" s="177" t="s">
        <v>375</v>
      </c>
      <c r="T166" s="31">
        <v>5739469</v>
      </c>
      <c r="U166" s="264"/>
      <c r="W166" s="267"/>
      <c r="X166" s="267"/>
      <c r="Y166" s="267"/>
      <c r="Z166" s="267"/>
      <c r="AA166" s="267"/>
      <c r="AB166" s="267"/>
      <c r="AC166" s="267"/>
      <c r="AD166" s="267"/>
      <c r="AE166" s="267"/>
    </row>
    <row r="167" spans="1:31" ht="54.95" customHeight="1" x14ac:dyDescent="0.25">
      <c r="A167" s="21">
        <v>166</v>
      </c>
      <c r="B167" s="21" t="s">
        <v>1318</v>
      </c>
      <c r="C167" s="32" t="s">
        <v>584</v>
      </c>
      <c r="D167" s="21" t="s">
        <v>1324</v>
      </c>
      <c r="E167" s="21" t="s">
        <v>585</v>
      </c>
      <c r="F167" s="21" t="s">
        <v>574</v>
      </c>
      <c r="G167" s="21" t="s">
        <v>575</v>
      </c>
      <c r="H167" s="32" t="s">
        <v>536</v>
      </c>
      <c r="I167" s="13">
        <v>80111600</v>
      </c>
      <c r="J167" s="32" t="s">
        <v>1220</v>
      </c>
      <c r="K167" s="30">
        <v>42552</v>
      </c>
      <c r="L167" s="39">
        <v>6</v>
      </c>
      <c r="M167" s="21" t="s">
        <v>53</v>
      </c>
      <c r="N167" s="21" t="s">
        <v>389</v>
      </c>
      <c r="O167" s="31">
        <v>24697752</v>
      </c>
      <c r="P167" s="31">
        <v>24697752</v>
      </c>
      <c r="Q167" s="21" t="s">
        <v>217</v>
      </c>
      <c r="R167" s="21" t="s">
        <v>217</v>
      </c>
      <c r="S167" s="177" t="s">
        <v>375</v>
      </c>
      <c r="T167" s="31">
        <v>4116292</v>
      </c>
      <c r="U167" s="264"/>
      <c r="W167" s="267"/>
      <c r="X167" s="267"/>
      <c r="Y167" s="267"/>
      <c r="Z167" s="267"/>
      <c r="AA167" s="267"/>
      <c r="AB167" s="267"/>
      <c r="AC167" s="267"/>
      <c r="AD167" s="267"/>
      <c r="AE167" s="267"/>
    </row>
    <row r="168" spans="1:31" ht="54.95" customHeight="1" x14ac:dyDescent="0.25">
      <c r="A168" s="21">
        <v>167</v>
      </c>
      <c r="B168" s="21" t="s">
        <v>1318</v>
      </c>
      <c r="C168" s="32" t="s">
        <v>584</v>
      </c>
      <c r="D168" s="21" t="s">
        <v>1324</v>
      </c>
      <c r="E168" s="21" t="s">
        <v>585</v>
      </c>
      <c r="F168" s="21" t="s">
        <v>574</v>
      </c>
      <c r="G168" s="21" t="s">
        <v>575</v>
      </c>
      <c r="H168" s="32" t="s">
        <v>536</v>
      </c>
      <c r="I168" s="13">
        <v>80111600</v>
      </c>
      <c r="J168" s="32" t="s">
        <v>1221</v>
      </c>
      <c r="K168" s="30">
        <v>42552</v>
      </c>
      <c r="L168" s="39">
        <v>6</v>
      </c>
      <c r="M168" s="21" t="s">
        <v>53</v>
      </c>
      <c r="N168" s="21" t="s">
        <v>389</v>
      </c>
      <c r="O168" s="31">
        <v>24697752</v>
      </c>
      <c r="P168" s="31">
        <v>24697752</v>
      </c>
      <c r="Q168" s="21" t="s">
        <v>217</v>
      </c>
      <c r="R168" s="21" t="s">
        <v>217</v>
      </c>
      <c r="S168" s="177" t="s">
        <v>375</v>
      </c>
      <c r="T168" s="31">
        <v>4116292</v>
      </c>
      <c r="U168" s="264"/>
      <c r="W168" s="267"/>
      <c r="X168" s="267"/>
      <c r="Y168" s="267"/>
      <c r="Z168" s="267"/>
      <c r="AA168" s="267"/>
      <c r="AB168" s="267"/>
      <c r="AC168" s="267"/>
      <c r="AD168" s="267"/>
      <c r="AE168" s="267"/>
    </row>
    <row r="169" spans="1:31" ht="54.95" customHeight="1" x14ac:dyDescent="0.25">
      <c r="A169" s="21">
        <v>168</v>
      </c>
      <c r="B169" s="21" t="s">
        <v>1318</v>
      </c>
      <c r="C169" s="32" t="s">
        <v>584</v>
      </c>
      <c r="D169" s="21" t="s">
        <v>1324</v>
      </c>
      <c r="E169" s="21" t="s">
        <v>585</v>
      </c>
      <c r="F169" s="21" t="s">
        <v>574</v>
      </c>
      <c r="G169" s="21" t="s">
        <v>575</v>
      </c>
      <c r="H169" s="32" t="s">
        <v>536</v>
      </c>
      <c r="I169" s="13">
        <v>80111600</v>
      </c>
      <c r="J169" s="32" t="s">
        <v>1222</v>
      </c>
      <c r="K169" s="30">
        <v>42552</v>
      </c>
      <c r="L169" s="39">
        <v>6</v>
      </c>
      <c r="M169" s="21" t="s">
        <v>53</v>
      </c>
      <c r="N169" s="21" t="s">
        <v>389</v>
      </c>
      <c r="O169" s="31">
        <v>12476184</v>
      </c>
      <c r="P169" s="31">
        <v>12476184</v>
      </c>
      <c r="Q169" s="21" t="s">
        <v>217</v>
      </c>
      <c r="R169" s="21" t="s">
        <v>217</v>
      </c>
      <c r="S169" s="177" t="s">
        <v>375</v>
      </c>
      <c r="T169" s="31">
        <v>2079364</v>
      </c>
      <c r="U169" s="264"/>
      <c r="W169" s="267"/>
      <c r="X169" s="267"/>
      <c r="Y169" s="267"/>
      <c r="Z169" s="267"/>
      <c r="AA169" s="267"/>
      <c r="AB169" s="267"/>
      <c r="AC169" s="267"/>
      <c r="AD169" s="267"/>
      <c r="AE169" s="267"/>
    </row>
    <row r="170" spans="1:31" ht="54.95" customHeight="1" x14ac:dyDescent="0.25">
      <c r="A170" s="21">
        <v>169</v>
      </c>
      <c r="B170" s="21" t="s">
        <v>1318</v>
      </c>
      <c r="C170" s="32" t="s">
        <v>584</v>
      </c>
      <c r="D170" s="21" t="s">
        <v>1324</v>
      </c>
      <c r="E170" s="21" t="s">
        <v>585</v>
      </c>
      <c r="F170" s="21" t="s">
        <v>574</v>
      </c>
      <c r="G170" s="21" t="s">
        <v>575</v>
      </c>
      <c r="H170" s="32" t="s">
        <v>536</v>
      </c>
      <c r="I170" s="13">
        <v>80111600</v>
      </c>
      <c r="J170" s="32" t="s">
        <v>1222</v>
      </c>
      <c r="K170" s="30">
        <v>42552</v>
      </c>
      <c r="L170" s="39">
        <v>6</v>
      </c>
      <c r="M170" s="21" t="s">
        <v>53</v>
      </c>
      <c r="N170" s="21" t="s">
        <v>389</v>
      </c>
      <c r="O170" s="31">
        <v>12476184</v>
      </c>
      <c r="P170" s="31">
        <v>12476184</v>
      </c>
      <c r="Q170" s="21" t="s">
        <v>217</v>
      </c>
      <c r="R170" s="21" t="s">
        <v>217</v>
      </c>
      <c r="S170" s="177" t="s">
        <v>375</v>
      </c>
      <c r="T170" s="31">
        <v>2079364</v>
      </c>
      <c r="U170" s="264"/>
      <c r="W170" s="267"/>
      <c r="X170" s="267"/>
      <c r="Y170" s="267"/>
      <c r="Z170" s="267"/>
      <c r="AA170" s="267"/>
      <c r="AB170" s="267"/>
      <c r="AC170" s="267"/>
      <c r="AD170" s="267"/>
      <c r="AE170" s="267"/>
    </row>
    <row r="171" spans="1:31" ht="54.95" customHeight="1" x14ac:dyDescent="0.25">
      <c r="A171" s="21">
        <v>170</v>
      </c>
      <c r="B171" s="21" t="s">
        <v>1318</v>
      </c>
      <c r="C171" s="32" t="s">
        <v>584</v>
      </c>
      <c r="D171" s="21" t="s">
        <v>1324</v>
      </c>
      <c r="E171" s="21" t="s">
        <v>585</v>
      </c>
      <c r="F171" s="21" t="s">
        <v>574</v>
      </c>
      <c r="G171" s="21" t="s">
        <v>575</v>
      </c>
      <c r="H171" s="32" t="s">
        <v>536</v>
      </c>
      <c r="I171" s="13">
        <v>80111600</v>
      </c>
      <c r="J171" s="32" t="s">
        <v>1222</v>
      </c>
      <c r="K171" s="30">
        <v>42552</v>
      </c>
      <c r="L171" s="39">
        <v>6</v>
      </c>
      <c r="M171" s="21" t="s">
        <v>53</v>
      </c>
      <c r="N171" s="21" t="s">
        <v>389</v>
      </c>
      <c r="O171" s="31">
        <v>12476184</v>
      </c>
      <c r="P171" s="31">
        <v>12476184</v>
      </c>
      <c r="Q171" s="21" t="s">
        <v>217</v>
      </c>
      <c r="R171" s="21" t="s">
        <v>217</v>
      </c>
      <c r="S171" s="177" t="s">
        <v>375</v>
      </c>
      <c r="T171" s="31">
        <v>2079364</v>
      </c>
      <c r="U171" s="264"/>
      <c r="W171" s="267"/>
      <c r="X171" s="267"/>
      <c r="Y171" s="267"/>
      <c r="Z171" s="267"/>
      <c r="AA171" s="267"/>
      <c r="AB171" s="267"/>
      <c r="AC171" s="267"/>
      <c r="AD171" s="267"/>
      <c r="AE171" s="267"/>
    </row>
    <row r="172" spans="1:31" ht="54.95" customHeight="1" x14ac:dyDescent="0.25">
      <c r="A172" s="21">
        <v>171</v>
      </c>
      <c r="B172" s="21" t="s">
        <v>1318</v>
      </c>
      <c r="C172" s="32" t="s">
        <v>584</v>
      </c>
      <c r="D172" s="21" t="s">
        <v>1324</v>
      </c>
      <c r="E172" s="21" t="s">
        <v>585</v>
      </c>
      <c r="F172" s="21" t="s">
        <v>574</v>
      </c>
      <c r="G172" s="21" t="s">
        <v>575</v>
      </c>
      <c r="H172" s="32" t="s">
        <v>536</v>
      </c>
      <c r="I172" s="13">
        <v>80111600</v>
      </c>
      <c r="J172" s="32" t="s">
        <v>1222</v>
      </c>
      <c r="K172" s="30">
        <v>42552</v>
      </c>
      <c r="L172" s="39">
        <v>6</v>
      </c>
      <c r="M172" s="21" t="s">
        <v>53</v>
      </c>
      <c r="N172" s="21" t="s">
        <v>389</v>
      </c>
      <c r="O172" s="31">
        <v>12476184</v>
      </c>
      <c r="P172" s="31">
        <v>12476184</v>
      </c>
      <c r="Q172" s="21" t="s">
        <v>217</v>
      </c>
      <c r="R172" s="21" t="s">
        <v>217</v>
      </c>
      <c r="S172" s="177" t="s">
        <v>375</v>
      </c>
      <c r="T172" s="31">
        <v>2079364</v>
      </c>
      <c r="U172" s="264"/>
      <c r="W172" s="267"/>
      <c r="X172" s="267"/>
      <c r="Y172" s="267"/>
      <c r="Z172" s="267"/>
      <c r="AA172" s="267"/>
      <c r="AB172" s="267"/>
      <c r="AC172" s="267"/>
      <c r="AD172" s="267"/>
      <c r="AE172" s="267"/>
    </row>
    <row r="173" spans="1:31" ht="54.95" customHeight="1" x14ac:dyDescent="0.25">
      <c r="A173" s="21">
        <v>172</v>
      </c>
      <c r="B173" s="21" t="s">
        <v>1318</v>
      </c>
      <c r="C173" s="32" t="s">
        <v>584</v>
      </c>
      <c r="D173" s="21" t="s">
        <v>1324</v>
      </c>
      <c r="E173" s="21" t="s">
        <v>585</v>
      </c>
      <c r="F173" s="21" t="s">
        <v>574</v>
      </c>
      <c r="G173" s="21" t="s">
        <v>575</v>
      </c>
      <c r="H173" s="32" t="s">
        <v>536</v>
      </c>
      <c r="I173" s="13">
        <v>80111600</v>
      </c>
      <c r="J173" s="32" t="s">
        <v>1222</v>
      </c>
      <c r="K173" s="30">
        <v>42552</v>
      </c>
      <c r="L173" s="39">
        <v>6</v>
      </c>
      <c r="M173" s="21" t="s">
        <v>53</v>
      </c>
      <c r="N173" s="21" t="s">
        <v>389</v>
      </c>
      <c r="O173" s="31">
        <v>12476184</v>
      </c>
      <c r="P173" s="31">
        <v>12476184</v>
      </c>
      <c r="Q173" s="21" t="s">
        <v>217</v>
      </c>
      <c r="R173" s="21" t="s">
        <v>217</v>
      </c>
      <c r="S173" s="177" t="s">
        <v>375</v>
      </c>
      <c r="T173" s="31">
        <v>2079364</v>
      </c>
      <c r="U173" s="264"/>
      <c r="W173" s="267"/>
      <c r="X173" s="267"/>
      <c r="Y173" s="267"/>
      <c r="Z173" s="267"/>
      <c r="AA173" s="267"/>
      <c r="AB173" s="267"/>
      <c r="AC173" s="267"/>
      <c r="AD173" s="267"/>
      <c r="AE173" s="267"/>
    </row>
    <row r="174" spans="1:31" ht="54.95" customHeight="1" x14ac:dyDescent="0.25">
      <c r="A174" s="21">
        <v>173</v>
      </c>
      <c r="B174" s="21" t="s">
        <v>1318</v>
      </c>
      <c r="C174" s="32" t="s">
        <v>584</v>
      </c>
      <c r="D174" s="21" t="s">
        <v>1324</v>
      </c>
      <c r="E174" s="21" t="s">
        <v>585</v>
      </c>
      <c r="F174" s="21" t="s">
        <v>574</v>
      </c>
      <c r="G174" s="21" t="s">
        <v>575</v>
      </c>
      <c r="H174" s="32" t="s">
        <v>536</v>
      </c>
      <c r="I174" s="13">
        <v>80111600</v>
      </c>
      <c r="J174" s="32" t="s">
        <v>1222</v>
      </c>
      <c r="K174" s="30">
        <v>42552</v>
      </c>
      <c r="L174" s="39">
        <v>6</v>
      </c>
      <c r="M174" s="21" t="s">
        <v>53</v>
      </c>
      <c r="N174" s="21" t="s">
        <v>389</v>
      </c>
      <c r="O174" s="31">
        <v>10566564</v>
      </c>
      <c r="P174" s="31">
        <v>10566564</v>
      </c>
      <c r="Q174" s="21" t="s">
        <v>217</v>
      </c>
      <c r="R174" s="21" t="s">
        <v>217</v>
      </c>
      <c r="S174" s="177" t="s">
        <v>375</v>
      </c>
      <c r="T174" s="31">
        <v>1761094</v>
      </c>
      <c r="U174" s="264"/>
      <c r="W174" s="267"/>
      <c r="X174" s="267"/>
      <c r="Y174" s="267"/>
      <c r="Z174" s="267"/>
      <c r="AA174" s="267"/>
      <c r="AB174" s="267"/>
      <c r="AC174" s="267"/>
      <c r="AD174" s="267"/>
      <c r="AE174" s="267"/>
    </row>
    <row r="175" spans="1:31" ht="54.95" customHeight="1" x14ac:dyDescent="0.25">
      <c r="A175" s="21">
        <v>174</v>
      </c>
      <c r="B175" s="21" t="s">
        <v>1318</v>
      </c>
      <c r="C175" s="32" t="s">
        <v>584</v>
      </c>
      <c r="D175" s="21" t="s">
        <v>1324</v>
      </c>
      <c r="E175" s="21" t="s">
        <v>586</v>
      </c>
      <c r="F175" s="21" t="s">
        <v>574</v>
      </c>
      <c r="G175" s="21" t="s">
        <v>575</v>
      </c>
      <c r="H175" s="32" t="s">
        <v>536</v>
      </c>
      <c r="I175" s="13">
        <v>80111600</v>
      </c>
      <c r="J175" s="32" t="s">
        <v>1223</v>
      </c>
      <c r="K175" s="30">
        <v>42552</v>
      </c>
      <c r="L175" s="39">
        <v>6</v>
      </c>
      <c r="M175" s="21" t="s">
        <v>53</v>
      </c>
      <c r="N175" s="21" t="s">
        <v>389</v>
      </c>
      <c r="O175" s="31">
        <v>19032546</v>
      </c>
      <c r="P175" s="31">
        <v>19032546</v>
      </c>
      <c r="Q175" s="21" t="s">
        <v>217</v>
      </c>
      <c r="R175" s="21" t="s">
        <v>217</v>
      </c>
      <c r="S175" s="177" t="s">
        <v>375</v>
      </c>
      <c r="T175" s="31">
        <v>3172091</v>
      </c>
      <c r="U175" s="264"/>
      <c r="W175" s="267"/>
      <c r="X175" s="267"/>
      <c r="Y175" s="267"/>
      <c r="Z175" s="267"/>
      <c r="AA175" s="267"/>
      <c r="AB175" s="267"/>
      <c r="AC175" s="267"/>
      <c r="AD175" s="267"/>
      <c r="AE175" s="267"/>
    </row>
    <row r="176" spans="1:31" ht="54.95" customHeight="1" x14ac:dyDescent="0.25">
      <c r="A176" s="21">
        <v>175</v>
      </c>
      <c r="B176" s="21" t="s">
        <v>1318</v>
      </c>
      <c r="C176" s="32" t="s">
        <v>584</v>
      </c>
      <c r="D176" s="21" t="s">
        <v>1324</v>
      </c>
      <c r="E176" s="21" t="s">
        <v>587</v>
      </c>
      <c r="F176" s="21" t="s">
        <v>574</v>
      </c>
      <c r="G176" s="21" t="s">
        <v>575</v>
      </c>
      <c r="H176" s="32" t="s">
        <v>536</v>
      </c>
      <c r="I176" s="13">
        <v>80111600</v>
      </c>
      <c r="J176" s="32" t="s">
        <v>1224</v>
      </c>
      <c r="K176" s="30">
        <v>42552</v>
      </c>
      <c r="L176" s="39">
        <v>6</v>
      </c>
      <c r="M176" s="21" t="s">
        <v>53</v>
      </c>
      <c r="N176" s="21" t="s">
        <v>389</v>
      </c>
      <c r="O176" s="31">
        <v>34436814</v>
      </c>
      <c r="P176" s="31">
        <v>34436814</v>
      </c>
      <c r="Q176" s="21" t="s">
        <v>217</v>
      </c>
      <c r="R176" s="21" t="s">
        <v>217</v>
      </c>
      <c r="S176" s="177" t="s">
        <v>375</v>
      </c>
      <c r="T176" s="31">
        <v>5739469</v>
      </c>
      <c r="U176" s="264"/>
      <c r="W176" s="267"/>
      <c r="X176" s="267"/>
      <c r="Y176" s="267"/>
      <c r="Z176" s="267"/>
      <c r="AA176" s="267"/>
      <c r="AB176" s="267"/>
      <c r="AC176" s="267"/>
      <c r="AD176" s="267"/>
      <c r="AE176" s="267"/>
    </row>
    <row r="177" spans="1:31" ht="54.95" customHeight="1" x14ac:dyDescent="0.25">
      <c r="A177" s="21">
        <v>176</v>
      </c>
      <c r="B177" s="21" t="s">
        <v>1318</v>
      </c>
      <c r="C177" s="32" t="s">
        <v>584</v>
      </c>
      <c r="D177" s="21" t="s">
        <v>1324</v>
      </c>
      <c r="E177" s="21" t="s">
        <v>587</v>
      </c>
      <c r="F177" s="21" t="s">
        <v>574</v>
      </c>
      <c r="G177" s="21" t="s">
        <v>575</v>
      </c>
      <c r="H177" s="32" t="s">
        <v>536</v>
      </c>
      <c r="I177" s="13">
        <v>80111600</v>
      </c>
      <c r="J177" s="32" t="s">
        <v>1225</v>
      </c>
      <c r="K177" s="30">
        <v>42552</v>
      </c>
      <c r="L177" s="39">
        <v>6</v>
      </c>
      <c r="M177" s="21" t="s">
        <v>53</v>
      </c>
      <c r="N177" s="21" t="s">
        <v>389</v>
      </c>
      <c r="O177" s="31">
        <v>24697752</v>
      </c>
      <c r="P177" s="31">
        <v>24697752</v>
      </c>
      <c r="Q177" s="21" t="s">
        <v>217</v>
      </c>
      <c r="R177" s="21" t="s">
        <v>217</v>
      </c>
      <c r="S177" s="177" t="s">
        <v>375</v>
      </c>
      <c r="T177" s="31">
        <v>4116292</v>
      </c>
      <c r="U177" s="264"/>
      <c r="W177" s="267"/>
      <c r="X177" s="267"/>
      <c r="Y177" s="267"/>
      <c r="Z177" s="267"/>
      <c r="AA177" s="267"/>
      <c r="AB177" s="267"/>
      <c r="AC177" s="267"/>
      <c r="AD177" s="267"/>
      <c r="AE177" s="267"/>
    </row>
    <row r="178" spans="1:31" ht="54.95" customHeight="1" x14ac:dyDescent="0.25">
      <c r="A178" s="21">
        <v>177</v>
      </c>
      <c r="B178" s="21" t="s">
        <v>1318</v>
      </c>
      <c r="C178" s="32" t="s">
        <v>584</v>
      </c>
      <c r="D178" s="21" t="s">
        <v>1324</v>
      </c>
      <c r="E178" s="21" t="s">
        <v>587</v>
      </c>
      <c r="F178" s="21" t="s">
        <v>574</v>
      </c>
      <c r="G178" s="21" t="s">
        <v>575</v>
      </c>
      <c r="H178" s="32" t="s">
        <v>536</v>
      </c>
      <c r="I178" s="13">
        <v>80111600</v>
      </c>
      <c r="J178" s="32" t="s">
        <v>1225</v>
      </c>
      <c r="K178" s="30">
        <v>42552</v>
      </c>
      <c r="L178" s="39">
        <v>6</v>
      </c>
      <c r="M178" s="21" t="s">
        <v>53</v>
      </c>
      <c r="N178" s="21" t="s">
        <v>389</v>
      </c>
      <c r="O178" s="31">
        <v>24697752</v>
      </c>
      <c r="P178" s="31">
        <v>24697752</v>
      </c>
      <c r="Q178" s="21" t="s">
        <v>217</v>
      </c>
      <c r="R178" s="21" t="s">
        <v>217</v>
      </c>
      <c r="S178" s="177" t="s">
        <v>375</v>
      </c>
      <c r="T178" s="31">
        <v>4116292</v>
      </c>
      <c r="U178" s="264"/>
      <c r="W178" s="267"/>
      <c r="X178" s="267"/>
      <c r="Y178" s="267"/>
      <c r="Z178" s="267"/>
      <c r="AA178" s="267"/>
      <c r="AB178" s="267"/>
      <c r="AC178" s="267"/>
      <c r="AD178" s="267"/>
      <c r="AE178" s="267"/>
    </row>
    <row r="179" spans="1:31" ht="54.95" customHeight="1" x14ac:dyDescent="0.25">
      <c r="A179" s="21">
        <v>178</v>
      </c>
      <c r="B179" s="21" t="s">
        <v>1318</v>
      </c>
      <c r="C179" s="32" t="s">
        <v>584</v>
      </c>
      <c r="D179" s="21" t="s">
        <v>1324</v>
      </c>
      <c r="E179" s="21" t="s">
        <v>587</v>
      </c>
      <c r="F179" s="21" t="s">
        <v>574</v>
      </c>
      <c r="G179" s="21" t="s">
        <v>575</v>
      </c>
      <c r="H179" s="32" t="s">
        <v>536</v>
      </c>
      <c r="I179" s="13">
        <v>80111600</v>
      </c>
      <c r="J179" s="32" t="s">
        <v>1226</v>
      </c>
      <c r="K179" s="30">
        <v>42552</v>
      </c>
      <c r="L179" s="39">
        <v>6</v>
      </c>
      <c r="M179" s="21" t="s">
        <v>53</v>
      </c>
      <c r="N179" s="21" t="s">
        <v>389</v>
      </c>
      <c r="O179" s="31">
        <v>19032546</v>
      </c>
      <c r="P179" s="31">
        <v>19032546</v>
      </c>
      <c r="Q179" s="21" t="s">
        <v>217</v>
      </c>
      <c r="R179" s="21" t="s">
        <v>217</v>
      </c>
      <c r="S179" s="177" t="s">
        <v>375</v>
      </c>
      <c r="T179" s="31">
        <v>3172091</v>
      </c>
      <c r="U179" s="264"/>
      <c r="W179" s="267"/>
      <c r="X179" s="267"/>
      <c r="Y179" s="267"/>
      <c r="Z179" s="267"/>
      <c r="AA179" s="267"/>
      <c r="AB179" s="267"/>
      <c r="AC179" s="267"/>
      <c r="AD179" s="267"/>
      <c r="AE179" s="267"/>
    </row>
    <row r="180" spans="1:31" ht="54.95" customHeight="1" x14ac:dyDescent="0.25">
      <c r="A180" s="21">
        <v>179</v>
      </c>
      <c r="B180" s="21" t="s">
        <v>1318</v>
      </c>
      <c r="C180" s="32" t="s">
        <v>584</v>
      </c>
      <c r="D180" s="21" t="s">
        <v>1324</v>
      </c>
      <c r="E180" s="21" t="s">
        <v>587</v>
      </c>
      <c r="F180" s="21" t="s">
        <v>574</v>
      </c>
      <c r="G180" s="21" t="s">
        <v>575</v>
      </c>
      <c r="H180" s="32" t="s">
        <v>536</v>
      </c>
      <c r="I180" s="13">
        <v>80111600</v>
      </c>
      <c r="J180" s="32" t="s">
        <v>1226</v>
      </c>
      <c r="K180" s="30">
        <v>42552</v>
      </c>
      <c r="L180" s="39">
        <v>6</v>
      </c>
      <c r="M180" s="21" t="s">
        <v>53</v>
      </c>
      <c r="N180" s="21" t="s">
        <v>389</v>
      </c>
      <c r="O180" s="31">
        <v>19032546</v>
      </c>
      <c r="P180" s="31">
        <v>19032546</v>
      </c>
      <c r="Q180" s="21" t="s">
        <v>217</v>
      </c>
      <c r="R180" s="21" t="s">
        <v>217</v>
      </c>
      <c r="S180" s="177" t="s">
        <v>375</v>
      </c>
      <c r="T180" s="31">
        <v>3172091</v>
      </c>
      <c r="U180" s="264"/>
      <c r="W180" s="267"/>
      <c r="X180" s="267"/>
      <c r="Y180" s="267"/>
      <c r="Z180" s="267"/>
      <c r="AA180" s="267"/>
      <c r="AB180" s="267"/>
      <c r="AC180" s="267"/>
      <c r="AD180" s="267"/>
      <c r="AE180" s="267"/>
    </row>
    <row r="181" spans="1:31" ht="54.95" customHeight="1" x14ac:dyDescent="0.25">
      <c r="A181" s="21">
        <v>180</v>
      </c>
      <c r="B181" s="21" t="s">
        <v>1318</v>
      </c>
      <c r="C181" s="32" t="s">
        <v>584</v>
      </c>
      <c r="D181" s="21" t="s">
        <v>1324</v>
      </c>
      <c r="E181" s="21" t="s">
        <v>587</v>
      </c>
      <c r="F181" s="21" t="s">
        <v>574</v>
      </c>
      <c r="G181" s="21" t="s">
        <v>575</v>
      </c>
      <c r="H181" s="32" t="s">
        <v>536</v>
      </c>
      <c r="I181" s="13">
        <v>80111600</v>
      </c>
      <c r="J181" s="32" t="s">
        <v>1226</v>
      </c>
      <c r="K181" s="30">
        <v>42552</v>
      </c>
      <c r="L181" s="39">
        <v>6</v>
      </c>
      <c r="M181" s="21" t="s">
        <v>53</v>
      </c>
      <c r="N181" s="21" t="s">
        <v>389</v>
      </c>
      <c r="O181" s="31">
        <v>19032546</v>
      </c>
      <c r="P181" s="31">
        <v>19032546</v>
      </c>
      <c r="Q181" s="21" t="s">
        <v>217</v>
      </c>
      <c r="R181" s="21" t="s">
        <v>217</v>
      </c>
      <c r="S181" s="177" t="s">
        <v>375</v>
      </c>
      <c r="T181" s="31">
        <v>3172091</v>
      </c>
      <c r="U181" s="264"/>
      <c r="W181" s="267"/>
      <c r="X181" s="267"/>
      <c r="Y181" s="267"/>
      <c r="Z181" s="267"/>
      <c r="AA181" s="267"/>
      <c r="AB181" s="267"/>
      <c r="AC181" s="267"/>
      <c r="AD181" s="267"/>
      <c r="AE181" s="267"/>
    </row>
    <row r="182" spans="1:31" ht="54.95" customHeight="1" x14ac:dyDescent="0.25">
      <c r="A182" s="21">
        <v>181</v>
      </c>
      <c r="B182" s="21" t="s">
        <v>1318</v>
      </c>
      <c r="C182" s="32" t="s">
        <v>584</v>
      </c>
      <c r="D182" s="21" t="s">
        <v>1324</v>
      </c>
      <c r="E182" s="21" t="s">
        <v>587</v>
      </c>
      <c r="F182" s="21" t="s">
        <v>574</v>
      </c>
      <c r="G182" s="21" t="s">
        <v>575</v>
      </c>
      <c r="H182" s="32" t="s">
        <v>536</v>
      </c>
      <c r="I182" s="13">
        <v>80111600</v>
      </c>
      <c r="J182" s="32" t="s">
        <v>1226</v>
      </c>
      <c r="K182" s="30">
        <v>42552</v>
      </c>
      <c r="L182" s="39">
        <v>6</v>
      </c>
      <c r="M182" s="21" t="s">
        <v>53</v>
      </c>
      <c r="N182" s="21" t="s">
        <v>389</v>
      </c>
      <c r="O182" s="31">
        <v>19032546</v>
      </c>
      <c r="P182" s="31">
        <v>19032546</v>
      </c>
      <c r="Q182" s="21" t="s">
        <v>217</v>
      </c>
      <c r="R182" s="21" t="s">
        <v>217</v>
      </c>
      <c r="S182" s="177" t="s">
        <v>375</v>
      </c>
      <c r="T182" s="31">
        <v>3172091</v>
      </c>
      <c r="U182" s="264"/>
      <c r="W182" s="267"/>
      <c r="X182" s="267"/>
      <c r="Y182" s="267"/>
      <c r="Z182" s="267"/>
      <c r="AA182" s="267"/>
      <c r="AB182" s="267"/>
      <c r="AC182" s="267"/>
      <c r="AD182" s="267"/>
      <c r="AE182" s="267"/>
    </row>
    <row r="183" spans="1:31" ht="54.95" customHeight="1" x14ac:dyDescent="0.25">
      <c r="A183" s="21">
        <v>182</v>
      </c>
      <c r="B183" s="21" t="s">
        <v>1318</v>
      </c>
      <c r="C183" s="32" t="s">
        <v>584</v>
      </c>
      <c r="D183" s="21" t="s">
        <v>1324</v>
      </c>
      <c r="E183" s="21" t="s">
        <v>587</v>
      </c>
      <c r="F183" s="21" t="s">
        <v>574</v>
      </c>
      <c r="G183" s="21" t="s">
        <v>575</v>
      </c>
      <c r="H183" s="32" t="s">
        <v>536</v>
      </c>
      <c r="I183" s="13">
        <v>80111600</v>
      </c>
      <c r="J183" s="32" t="s">
        <v>1226</v>
      </c>
      <c r="K183" s="30">
        <v>42552</v>
      </c>
      <c r="L183" s="39">
        <v>6</v>
      </c>
      <c r="M183" s="21" t="s">
        <v>53</v>
      </c>
      <c r="N183" s="21" t="s">
        <v>389</v>
      </c>
      <c r="O183" s="31">
        <v>15722538</v>
      </c>
      <c r="P183" s="31">
        <v>15722538</v>
      </c>
      <c r="Q183" s="21" t="s">
        <v>217</v>
      </c>
      <c r="R183" s="21" t="s">
        <v>217</v>
      </c>
      <c r="S183" s="177" t="s">
        <v>375</v>
      </c>
      <c r="T183" s="31">
        <v>2620423</v>
      </c>
      <c r="U183" s="264"/>
      <c r="W183" s="267"/>
      <c r="X183" s="267"/>
      <c r="Y183" s="267"/>
      <c r="Z183" s="267"/>
      <c r="AA183" s="267"/>
      <c r="AB183" s="267"/>
      <c r="AC183" s="267"/>
      <c r="AD183" s="267"/>
      <c r="AE183" s="267"/>
    </row>
    <row r="184" spans="1:31" ht="54.95" customHeight="1" x14ac:dyDescent="0.25">
      <c r="A184" s="21">
        <v>183</v>
      </c>
      <c r="B184" s="21" t="s">
        <v>1318</v>
      </c>
      <c r="C184" s="32" t="s">
        <v>573</v>
      </c>
      <c r="D184" s="21" t="s">
        <v>1322</v>
      </c>
      <c r="E184" s="21" t="s">
        <v>550</v>
      </c>
      <c r="F184" s="21" t="s">
        <v>588</v>
      </c>
      <c r="G184" s="21" t="s">
        <v>545</v>
      </c>
      <c r="H184" s="32" t="s">
        <v>397</v>
      </c>
      <c r="I184" s="21">
        <v>78111808</v>
      </c>
      <c r="J184" s="32" t="s">
        <v>226</v>
      </c>
      <c r="K184" s="30">
        <v>42552</v>
      </c>
      <c r="L184" s="39">
        <v>1</v>
      </c>
      <c r="M184" s="21" t="s">
        <v>227</v>
      </c>
      <c r="N184" s="21" t="s">
        <v>389</v>
      </c>
      <c r="O184" s="31">
        <v>29700000</v>
      </c>
      <c r="P184" s="31">
        <v>29700000</v>
      </c>
      <c r="Q184" s="21" t="s">
        <v>217</v>
      </c>
      <c r="R184" s="21" t="s">
        <v>217</v>
      </c>
      <c r="S184" s="177" t="s">
        <v>375</v>
      </c>
      <c r="T184" s="31" t="s">
        <v>589</v>
      </c>
      <c r="U184" s="264"/>
      <c r="W184" s="267"/>
      <c r="X184" s="267"/>
      <c r="Y184" s="267"/>
      <c r="Z184" s="267"/>
      <c r="AA184" s="267"/>
      <c r="AB184" s="267"/>
      <c r="AC184" s="267"/>
      <c r="AD184" s="267"/>
      <c r="AE184" s="267"/>
    </row>
    <row r="185" spans="1:31" ht="54.95" customHeight="1" x14ac:dyDescent="0.25">
      <c r="A185" s="21">
        <v>184</v>
      </c>
      <c r="B185" s="21" t="s">
        <v>1318</v>
      </c>
      <c r="C185" s="32" t="s">
        <v>577</v>
      </c>
      <c r="D185" s="21" t="s">
        <v>1323</v>
      </c>
      <c r="E185" s="21" t="s">
        <v>578</v>
      </c>
      <c r="F185" s="21" t="s">
        <v>588</v>
      </c>
      <c r="G185" s="21" t="s">
        <v>545</v>
      </c>
      <c r="H185" s="32" t="s">
        <v>397</v>
      </c>
      <c r="I185" s="21">
        <v>78111808</v>
      </c>
      <c r="J185" s="32" t="s">
        <v>226</v>
      </c>
      <c r="K185" s="30">
        <v>42552</v>
      </c>
      <c r="L185" s="39">
        <v>1</v>
      </c>
      <c r="M185" s="21" t="s">
        <v>227</v>
      </c>
      <c r="N185" s="21" t="s">
        <v>389</v>
      </c>
      <c r="O185" s="31">
        <v>66304000</v>
      </c>
      <c r="P185" s="31">
        <v>66304000</v>
      </c>
      <c r="Q185" s="21" t="s">
        <v>217</v>
      </c>
      <c r="R185" s="21" t="s">
        <v>217</v>
      </c>
      <c r="S185" s="177" t="s">
        <v>375</v>
      </c>
      <c r="T185" s="31" t="s">
        <v>589</v>
      </c>
      <c r="U185" s="264"/>
      <c r="W185" s="267"/>
      <c r="X185" s="267"/>
      <c r="Y185" s="267"/>
      <c r="Z185" s="267"/>
      <c r="AA185" s="267"/>
      <c r="AB185" s="267"/>
      <c r="AC185" s="267"/>
      <c r="AD185" s="267"/>
      <c r="AE185" s="267"/>
    </row>
    <row r="186" spans="1:31" ht="54.95" customHeight="1" x14ac:dyDescent="0.25">
      <c r="A186" s="21">
        <v>185</v>
      </c>
      <c r="B186" s="21" t="s">
        <v>1318</v>
      </c>
      <c r="C186" s="32" t="s">
        <v>580</v>
      </c>
      <c r="D186" s="21" t="s">
        <v>1323</v>
      </c>
      <c r="E186" s="21" t="s">
        <v>581</v>
      </c>
      <c r="F186" s="21" t="s">
        <v>588</v>
      </c>
      <c r="G186" s="21" t="s">
        <v>545</v>
      </c>
      <c r="H186" s="32" t="s">
        <v>397</v>
      </c>
      <c r="I186" s="21">
        <v>78111808</v>
      </c>
      <c r="J186" s="32" t="s">
        <v>226</v>
      </c>
      <c r="K186" s="30">
        <v>42552</v>
      </c>
      <c r="L186" s="39">
        <v>1</v>
      </c>
      <c r="M186" s="21" t="s">
        <v>227</v>
      </c>
      <c r="N186" s="21" t="s">
        <v>389</v>
      </c>
      <c r="O186" s="31">
        <v>50000000</v>
      </c>
      <c r="P186" s="31">
        <v>50000000</v>
      </c>
      <c r="Q186" s="21" t="s">
        <v>217</v>
      </c>
      <c r="R186" s="21" t="s">
        <v>217</v>
      </c>
      <c r="S186" s="177" t="s">
        <v>375</v>
      </c>
      <c r="T186" s="31" t="s">
        <v>589</v>
      </c>
      <c r="U186" s="264"/>
      <c r="W186" s="267"/>
      <c r="X186" s="267"/>
      <c r="Y186" s="267"/>
      <c r="Z186" s="267"/>
      <c r="AA186" s="267"/>
      <c r="AB186" s="267"/>
      <c r="AC186" s="267"/>
      <c r="AD186" s="267"/>
      <c r="AE186" s="267"/>
    </row>
    <row r="187" spans="1:31" ht="54.95" customHeight="1" x14ac:dyDescent="0.25">
      <c r="A187" s="21">
        <v>186</v>
      </c>
      <c r="B187" s="21" t="s">
        <v>1318</v>
      </c>
      <c r="C187" s="32" t="s">
        <v>584</v>
      </c>
      <c r="D187" s="21" t="s">
        <v>1324</v>
      </c>
      <c r="E187" s="21" t="s">
        <v>585</v>
      </c>
      <c r="F187" s="21" t="s">
        <v>588</v>
      </c>
      <c r="G187" s="21" t="s">
        <v>545</v>
      </c>
      <c r="H187" s="32" t="s">
        <v>397</v>
      </c>
      <c r="I187" s="21">
        <v>78111808</v>
      </c>
      <c r="J187" s="32" t="s">
        <v>226</v>
      </c>
      <c r="K187" s="30">
        <v>42552</v>
      </c>
      <c r="L187" s="39">
        <v>1</v>
      </c>
      <c r="M187" s="21" t="s">
        <v>227</v>
      </c>
      <c r="N187" s="21" t="s">
        <v>389</v>
      </c>
      <c r="O187" s="31">
        <v>85340000</v>
      </c>
      <c r="P187" s="31">
        <v>85340000</v>
      </c>
      <c r="Q187" s="21" t="s">
        <v>217</v>
      </c>
      <c r="R187" s="21" t="s">
        <v>217</v>
      </c>
      <c r="S187" s="177" t="s">
        <v>375</v>
      </c>
      <c r="T187" s="31" t="s">
        <v>589</v>
      </c>
      <c r="U187" s="264"/>
      <c r="W187" s="267"/>
      <c r="X187" s="267"/>
      <c r="Y187" s="267"/>
      <c r="Z187" s="267"/>
      <c r="AA187" s="267"/>
      <c r="AB187" s="267"/>
      <c r="AC187" s="267"/>
      <c r="AD187" s="267"/>
      <c r="AE187" s="267"/>
    </row>
    <row r="188" spans="1:31" ht="54.95" customHeight="1" x14ac:dyDescent="0.25">
      <c r="A188" s="21">
        <v>187</v>
      </c>
      <c r="B188" s="21" t="s">
        <v>1318</v>
      </c>
      <c r="C188" s="32" t="s">
        <v>573</v>
      </c>
      <c r="D188" s="21" t="s">
        <v>1322</v>
      </c>
      <c r="E188" s="21" t="s">
        <v>550</v>
      </c>
      <c r="F188" s="21" t="s">
        <v>588</v>
      </c>
      <c r="G188" s="21" t="s">
        <v>590</v>
      </c>
      <c r="H188" s="32" t="s">
        <v>883</v>
      </c>
      <c r="I188" s="21">
        <v>46181500</v>
      </c>
      <c r="J188" s="32" t="s">
        <v>228</v>
      </c>
      <c r="K188" s="30">
        <v>42552</v>
      </c>
      <c r="L188" s="39">
        <v>1</v>
      </c>
      <c r="M188" s="21" t="s">
        <v>229</v>
      </c>
      <c r="N188" s="21" t="s">
        <v>389</v>
      </c>
      <c r="O188" s="31">
        <v>5600000</v>
      </c>
      <c r="P188" s="31">
        <v>5600000</v>
      </c>
      <c r="Q188" s="21" t="s">
        <v>217</v>
      </c>
      <c r="R188" s="21" t="s">
        <v>217</v>
      </c>
      <c r="S188" s="177" t="s">
        <v>375</v>
      </c>
      <c r="T188" s="31" t="s">
        <v>589</v>
      </c>
      <c r="U188" s="264"/>
      <c r="W188" s="267"/>
      <c r="X188" s="267"/>
      <c r="Y188" s="267"/>
      <c r="Z188" s="267"/>
      <c r="AA188" s="267"/>
      <c r="AB188" s="267"/>
      <c r="AC188" s="267"/>
      <c r="AD188" s="267"/>
      <c r="AE188" s="267"/>
    </row>
    <row r="189" spans="1:31" ht="54.95" customHeight="1" x14ac:dyDescent="0.25">
      <c r="A189" s="21">
        <v>188</v>
      </c>
      <c r="B189" s="21" t="s">
        <v>1318</v>
      </c>
      <c r="C189" s="32" t="s">
        <v>577</v>
      </c>
      <c r="D189" s="21" t="s">
        <v>1323</v>
      </c>
      <c r="E189" s="21" t="s">
        <v>578</v>
      </c>
      <c r="F189" s="21" t="s">
        <v>588</v>
      </c>
      <c r="G189" s="21" t="s">
        <v>590</v>
      </c>
      <c r="H189" s="32" t="s">
        <v>883</v>
      </c>
      <c r="I189" s="21">
        <v>46181500</v>
      </c>
      <c r="J189" s="32" t="s">
        <v>228</v>
      </c>
      <c r="K189" s="30">
        <v>42552</v>
      </c>
      <c r="L189" s="39">
        <v>1</v>
      </c>
      <c r="M189" s="21" t="s">
        <v>229</v>
      </c>
      <c r="N189" s="21" t="s">
        <v>389</v>
      </c>
      <c r="O189" s="31">
        <v>4300000</v>
      </c>
      <c r="P189" s="31">
        <v>4300000</v>
      </c>
      <c r="Q189" s="21" t="s">
        <v>217</v>
      </c>
      <c r="R189" s="21" t="s">
        <v>217</v>
      </c>
      <c r="S189" s="177" t="s">
        <v>375</v>
      </c>
      <c r="T189" s="31" t="s">
        <v>589</v>
      </c>
      <c r="U189" s="264"/>
      <c r="W189" s="267"/>
      <c r="X189" s="267"/>
      <c r="Y189" s="267"/>
      <c r="Z189" s="267"/>
      <c r="AA189" s="267"/>
      <c r="AB189" s="267"/>
      <c r="AC189" s="267"/>
      <c r="AD189" s="267"/>
      <c r="AE189" s="267"/>
    </row>
    <row r="190" spans="1:31" ht="54.95" customHeight="1" x14ac:dyDescent="0.25">
      <c r="A190" s="21">
        <v>189</v>
      </c>
      <c r="B190" s="21" t="s">
        <v>1318</v>
      </c>
      <c r="C190" s="32" t="s">
        <v>577</v>
      </c>
      <c r="D190" s="21" t="s">
        <v>1323</v>
      </c>
      <c r="E190" s="21" t="s">
        <v>578</v>
      </c>
      <c r="F190" s="21" t="s">
        <v>588</v>
      </c>
      <c r="G190" s="21" t="s">
        <v>590</v>
      </c>
      <c r="H190" s="32" t="s">
        <v>883</v>
      </c>
      <c r="I190" s="21">
        <v>81161801</v>
      </c>
      <c r="J190" s="32" t="s">
        <v>591</v>
      </c>
      <c r="K190" s="30">
        <v>42552</v>
      </c>
      <c r="L190" s="39">
        <v>1</v>
      </c>
      <c r="M190" s="21" t="s">
        <v>229</v>
      </c>
      <c r="N190" s="21" t="s">
        <v>389</v>
      </c>
      <c r="O190" s="31">
        <v>5100000</v>
      </c>
      <c r="P190" s="31">
        <v>5100000</v>
      </c>
      <c r="Q190" s="21" t="s">
        <v>217</v>
      </c>
      <c r="R190" s="21" t="s">
        <v>217</v>
      </c>
      <c r="S190" s="177" t="s">
        <v>375</v>
      </c>
      <c r="T190" s="31" t="s">
        <v>589</v>
      </c>
      <c r="U190" s="264"/>
      <c r="W190" s="267"/>
      <c r="X190" s="267"/>
      <c r="Y190" s="267"/>
      <c r="Z190" s="267"/>
      <c r="AA190" s="267"/>
      <c r="AB190" s="267"/>
      <c r="AC190" s="267"/>
      <c r="AD190" s="267"/>
      <c r="AE190" s="267"/>
    </row>
    <row r="191" spans="1:31" ht="54.95" customHeight="1" x14ac:dyDescent="0.25">
      <c r="A191" s="21">
        <v>190</v>
      </c>
      <c r="B191" s="21" t="s">
        <v>1318</v>
      </c>
      <c r="C191" s="32" t="s">
        <v>577</v>
      </c>
      <c r="D191" s="21" t="s">
        <v>1323</v>
      </c>
      <c r="E191" s="21" t="s">
        <v>578</v>
      </c>
      <c r="F191" s="21" t="s">
        <v>588</v>
      </c>
      <c r="G191" s="21" t="s">
        <v>590</v>
      </c>
      <c r="H191" s="32" t="s">
        <v>883</v>
      </c>
      <c r="I191" s="21">
        <v>82101500</v>
      </c>
      <c r="J191" s="32" t="s">
        <v>592</v>
      </c>
      <c r="K191" s="30">
        <v>42552</v>
      </c>
      <c r="L191" s="39">
        <v>1</v>
      </c>
      <c r="M191" s="21" t="s">
        <v>229</v>
      </c>
      <c r="N191" s="21" t="s">
        <v>389</v>
      </c>
      <c r="O191" s="31">
        <v>23000000</v>
      </c>
      <c r="P191" s="31">
        <v>23000000</v>
      </c>
      <c r="Q191" s="21" t="s">
        <v>217</v>
      </c>
      <c r="R191" s="21" t="s">
        <v>217</v>
      </c>
      <c r="S191" s="177" t="s">
        <v>375</v>
      </c>
      <c r="T191" s="31" t="s">
        <v>589</v>
      </c>
      <c r="U191" s="264"/>
      <c r="W191" s="267"/>
      <c r="X191" s="267"/>
      <c r="Y191" s="267"/>
      <c r="Z191" s="267"/>
      <c r="AA191" s="267"/>
      <c r="AB191" s="267"/>
      <c r="AC191" s="267"/>
      <c r="AD191" s="267"/>
      <c r="AE191" s="267"/>
    </row>
    <row r="192" spans="1:31" ht="54.95" customHeight="1" x14ac:dyDescent="0.25">
      <c r="A192" s="21">
        <v>191</v>
      </c>
      <c r="B192" s="21" t="s">
        <v>1318</v>
      </c>
      <c r="C192" s="32" t="s">
        <v>577</v>
      </c>
      <c r="D192" s="21" t="s">
        <v>1323</v>
      </c>
      <c r="E192" s="21" t="s">
        <v>578</v>
      </c>
      <c r="F192" s="21" t="s">
        <v>588</v>
      </c>
      <c r="G192" s="21" t="s">
        <v>590</v>
      </c>
      <c r="H192" s="32" t="s">
        <v>883</v>
      </c>
      <c r="I192" s="21">
        <v>43232300</v>
      </c>
      <c r="J192" s="32" t="s">
        <v>593</v>
      </c>
      <c r="K192" s="30">
        <v>42552</v>
      </c>
      <c r="L192" s="39">
        <v>1</v>
      </c>
      <c r="M192" s="21" t="s">
        <v>229</v>
      </c>
      <c r="N192" s="21" t="s">
        <v>389</v>
      </c>
      <c r="O192" s="31">
        <v>8000000</v>
      </c>
      <c r="P192" s="31">
        <v>8000000</v>
      </c>
      <c r="Q192" s="21" t="s">
        <v>217</v>
      </c>
      <c r="R192" s="21" t="s">
        <v>217</v>
      </c>
      <c r="S192" s="177" t="s">
        <v>375</v>
      </c>
      <c r="T192" s="31" t="s">
        <v>589</v>
      </c>
      <c r="U192" s="264"/>
      <c r="W192" s="267"/>
      <c r="X192" s="267"/>
      <c r="Y192" s="267"/>
      <c r="Z192" s="267"/>
      <c r="AA192" s="267"/>
      <c r="AB192" s="267"/>
      <c r="AC192" s="267"/>
      <c r="AD192" s="267"/>
      <c r="AE192" s="267"/>
    </row>
    <row r="193" spans="1:31" ht="54.95" customHeight="1" x14ac:dyDescent="0.25">
      <c r="A193" s="21">
        <v>192</v>
      </c>
      <c r="B193" s="21" t="s">
        <v>1318</v>
      </c>
      <c r="C193" s="32" t="s">
        <v>584</v>
      </c>
      <c r="D193" s="21" t="s">
        <v>1324</v>
      </c>
      <c r="E193" s="21" t="s">
        <v>585</v>
      </c>
      <c r="F193" s="21" t="s">
        <v>588</v>
      </c>
      <c r="G193" s="21" t="s">
        <v>590</v>
      </c>
      <c r="H193" s="32" t="s">
        <v>883</v>
      </c>
      <c r="I193" s="21">
        <v>46181500</v>
      </c>
      <c r="J193" s="32" t="s">
        <v>228</v>
      </c>
      <c r="K193" s="30">
        <v>42552</v>
      </c>
      <c r="L193" s="39">
        <v>1</v>
      </c>
      <c r="M193" s="21" t="s">
        <v>229</v>
      </c>
      <c r="N193" s="21" t="s">
        <v>389</v>
      </c>
      <c r="O193" s="31">
        <v>7400000</v>
      </c>
      <c r="P193" s="31">
        <v>7400000</v>
      </c>
      <c r="Q193" s="21" t="s">
        <v>217</v>
      </c>
      <c r="R193" s="21" t="s">
        <v>217</v>
      </c>
      <c r="S193" s="177" t="s">
        <v>375</v>
      </c>
      <c r="T193" s="31" t="s">
        <v>589</v>
      </c>
      <c r="U193" s="264"/>
      <c r="W193" s="267"/>
      <c r="X193" s="267"/>
      <c r="Y193" s="267"/>
      <c r="Z193" s="267"/>
      <c r="AA193" s="267"/>
      <c r="AB193" s="267"/>
      <c r="AC193" s="267"/>
      <c r="AD193" s="267"/>
      <c r="AE193" s="267"/>
    </row>
    <row r="194" spans="1:31" ht="54.95" customHeight="1" x14ac:dyDescent="0.25">
      <c r="A194" s="21">
        <v>193</v>
      </c>
      <c r="B194" s="21" t="s">
        <v>1318</v>
      </c>
      <c r="C194" s="32" t="s">
        <v>584</v>
      </c>
      <c r="D194" s="21" t="s">
        <v>1324</v>
      </c>
      <c r="E194" s="21" t="s">
        <v>585</v>
      </c>
      <c r="F194" s="21" t="s">
        <v>588</v>
      </c>
      <c r="G194" s="21" t="s">
        <v>590</v>
      </c>
      <c r="H194" s="32" t="s">
        <v>883</v>
      </c>
      <c r="I194" s="21">
        <v>81161801</v>
      </c>
      <c r="J194" s="32" t="s">
        <v>591</v>
      </c>
      <c r="K194" s="30">
        <v>42552</v>
      </c>
      <c r="L194" s="39">
        <v>1</v>
      </c>
      <c r="M194" s="21" t="s">
        <v>229</v>
      </c>
      <c r="N194" s="21" t="s">
        <v>389</v>
      </c>
      <c r="O194" s="31">
        <v>2600000</v>
      </c>
      <c r="P194" s="31">
        <v>2600000</v>
      </c>
      <c r="Q194" s="21" t="s">
        <v>217</v>
      </c>
      <c r="R194" s="21" t="s">
        <v>217</v>
      </c>
      <c r="S194" s="177" t="s">
        <v>375</v>
      </c>
      <c r="T194" s="31" t="s">
        <v>589</v>
      </c>
      <c r="U194" s="264"/>
      <c r="W194" s="267"/>
      <c r="X194" s="267"/>
      <c r="Y194" s="267"/>
      <c r="Z194" s="267"/>
      <c r="AA194" s="267"/>
      <c r="AB194" s="267"/>
      <c r="AC194" s="267"/>
      <c r="AD194" s="267"/>
      <c r="AE194" s="267"/>
    </row>
    <row r="195" spans="1:31" ht="54.95" customHeight="1" x14ac:dyDescent="0.25">
      <c r="A195" s="21">
        <v>194</v>
      </c>
      <c r="B195" s="21" t="s">
        <v>1318</v>
      </c>
      <c r="C195" s="32" t="s">
        <v>584</v>
      </c>
      <c r="D195" s="21" t="s">
        <v>1324</v>
      </c>
      <c r="E195" s="21" t="s">
        <v>585</v>
      </c>
      <c r="F195" s="21" t="s">
        <v>588</v>
      </c>
      <c r="G195" s="21" t="s">
        <v>590</v>
      </c>
      <c r="H195" s="32" t="s">
        <v>883</v>
      </c>
      <c r="I195" s="21">
        <v>82101500</v>
      </c>
      <c r="J195" s="32" t="s">
        <v>594</v>
      </c>
      <c r="K195" s="30">
        <v>42552</v>
      </c>
      <c r="L195" s="39">
        <v>1</v>
      </c>
      <c r="M195" s="21" t="s">
        <v>229</v>
      </c>
      <c r="N195" s="21" t="s">
        <v>389</v>
      </c>
      <c r="O195" s="31">
        <v>4000000</v>
      </c>
      <c r="P195" s="31">
        <v>4000000</v>
      </c>
      <c r="Q195" s="21" t="s">
        <v>217</v>
      </c>
      <c r="R195" s="21" t="s">
        <v>217</v>
      </c>
      <c r="S195" s="177" t="s">
        <v>375</v>
      </c>
      <c r="T195" s="31" t="s">
        <v>589</v>
      </c>
      <c r="U195" s="264"/>
      <c r="W195" s="267"/>
      <c r="X195" s="267"/>
      <c r="Y195" s="267"/>
      <c r="Z195" s="267"/>
      <c r="AA195" s="267"/>
      <c r="AB195" s="267"/>
      <c r="AC195" s="267"/>
      <c r="AD195" s="267"/>
      <c r="AE195" s="267"/>
    </row>
    <row r="196" spans="1:31" ht="54.95" customHeight="1" x14ac:dyDescent="0.25">
      <c r="A196" s="21">
        <v>195</v>
      </c>
      <c r="B196" s="21" t="s">
        <v>1318</v>
      </c>
      <c r="C196" s="32" t="s">
        <v>573</v>
      </c>
      <c r="D196" s="21" t="s">
        <v>1322</v>
      </c>
      <c r="E196" s="21" t="s">
        <v>595</v>
      </c>
      <c r="F196" s="21" t="s">
        <v>596</v>
      </c>
      <c r="G196" s="21" t="s">
        <v>50</v>
      </c>
      <c r="H196" s="32" t="s">
        <v>567</v>
      </c>
      <c r="I196" s="21">
        <v>77101900</v>
      </c>
      <c r="J196" s="32" t="s">
        <v>597</v>
      </c>
      <c r="K196" s="30">
        <v>42552</v>
      </c>
      <c r="L196" s="39">
        <v>1</v>
      </c>
      <c r="M196" s="21" t="s">
        <v>53</v>
      </c>
      <c r="N196" s="21" t="s">
        <v>389</v>
      </c>
      <c r="O196" s="31">
        <v>86837646</v>
      </c>
      <c r="P196" s="31">
        <v>86837646</v>
      </c>
      <c r="Q196" s="21" t="s">
        <v>217</v>
      </c>
      <c r="R196" s="21" t="s">
        <v>217</v>
      </c>
      <c r="S196" s="177" t="s">
        <v>375</v>
      </c>
      <c r="T196" s="31" t="s">
        <v>589</v>
      </c>
      <c r="U196" s="264"/>
      <c r="W196" s="267"/>
      <c r="X196" s="267"/>
      <c r="Y196" s="267"/>
      <c r="Z196" s="267"/>
      <c r="AA196" s="267"/>
      <c r="AB196" s="267"/>
      <c r="AC196" s="267"/>
      <c r="AD196" s="267"/>
      <c r="AE196" s="267"/>
    </row>
    <row r="197" spans="1:31" ht="54.95" customHeight="1" x14ac:dyDescent="0.25">
      <c r="A197" s="21">
        <v>196</v>
      </c>
      <c r="B197" s="21" t="s">
        <v>1318</v>
      </c>
      <c r="C197" s="32" t="s">
        <v>577</v>
      </c>
      <c r="D197" s="21" t="s">
        <v>1323</v>
      </c>
      <c r="E197" s="21" t="s">
        <v>598</v>
      </c>
      <c r="F197" s="21" t="s">
        <v>596</v>
      </c>
      <c r="G197" s="21" t="s">
        <v>50</v>
      </c>
      <c r="H197" s="32" t="s">
        <v>567</v>
      </c>
      <c r="I197" s="21">
        <v>77101900</v>
      </c>
      <c r="J197" s="32" t="s">
        <v>597</v>
      </c>
      <c r="K197" s="30">
        <v>42552</v>
      </c>
      <c r="L197" s="39">
        <v>1</v>
      </c>
      <c r="M197" s="21" t="s">
        <v>53</v>
      </c>
      <c r="N197" s="21" t="s">
        <v>389</v>
      </c>
      <c r="O197" s="31">
        <v>146876322</v>
      </c>
      <c r="P197" s="31">
        <v>146876322</v>
      </c>
      <c r="Q197" s="21" t="s">
        <v>217</v>
      </c>
      <c r="R197" s="21" t="s">
        <v>217</v>
      </c>
      <c r="S197" s="177" t="s">
        <v>375</v>
      </c>
      <c r="T197" s="31" t="s">
        <v>589</v>
      </c>
      <c r="U197" s="264"/>
      <c r="W197" s="267"/>
      <c r="X197" s="267"/>
      <c r="Y197" s="267"/>
      <c r="Z197" s="267"/>
      <c r="AA197" s="267"/>
      <c r="AB197" s="267"/>
      <c r="AC197" s="267"/>
      <c r="AD197" s="267"/>
      <c r="AE197" s="267"/>
    </row>
    <row r="198" spans="1:31" ht="54.95" customHeight="1" x14ac:dyDescent="0.25">
      <c r="A198" s="21">
        <v>197</v>
      </c>
      <c r="B198" s="21" t="s">
        <v>1318</v>
      </c>
      <c r="C198" s="32" t="s">
        <v>584</v>
      </c>
      <c r="D198" s="21" t="s">
        <v>1324</v>
      </c>
      <c r="E198" s="21" t="s">
        <v>586</v>
      </c>
      <c r="F198" s="21" t="s">
        <v>596</v>
      </c>
      <c r="G198" s="21" t="s">
        <v>50</v>
      </c>
      <c r="H198" s="32" t="s">
        <v>567</v>
      </c>
      <c r="I198" s="21">
        <v>77101900</v>
      </c>
      <c r="J198" s="32" t="s">
        <v>597</v>
      </c>
      <c r="K198" s="30">
        <v>42552</v>
      </c>
      <c r="L198" s="39">
        <v>1</v>
      </c>
      <c r="M198" s="21" t="s">
        <v>53</v>
      </c>
      <c r="N198" s="21" t="s">
        <v>389</v>
      </c>
      <c r="O198" s="31">
        <v>162162612</v>
      </c>
      <c r="P198" s="31">
        <v>162162612</v>
      </c>
      <c r="Q198" s="21" t="s">
        <v>217</v>
      </c>
      <c r="R198" s="21" t="s">
        <v>217</v>
      </c>
      <c r="S198" s="177" t="s">
        <v>375</v>
      </c>
      <c r="T198" s="31" t="s">
        <v>589</v>
      </c>
      <c r="U198" s="264"/>
      <c r="W198" s="267"/>
      <c r="X198" s="267"/>
      <c r="Y198" s="267"/>
      <c r="Z198" s="267"/>
      <c r="AA198" s="267"/>
      <c r="AB198" s="267"/>
      <c r="AC198" s="267"/>
      <c r="AD198" s="267"/>
      <c r="AE198" s="267"/>
    </row>
    <row r="199" spans="1:31" ht="54.95" customHeight="1" x14ac:dyDescent="0.25">
      <c r="A199" s="21">
        <v>198</v>
      </c>
      <c r="B199" s="21" t="s">
        <v>1318</v>
      </c>
      <c r="C199" s="32" t="s">
        <v>599</v>
      </c>
      <c r="D199" s="21" t="s">
        <v>1320</v>
      </c>
      <c r="E199" s="21" t="s">
        <v>600</v>
      </c>
      <c r="F199" s="21" t="s">
        <v>56</v>
      </c>
      <c r="G199" s="21" t="s">
        <v>535</v>
      </c>
      <c r="H199" s="32" t="s">
        <v>536</v>
      </c>
      <c r="I199" s="13">
        <v>80111600</v>
      </c>
      <c r="J199" s="32" t="s">
        <v>1227</v>
      </c>
      <c r="K199" s="30">
        <v>42552</v>
      </c>
      <c r="L199" s="39">
        <v>5.5</v>
      </c>
      <c r="M199" s="21" t="s">
        <v>53</v>
      </c>
      <c r="N199" s="21" t="s">
        <v>389</v>
      </c>
      <c r="O199" s="31">
        <v>36760185</v>
      </c>
      <c r="P199" s="31">
        <v>36760185</v>
      </c>
      <c r="Q199" s="21" t="s">
        <v>217</v>
      </c>
      <c r="R199" s="21" t="s">
        <v>217</v>
      </c>
      <c r="S199" s="177" t="s">
        <v>375</v>
      </c>
      <c r="T199" s="31">
        <v>6683670</v>
      </c>
      <c r="U199" s="264"/>
      <c r="W199" s="267"/>
      <c r="X199" s="267"/>
      <c r="Y199" s="267"/>
      <c r="Z199" s="267"/>
      <c r="AA199" s="267"/>
      <c r="AB199" s="267"/>
      <c r="AC199" s="267"/>
      <c r="AD199" s="267"/>
      <c r="AE199" s="267"/>
    </row>
    <row r="200" spans="1:31" ht="54.95" customHeight="1" x14ac:dyDescent="0.25">
      <c r="A200" s="21">
        <v>199</v>
      </c>
      <c r="B200" s="21" t="s">
        <v>1318</v>
      </c>
      <c r="C200" s="32" t="s">
        <v>599</v>
      </c>
      <c r="D200" s="21" t="s">
        <v>1320</v>
      </c>
      <c r="E200" s="21" t="s">
        <v>600</v>
      </c>
      <c r="F200" s="21" t="s">
        <v>56</v>
      </c>
      <c r="G200" s="21" t="s">
        <v>535</v>
      </c>
      <c r="H200" s="32" t="s">
        <v>536</v>
      </c>
      <c r="I200" s="13">
        <v>80111600</v>
      </c>
      <c r="J200" s="32" t="s">
        <v>1228</v>
      </c>
      <c r="K200" s="30">
        <v>42552</v>
      </c>
      <c r="L200" s="39">
        <v>5.5</v>
      </c>
      <c r="M200" s="21" t="s">
        <v>53</v>
      </c>
      <c r="N200" s="21" t="s">
        <v>389</v>
      </c>
      <c r="O200" s="31">
        <v>14412326.5</v>
      </c>
      <c r="P200" s="31">
        <f>+O200</f>
        <v>14412326.5</v>
      </c>
      <c r="Q200" s="21" t="s">
        <v>217</v>
      </c>
      <c r="R200" s="21" t="s">
        <v>217</v>
      </c>
      <c r="S200" s="177" t="s">
        <v>375</v>
      </c>
      <c r="T200" s="31">
        <v>2620423</v>
      </c>
      <c r="U200" s="264"/>
      <c r="W200" s="267"/>
      <c r="X200" s="267"/>
      <c r="Y200" s="267"/>
      <c r="Z200" s="267"/>
      <c r="AA200" s="267"/>
      <c r="AB200" s="267"/>
      <c r="AC200" s="267"/>
      <c r="AD200" s="267"/>
      <c r="AE200" s="267"/>
    </row>
    <row r="201" spans="1:31" ht="54.95" customHeight="1" x14ac:dyDescent="0.25">
      <c r="A201" s="21">
        <v>200</v>
      </c>
      <c r="B201" s="21" t="s">
        <v>1318</v>
      </c>
      <c r="C201" s="32" t="s">
        <v>599</v>
      </c>
      <c r="D201" s="21" t="s">
        <v>1320</v>
      </c>
      <c r="E201" s="21" t="s">
        <v>600</v>
      </c>
      <c r="F201" s="21" t="s">
        <v>56</v>
      </c>
      <c r="G201" s="21" t="s">
        <v>535</v>
      </c>
      <c r="H201" s="32" t="s">
        <v>536</v>
      </c>
      <c r="I201" s="13">
        <v>80111600</v>
      </c>
      <c r="J201" s="32" t="s">
        <v>1229</v>
      </c>
      <c r="K201" s="30">
        <v>42552</v>
      </c>
      <c r="L201" s="39">
        <v>3</v>
      </c>
      <c r="M201" s="21" t="s">
        <v>53</v>
      </c>
      <c r="N201" s="21" t="s">
        <v>389</v>
      </c>
      <c r="O201" s="31">
        <v>7288383</v>
      </c>
      <c r="P201" s="31">
        <f t="shared" ref="P201:P206" si="0">+O201</f>
        <v>7288383</v>
      </c>
      <c r="Q201" s="21" t="s">
        <v>217</v>
      </c>
      <c r="R201" s="21" t="s">
        <v>217</v>
      </c>
      <c r="S201" s="177" t="s">
        <v>375</v>
      </c>
      <c r="T201" s="31">
        <v>2429461</v>
      </c>
      <c r="U201" s="264"/>
      <c r="W201" s="267"/>
      <c r="X201" s="267"/>
      <c r="Y201" s="267"/>
      <c r="Z201" s="267"/>
      <c r="AA201" s="267"/>
      <c r="AB201" s="267"/>
      <c r="AC201" s="267"/>
      <c r="AD201" s="267"/>
      <c r="AE201" s="267"/>
    </row>
    <row r="202" spans="1:31" ht="54.95" customHeight="1" x14ac:dyDescent="0.25">
      <c r="A202" s="21">
        <v>201</v>
      </c>
      <c r="B202" s="21" t="s">
        <v>1318</v>
      </c>
      <c r="C202" s="32" t="s">
        <v>599</v>
      </c>
      <c r="D202" s="21" t="s">
        <v>1320</v>
      </c>
      <c r="E202" s="21" t="s">
        <v>600</v>
      </c>
      <c r="F202" s="21" t="s">
        <v>56</v>
      </c>
      <c r="G202" s="21" t="s">
        <v>535</v>
      </c>
      <c r="H202" s="32" t="s">
        <v>536</v>
      </c>
      <c r="I202" s="13">
        <v>80111600</v>
      </c>
      <c r="J202" s="32" t="s">
        <v>1229</v>
      </c>
      <c r="K202" s="30">
        <v>42552</v>
      </c>
      <c r="L202" s="39">
        <v>3</v>
      </c>
      <c r="M202" s="21" t="s">
        <v>53</v>
      </c>
      <c r="N202" s="21" t="s">
        <v>389</v>
      </c>
      <c r="O202" s="31">
        <v>7288383</v>
      </c>
      <c r="P202" s="31">
        <f t="shared" si="0"/>
        <v>7288383</v>
      </c>
      <c r="Q202" s="21" t="s">
        <v>217</v>
      </c>
      <c r="R202" s="21" t="s">
        <v>217</v>
      </c>
      <c r="S202" s="177" t="s">
        <v>375</v>
      </c>
      <c r="T202" s="31">
        <v>2429461</v>
      </c>
      <c r="U202" s="264"/>
      <c r="W202" s="267"/>
      <c r="X202" s="267"/>
      <c r="Y202" s="267"/>
      <c r="Z202" s="267"/>
      <c r="AA202" s="267"/>
      <c r="AB202" s="267"/>
      <c r="AC202" s="267"/>
      <c r="AD202" s="267"/>
      <c r="AE202" s="267"/>
    </row>
    <row r="203" spans="1:31" ht="54.95" customHeight="1" x14ac:dyDescent="0.25">
      <c r="A203" s="21">
        <v>202</v>
      </c>
      <c r="B203" s="21" t="s">
        <v>1318</v>
      </c>
      <c r="C203" s="32" t="s">
        <v>599</v>
      </c>
      <c r="D203" s="21" t="s">
        <v>1320</v>
      </c>
      <c r="E203" s="21" t="s">
        <v>600</v>
      </c>
      <c r="F203" s="21" t="s">
        <v>56</v>
      </c>
      <c r="G203" s="21" t="s">
        <v>535</v>
      </c>
      <c r="H203" s="32" t="s">
        <v>536</v>
      </c>
      <c r="I203" s="13">
        <v>80111600</v>
      </c>
      <c r="J203" s="32" t="s">
        <v>1229</v>
      </c>
      <c r="K203" s="30">
        <v>42552</v>
      </c>
      <c r="L203" s="39">
        <v>3</v>
      </c>
      <c r="M203" s="21" t="s">
        <v>53</v>
      </c>
      <c r="N203" s="21" t="s">
        <v>389</v>
      </c>
      <c r="O203" s="31">
        <v>7288383</v>
      </c>
      <c r="P203" s="31">
        <f t="shared" si="0"/>
        <v>7288383</v>
      </c>
      <c r="Q203" s="21" t="s">
        <v>217</v>
      </c>
      <c r="R203" s="21" t="s">
        <v>217</v>
      </c>
      <c r="S203" s="177" t="s">
        <v>375</v>
      </c>
      <c r="T203" s="31">
        <v>2429461</v>
      </c>
      <c r="U203" s="264"/>
      <c r="W203" s="267"/>
      <c r="X203" s="267"/>
      <c r="Y203" s="267"/>
      <c r="Z203" s="267"/>
      <c r="AA203" s="267"/>
      <c r="AB203" s="267"/>
      <c r="AC203" s="267"/>
      <c r="AD203" s="267"/>
      <c r="AE203" s="267"/>
    </row>
    <row r="204" spans="1:31" ht="54.95" customHeight="1" x14ac:dyDescent="0.25">
      <c r="A204" s="21">
        <v>203</v>
      </c>
      <c r="B204" s="21" t="s">
        <v>1318</v>
      </c>
      <c r="C204" s="32" t="s">
        <v>599</v>
      </c>
      <c r="D204" s="21" t="s">
        <v>1320</v>
      </c>
      <c r="E204" s="21" t="s">
        <v>600</v>
      </c>
      <c r="F204" s="21" t="s">
        <v>56</v>
      </c>
      <c r="G204" s="21" t="s">
        <v>535</v>
      </c>
      <c r="H204" s="32" t="s">
        <v>536</v>
      </c>
      <c r="I204" s="13">
        <v>80111600</v>
      </c>
      <c r="J204" s="32" t="s">
        <v>1230</v>
      </c>
      <c r="K204" s="30">
        <v>42552</v>
      </c>
      <c r="L204" s="39">
        <v>3</v>
      </c>
      <c r="M204" s="21" t="s">
        <v>53</v>
      </c>
      <c r="N204" s="21" t="s">
        <v>389</v>
      </c>
      <c r="O204" s="31">
        <v>25461600</v>
      </c>
      <c r="P204" s="31">
        <f t="shared" si="0"/>
        <v>25461600</v>
      </c>
      <c r="Q204" s="21" t="s">
        <v>217</v>
      </c>
      <c r="R204" s="21" t="s">
        <v>217</v>
      </c>
      <c r="S204" s="177" t="s">
        <v>375</v>
      </c>
      <c r="T204" s="31">
        <v>8487200</v>
      </c>
      <c r="U204" s="264"/>
      <c r="W204" s="267"/>
      <c r="X204" s="267"/>
      <c r="Y204" s="267"/>
      <c r="Z204" s="267"/>
      <c r="AA204" s="267"/>
      <c r="AB204" s="267"/>
      <c r="AC204" s="267"/>
      <c r="AD204" s="267"/>
      <c r="AE204" s="267"/>
    </row>
    <row r="205" spans="1:31" ht="54.95" customHeight="1" x14ac:dyDescent="0.25">
      <c r="A205" s="21">
        <v>204</v>
      </c>
      <c r="B205" s="21" t="s">
        <v>1318</v>
      </c>
      <c r="C205" s="32" t="s">
        <v>599</v>
      </c>
      <c r="D205" s="21" t="s">
        <v>1320</v>
      </c>
      <c r="E205" s="21" t="s">
        <v>600</v>
      </c>
      <c r="F205" s="21" t="s">
        <v>56</v>
      </c>
      <c r="G205" s="21" t="s">
        <v>535</v>
      </c>
      <c r="H205" s="32" t="s">
        <v>536</v>
      </c>
      <c r="I205" s="13">
        <v>80111600</v>
      </c>
      <c r="J205" s="32" t="s">
        <v>602</v>
      </c>
      <c r="K205" s="30">
        <v>42552</v>
      </c>
      <c r="L205" s="39">
        <v>4</v>
      </c>
      <c r="M205" s="21" t="s">
        <v>90</v>
      </c>
      <c r="N205" s="21" t="s">
        <v>389</v>
      </c>
      <c r="O205" s="31">
        <v>250000000</v>
      </c>
      <c r="P205" s="31">
        <f t="shared" si="0"/>
        <v>250000000</v>
      </c>
      <c r="Q205" s="21" t="s">
        <v>217</v>
      </c>
      <c r="R205" s="21" t="s">
        <v>217</v>
      </c>
      <c r="S205" s="177" t="s">
        <v>375</v>
      </c>
      <c r="T205" s="31" t="s">
        <v>217</v>
      </c>
      <c r="U205" s="264"/>
      <c r="W205" s="267"/>
      <c r="X205" s="267"/>
      <c r="Y205" s="267"/>
      <c r="Z205" s="267"/>
      <c r="AA205" s="267"/>
      <c r="AB205" s="267"/>
      <c r="AC205" s="267"/>
      <c r="AD205" s="267"/>
      <c r="AE205" s="267"/>
    </row>
    <row r="206" spans="1:31" ht="54.95" customHeight="1" x14ac:dyDescent="0.25">
      <c r="A206" s="21">
        <v>205</v>
      </c>
      <c r="B206" s="21" t="s">
        <v>1318</v>
      </c>
      <c r="C206" s="32" t="s">
        <v>599</v>
      </c>
      <c r="D206" s="21" t="s">
        <v>1320</v>
      </c>
      <c r="E206" s="21" t="s">
        <v>600</v>
      </c>
      <c r="F206" s="21" t="s">
        <v>56</v>
      </c>
      <c r="G206" s="21" t="s">
        <v>535</v>
      </c>
      <c r="H206" s="32" t="s">
        <v>536</v>
      </c>
      <c r="I206" s="13">
        <v>80111600</v>
      </c>
      <c r="J206" s="32" t="s">
        <v>603</v>
      </c>
      <c r="K206" s="30">
        <v>42552</v>
      </c>
      <c r="L206" s="39">
        <v>4</v>
      </c>
      <c r="M206" s="21" t="s">
        <v>90</v>
      </c>
      <c r="N206" s="21" t="s">
        <v>389</v>
      </c>
      <c r="O206" s="31">
        <v>155278905</v>
      </c>
      <c r="P206" s="31">
        <f t="shared" si="0"/>
        <v>155278905</v>
      </c>
      <c r="Q206" s="21" t="s">
        <v>217</v>
      </c>
      <c r="R206" s="21" t="s">
        <v>217</v>
      </c>
      <c r="S206" s="177" t="s">
        <v>375</v>
      </c>
      <c r="T206" s="31" t="s">
        <v>217</v>
      </c>
      <c r="U206" s="264"/>
      <c r="W206" s="267"/>
      <c r="X206" s="267"/>
      <c r="Y206" s="267"/>
      <c r="Z206" s="267"/>
      <c r="AA206" s="267"/>
      <c r="AB206" s="267"/>
      <c r="AC206" s="267"/>
      <c r="AD206" s="267"/>
      <c r="AE206" s="267"/>
    </row>
  </sheetData>
  <sheetProtection password="C921" sheet="1" objects="1" scenarios="1"/>
  <autoFilter ref="A1:AE206" xr:uid="{00000000-0009-0000-0000-00000A000000}"/>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A00-000000000000}">
          <x14:formula1>
            <xm:f>Hoja1!$B$2:$B$4</xm:f>
          </x14:formula1>
          <xm:sqref>U2:U94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AE31"/>
  <sheetViews>
    <sheetView zoomScale="60" zoomScaleNormal="60" zoomScaleSheetLayoutView="70" zoomScalePageLayoutView="70" workbookViewId="0">
      <pane xSplit="3" ySplit="1" topLeftCell="M23" activePane="bottomRight" state="frozen"/>
      <selection pane="topRight" activeCell="D1" sqref="D1"/>
      <selection pane="bottomLeft" activeCell="A5" sqref="A5"/>
      <selection pane="bottomRight" activeCell="I2" sqref="I2:S31"/>
    </sheetView>
  </sheetViews>
  <sheetFormatPr baseColWidth="10" defaultColWidth="10.85546875" defaultRowHeight="18" x14ac:dyDescent="0.25"/>
  <cols>
    <col min="1" max="1" width="13.85546875" style="1" customWidth="1"/>
    <col min="2" max="2" width="30.28515625" style="1" customWidth="1"/>
    <col min="3" max="3" width="60.140625" style="1" customWidth="1"/>
    <col min="4" max="4" width="32.7109375" style="1" customWidth="1"/>
    <col min="5" max="5" width="56.140625" style="1" customWidth="1"/>
    <col min="6" max="6" width="27.5703125" style="1" customWidth="1"/>
    <col min="7" max="7" width="43" style="1" customWidth="1"/>
    <col min="8" max="8" width="68.28515625" style="1" customWidth="1"/>
    <col min="9" max="9" width="22.28515625" style="1" customWidth="1"/>
    <col min="10" max="10" width="96.140625" style="1" customWidth="1"/>
    <col min="11" max="11" width="21" style="1" customWidth="1"/>
    <col min="12" max="12" width="15.5703125" style="190" customWidth="1"/>
    <col min="13" max="13" width="23.5703125" style="1" customWidth="1"/>
    <col min="14" max="14" width="21.28515625" style="1" customWidth="1"/>
    <col min="15" max="15" width="20.28515625" style="262" customWidth="1"/>
    <col min="16" max="16" width="21.85546875" style="262" customWidth="1"/>
    <col min="17" max="17" width="17" style="1" customWidth="1"/>
    <col min="18" max="18" width="17.28515625" style="1" customWidth="1"/>
    <col min="19" max="19" width="58.85546875" style="1" customWidth="1"/>
    <col min="20" max="20" width="24.7109375" style="1" customWidth="1"/>
    <col min="21" max="21" width="24.140625" style="1" customWidth="1"/>
    <col min="22" max="22" width="1.5703125" style="1" customWidth="1"/>
    <col min="23" max="23" width="21.28515625" style="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thickBot="1" x14ac:dyDescent="0.3">
      <c r="A1" s="2" t="s">
        <v>15</v>
      </c>
      <c r="B1" s="3" t="s">
        <v>16</v>
      </c>
      <c r="C1" s="4" t="s">
        <v>17</v>
      </c>
      <c r="D1" s="5" t="s">
        <v>18</v>
      </c>
      <c r="E1" s="4" t="s">
        <v>19</v>
      </c>
      <c r="F1" s="3" t="s">
        <v>20</v>
      </c>
      <c r="G1" s="3" t="s">
        <v>21</v>
      </c>
      <c r="H1" s="3" t="s">
        <v>22</v>
      </c>
      <c r="I1" s="6" t="s">
        <v>23</v>
      </c>
      <c r="J1" s="6" t="s">
        <v>24</v>
      </c>
      <c r="K1" s="6" t="s">
        <v>113</v>
      </c>
      <c r="L1" s="188" t="s">
        <v>114</v>
      </c>
      <c r="M1" s="6" t="s">
        <v>25</v>
      </c>
      <c r="N1" s="6" t="s">
        <v>26</v>
      </c>
      <c r="O1" s="260" t="s">
        <v>27</v>
      </c>
      <c r="P1" s="261" t="s">
        <v>28</v>
      </c>
      <c r="Q1" s="6" t="s">
        <v>29</v>
      </c>
      <c r="R1" s="6" t="s">
        <v>30</v>
      </c>
      <c r="S1" s="6" t="s">
        <v>115</v>
      </c>
      <c r="T1" s="3" t="s">
        <v>31</v>
      </c>
      <c r="U1" s="3" t="s">
        <v>32</v>
      </c>
      <c r="W1" s="255" t="s">
        <v>33</v>
      </c>
      <c r="X1" s="255" t="s">
        <v>34</v>
      </c>
      <c r="Y1" s="255" t="s">
        <v>35</v>
      </c>
      <c r="Z1" s="255" t="s">
        <v>36</v>
      </c>
      <c r="AA1" s="255" t="s">
        <v>37</v>
      </c>
      <c r="AB1" s="256" t="s">
        <v>38</v>
      </c>
      <c r="AC1" s="256" t="s">
        <v>39</v>
      </c>
      <c r="AD1" s="256" t="s">
        <v>40</v>
      </c>
      <c r="AE1" s="256" t="s">
        <v>41</v>
      </c>
    </row>
    <row r="2" spans="1:31" s="14" customFormat="1" ht="54.95" customHeight="1" x14ac:dyDescent="0.25">
      <c r="A2" s="21">
        <v>1</v>
      </c>
      <c r="B2" s="21" t="s">
        <v>1396</v>
      </c>
      <c r="C2" s="205" t="s">
        <v>1409</v>
      </c>
      <c r="D2" s="21" t="s">
        <v>295</v>
      </c>
      <c r="E2" s="33" t="s">
        <v>296</v>
      </c>
      <c r="F2" s="21" t="s">
        <v>297</v>
      </c>
      <c r="G2" s="21" t="s">
        <v>298</v>
      </c>
      <c r="H2" s="21" t="s">
        <v>299</v>
      </c>
      <c r="I2" s="35">
        <v>80111600</v>
      </c>
      <c r="J2" s="32" t="s">
        <v>300</v>
      </c>
      <c r="K2" s="30">
        <v>42705</v>
      </c>
      <c r="L2" s="39">
        <v>6</v>
      </c>
      <c r="M2" s="21" t="s">
        <v>231</v>
      </c>
      <c r="N2" s="21" t="s">
        <v>72</v>
      </c>
      <c r="O2" s="243">
        <v>59198220</v>
      </c>
      <c r="P2" s="243">
        <v>59198220</v>
      </c>
      <c r="Q2" s="21" t="s">
        <v>217</v>
      </c>
      <c r="R2" s="21" t="s">
        <v>217</v>
      </c>
      <c r="S2" s="36" t="s">
        <v>1326</v>
      </c>
      <c r="T2" s="38">
        <v>9866370</v>
      </c>
      <c r="U2" s="104"/>
      <c r="W2" s="257"/>
      <c r="X2" s="257"/>
      <c r="Y2" s="257"/>
      <c r="Z2" s="257"/>
      <c r="AA2" s="257"/>
      <c r="AB2" s="257"/>
      <c r="AC2" s="257"/>
      <c r="AD2" s="257"/>
      <c r="AE2" s="257"/>
    </row>
    <row r="3" spans="1:31" s="14" customFormat="1" ht="54.95" customHeight="1" x14ac:dyDescent="0.25">
      <c r="A3" s="21">
        <v>2</v>
      </c>
      <c r="B3" s="21" t="s">
        <v>1396</v>
      </c>
      <c r="C3" s="205" t="s">
        <v>1409</v>
      </c>
      <c r="D3" s="21" t="s">
        <v>295</v>
      </c>
      <c r="E3" s="33" t="s">
        <v>296</v>
      </c>
      <c r="F3" s="21" t="s">
        <v>297</v>
      </c>
      <c r="G3" s="21" t="s">
        <v>298</v>
      </c>
      <c r="H3" s="21" t="s">
        <v>299</v>
      </c>
      <c r="I3" s="35">
        <v>80111600</v>
      </c>
      <c r="J3" s="32" t="s">
        <v>300</v>
      </c>
      <c r="K3" s="30">
        <v>42705</v>
      </c>
      <c r="L3" s="39">
        <v>6</v>
      </c>
      <c r="M3" s="21" t="s">
        <v>231</v>
      </c>
      <c r="N3" s="21" t="s">
        <v>72</v>
      </c>
      <c r="O3" s="243">
        <v>59198220</v>
      </c>
      <c r="P3" s="243">
        <v>59198220</v>
      </c>
      <c r="Q3" s="21" t="s">
        <v>217</v>
      </c>
      <c r="R3" s="21" t="s">
        <v>217</v>
      </c>
      <c r="S3" s="36" t="s">
        <v>1326</v>
      </c>
      <c r="T3" s="38">
        <v>9866370</v>
      </c>
      <c r="U3" s="104"/>
      <c r="W3" s="257"/>
      <c r="X3" s="257"/>
      <c r="Y3" s="257"/>
      <c r="Z3" s="257"/>
      <c r="AA3" s="257"/>
      <c r="AB3" s="257"/>
      <c r="AC3" s="257"/>
      <c r="AD3" s="257"/>
      <c r="AE3" s="257"/>
    </row>
    <row r="4" spans="1:31" s="14" customFormat="1" ht="54.95" customHeight="1" x14ac:dyDescent="0.25">
      <c r="A4" s="21">
        <v>3</v>
      </c>
      <c r="B4" s="21" t="s">
        <v>1396</v>
      </c>
      <c r="C4" s="205" t="s">
        <v>1409</v>
      </c>
      <c r="D4" s="21" t="s">
        <v>295</v>
      </c>
      <c r="E4" s="33" t="s">
        <v>296</v>
      </c>
      <c r="F4" s="21" t="s">
        <v>301</v>
      </c>
      <c r="G4" s="21" t="s">
        <v>302</v>
      </c>
      <c r="H4" s="21" t="s">
        <v>303</v>
      </c>
      <c r="I4" s="21">
        <v>80101505</v>
      </c>
      <c r="J4" s="32" t="s">
        <v>160</v>
      </c>
      <c r="K4" s="30">
        <v>42705</v>
      </c>
      <c r="L4" s="39">
        <v>1</v>
      </c>
      <c r="M4" s="21" t="s">
        <v>231</v>
      </c>
      <c r="N4" s="21" t="s">
        <v>72</v>
      </c>
      <c r="O4" s="243">
        <v>226007951</v>
      </c>
      <c r="P4" s="243">
        <v>226007951</v>
      </c>
      <c r="Q4" s="21" t="s">
        <v>217</v>
      </c>
      <c r="R4" s="21" t="s">
        <v>217</v>
      </c>
      <c r="S4" s="36" t="s">
        <v>1326</v>
      </c>
      <c r="T4" s="37">
        <v>226007951</v>
      </c>
      <c r="U4" s="104"/>
      <c r="W4" s="257"/>
      <c r="X4" s="257"/>
      <c r="Y4" s="257"/>
      <c r="Z4" s="257"/>
      <c r="AA4" s="257"/>
      <c r="AB4" s="257"/>
      <c r="AC4" s="257"/>
      <c r="AD4" s="257"/>
      <c r="AE4" s="257"/>
    </row>
    <row r="5" spans="1:31" s="14" customFormat="1" ht="54.95" customHeight="1" x14ac:dyDescent="0.25">
      <c r="A5" s="21">
        <v>4</v>
      </c>
      <c r="B5" s="21" t="s">
        <v>1396</v>
      </c>
      <c r="C5" s="205" t="s">
        <v>1409</v>
      </c>
      <c r="D5" s="21" t="s">
        <v>295</v>
      </c>
      <c r="E5" s="33" t="s">
        <v>296</v>
      </c>
      <c r="F5" s="21" t="s">
        <v>301</v>
      </c>
      <c r="G5" s="21" t="s">
        <v>302</v>
      </c>
      <c r="H5" s="21" t="s">
        <v>303</v>
      </c>
      <c r="I5" s="21">
        <v>80101505</v>
      </c>
      <c r="J5" s="32" t="s">
        <v>160</v>
      </c>
      <c r="K5" s="30">
        <v>42705</v>
      </c>
      <c r="L5" s="39">
        <v>1</v>
      </c>
      <c r="M5" s="21" t="s">
        <v>231</v>
      </c>
      <c r="N5" s="21" t="s">
        <v>72</v>
      </c>
      <c r="O5" s="243">
        <v>39325000</v>
      </c>
      <c r="P5" s="243">
        <v>39325000</v>
      </c>
      <c r="Q5" s="21" t="s">
        <v>217</v>
      </c>
      <c r="R5" s="21" t="s">
        <v>217</v>
      </c>
      <c r="S5" s="36" t="s">
        <v>1326</v>
      </c>
      <c r="T5" s="37">
        <v>39325000</v>
      </c>
      <c r="U5" s="104"/>
      <c r="W5" s="257"/>
      <c r="X5" s="257"/>
      <c r="Y5" s="257"/>
      <c r="Z5" s="257"/>
      <c r="AA5" s="257"/>
      <c r="AB5" s="257"/>
      <c r="AC5" s="257"/>
      <c r="AD5" s="257"/>
      <c r="AE5" s="257"/>
    </row>
    <row r="6" spans="1:31" s="14" customFormat="1" ht="54.95" customHeight="1" x14ac:dyDescent="0.25">
      <c r="A6" s="21">
        <v>5</v>
      </c>
      <c r="B6" s="21" t="s">
        <v>1396</v>
      </c>
      <c r="C6" s="205" t="s">
        <v>1409</v>
      </c>
      <c r="D6" s="21" t="s">
        <v>295</v>
      </c>
      <c r="E6" s="33" t="s">
        <v>296</v>
      </c>
      <c r="F6" s="21" t="s">
        <v>301</v>
      </c>
      <c r="G6" s="21" t="s">
        <v>302</v>
      </c>
      <c r="H6" s="21" t="s">
        <v>303</v>
      </c>
      <c r="I6" s="21">
        <v>80101505</v>
      </c>
      <c r="J6" s="32" t="s">
        <v>304</v>
      </c>
      <c r="K6" s="30">
        <v>42705</v>
      </c>
      <c r="L6" s="39">
        <v>12</v>
      </c>
      <c r="M6" s="21" t="s">
        <v>276</v>
      </c>
      <c r="N6" s="21" t="s">
        <v>72</v>
      </c>
      <c r="O6" s="243">
        <v>2782310731</v>
      </c>
      <c r="P6" s="243">
        <v>2782310731</v>
      </c>
      <c r="Q6" s="21" t="s">
        <v>217</v>
      </c>
      <c r="R6" s="21" t="s">
        <v>217</v>
      </c>
      <c r="S6" s="36" t="s">
        <v>1326</v>
      </c>
      <c r="T6" s="37">
        <v>231859227.58333334</v>
      </c>
      <c r="U6" s="104"/>
      <c r="W6" s="257"/>
      <c r="X6" s="257"/>
      <c r="Y6" s="257"/>
      <c r="Z6" s="257"/>
      <c r="AA6" s="257"/>
      <c r="AB6" s="257"/>
      <c r="AC6" s="257"/>
      <c r="AD6" s="257"/>
      <c r="AE6" s="257"/>
    </row>
    <row r="7" spans="1:31" s="14" customFormat="1" ht="54.95" customHeight="1" x14ac:dyDescent="0.25">
      <c r="A7" s="21">
        <v>6</v>
      </c>
      <c r="B7" s="21" t="s">
        <v>1396</v>
      </c>
      <c r="C7" s="205" t="s">
        <v>1409</v>
      </c>
      <c r="D7" s="21" t="s">
        <v>295</v>
      </c>
      <c r="E7" s="33" t="s">
        <v>296</v>
      </c>
      <c r="F7" s="21" t="s">
        <v>301</v>
      </c>
      <c r="G7" s="21" t="s">
        <v>302</v>
      </c>
      <c r="H7" s="21" t="s">
        <v>303</v>
      </c>
      <c r="I7" s="21">
        <v>80101505</v>
      </c>
      <c r="J7" s="32" t="s">
        <v>304</v>
      </c>
      <c r="K7" s="30">
        <v>42705</v>
      </c>
      <c r="L7" s="39">
        <v>12</v>
      </c>
      <c r="M7" s="21" t="s">
        <v>276</v>
      </c>
      <c r="N7" s="21" t="s">
        <v>305</v>
      </c>
      <c r="O7" s="243">
        <v>11885254000</v>
      </c>
      <c r="P7" s="243">
        <v>11885254000</v>
      </c>
      <c r="Q7" s="21" t="s">
        <v>217</v>
      </c>
      <c r="R7" s="21" t="s">
        <v>217</v>
      </c>
      <c r="S7" s="36" t="s">
        <v>1326</v>
      </c>
      <c r="T7" s="37">
        <v>990437833.33333337</v>
      </c>
      <c r="U7" s="104"/>
      <c r="W7" s="257"/>
      <c r="X7" s="257"/>
      <c r="Y7" s="257"/>
      <c r="Z7" s="257"/>
      <c r="AA7" s="257"/>
      <c r="AB7" s="257"/>
      <c r="AC7" s="257"/>
      <c r="AD7" s="257"/>
      <c r="AE7" s="257"/>
    </row>
    <row r="8" spans="1:31" s="14" customFormat="1" ht="54.95" customHeight="1" x14ac:dyDescent="0.25">
      <c r="A8" s="21">
        <v>7</v>
      </c>
      <c r="B8" s="21" t="s">
        <v>1396</v>
      </c>
      <c r="C8" s="33" t="s">
        <v>1407</v>
      </c>
      <c r="D8" s="21" t="s">
        <v>295</v>
      </c>
      <c r="E8" s="33" t="s">
        <v>1408</v>
      </c>
      <c r="F8" s="21" t="s">
        <v>306</v>
      </c>
      <c r="G8" s="21" t="s">
        <v>307</v>
      </c>
      <c r="H8" s="21" t="s">
        <v>308</v>
      </c>
      <c r="I8" s="21">
        <v>78111808</v>
      </c>
      <c r="J8" s="32" t="s">
        <v>252</v>
      </c>
      <c r="K8" s="30">
        <v>42583</v>
      </c>
      <c r="L8" s="39">
        <v>7</v>
      </c>
      <c r="M8" s="21" t="s">
        <v>276</v>
      </c>
      <c r="N8" s="21" t="s">
        <v>72</v>
      </c>
      <c r="O8" s="251">
        <v>98000000</v>
      </c>
      <c r="P8" s="251">
        <v>98000000</v>
      </c>
      <c r="Q8" s="21" t="s">
        <v>217</v>
      </c>
      <c r="R8" s="21" t="s">
        <v>217</v>
      </c>
      <c r="S8" s="36" t="s">
        <v>1326</v>
      </c>
      <c r="T8" s="38">
        <v>14000000</v>
      </c>
      <c r="U8" s="104"/>
      <c r="W8" s="257"/>
      <c r="X8" s="257"/>
      <c r="Y8" s="257"/>
      <c r="Z8" s="257"/>
      <c r="AA8" s="257"/>
      <c r="AB8" s="257"/>
      <c r="AC8" s="257"/>
      <c r="AD8" s="257"/>
      <c r="AE8" s="257"/>
    </row>
    <row r="9" spans="1:31" s="14" customFormat="1" ht="54.95" customHeight="1" x14ac:dyDescent="0.25">
      <c r="A9" s="21">
        <v>8</v>
      </c>
      <c r="B9" s="21" t="s">
        <v>1396</v>
      </c>
      <c r="C9" s="207" t="s">
        <v>1411</v>
      </c>
      <c r="D9" s="21" t="s">
        <v>311</v>
      </c>
      <c r="E9" s="208" t="s">
        <v>1412</v>
      </c>
      <c r="F9" s="21" t="s">
        <v>297</v>
      </c>
      <c r="G9" s="21" t="s">
        <v>298</v>
      </c>
      <c r="H9" s="21" t="s">
        <v>299</v>
      </c>
      <c r="I9" s="35">
        <v>80111600</v>
      </c>
      <c r="J9" s="114" t="s">
        <v>1418</v>
      </c>
      <c r="K9" s="30">
        <v>42552</v>
      </c>
      <c r="L9" s="39">
        <v>6</v>
      </c>
      <c r="M9" s="21" t="s">
        <v>231</v>
      </c>
      <c r="N9" s="21" t="s">
        <v>72</v>
      </c>
      <c r="O9" s="251">
        <v>40102020</v>
      </c>
      <c r="P9" s="251">
        <v>40102020</v>
      </c>
      <c r="Q9" s="21" t="s">
        <v>217</v>
      </c>
      <c r="R9" s="21" t="s">
        <v>217</v>
      </c>
      <c r="S9" s="36" t="s">
        <v>1326</v>
      </c>
      <c r="T9" s="38">
        <v>6683670</v>
      </c>
      <c r="U9" s="104"/>
      <c r="W9" s="257"/>
      <c r="X9" s="257"/>
      <c r="Y9" s="257"/>
      <c r="Z9" s="257"/>
      <c r="AA9" s="257"/>
      <c r="AB9" s="257"/>
      <c r="AC9" s="257"/>
      <c r="AD9" s="257"/>
      <c r="AE9" s="257"/>
    </row>
    <row r="10" spans="1:31" ht="54.95" customHeight="1" x14ac:dyDescent="0.25">
      <c r="A10" s="21">
        <v>9</v>
      </c>
      <c r="B10" s="21" t="s">
        <v>1396</v>
      </c>
      <c r="C10" s="33" t="s">
        <v>1407</v>
      </c>
      <c r="D10" s="21" t="s">
        <v>295</v>
      </c>
      <c r="E10" s="33" t="s">
        <v>1408</v>
      </c>
      <c r="F10" s="21" t="s">
        <v>297</v>
      </c>
      <c r="G10" s="21" t="s">
        <v>298</v>
      </c>
      <c r="H10" s="21" t="s">
        <v>299</v>
      </c>
      <c r="I10" s="35">
        <v>80111600</v>
      </c>
      <c r="J10" s="114" t="s">
        <v>1400</v>
      </c>
      <c r="K10" s="30">
        <v>42552</v>
      </c>
      <c r="L10" s="39">
        <v>6</v>
      </c>
      <c r="M10" s="21" t="s">
        <v>231</v>
      </c>
      <c r="N10" s="21" t="s">
        <v>72</v>
      </c>
      <c r="O10" s="251">
        <v>21451398</v>
      </c>
      <c r="P10" s="251">
        <v>21451398</v>
      </c>
      <c r="Q10" s="21" t="s">
        <v>217</v>
      </c>
      <c r="R10" s="21" t="s">
        <v>217</v>
      </c>
      <c r="S10" s="36" t="s">
        <v>1326</v>
      </c>
      <c r="T10" s="38">
        <v>3575233</v>
      </c>
      <c r="U10" s="104"/>
      <c r="W10" s="258"/>
      <c r="X10" s="258"/>
      <c r="Y10" s="258"/>
      <c r="Z10" s="258"/>
      <c r="AA10" s="258"/>
      <c r="AB10" s="258"/>
      <c r="AC10" s="258"/>
      <c r="AD10" s="258"/>
      <c r="AE10" s="258"/>
    </row>
    <row r="11" spans="1:31" ht="54.95" customHeight="1" x14ac:dyDescent="0.25">
      <c r="A11" s="21">
        <v>10</v>
      </c>
      <c r="B11" s="21" t="s">
        <v>1396</v>
      </c>
      <c r="C11" s="207" t="s">
        <v>1411</v>
      </c>
      <c r="D11" s="21" t="s">
        <v>311</v>
      </c>
      <c r="E11" s="208" t="s">
        <v>1412</v>
      </c>
      <c r="F11" s="21" t="s">
        <v>297</v>
      </c>
      <c r="G11" s="21" t="s">
        <v>298</v>
      </c>
      <c r="H11" s="21" t="s">
        <v>299</v>
      </c>
      <c r="I11" s="35">
        <v>80111600</v>
      </c>
      <c r="J11" s="114" t="s">
        <v>1261</v>
      </c>
      <c r="K11" s="30">
        <v>42552</v>
      </c>
      <c r="L11" s="39">
        <v>6</v>
      </c>
      <c r="M11" s="21" t="s">
        <v>231</v>
      </c>
      <c r="N11" s="21" t="s">
        <v>72</v>
      </c>
      <c r="O11" s="251">
        <v>27944106</v>
      </c>
      <c r="P11" s="251">
        <v>27944106</v>
      </c>
      <c r="Q11" s="21" t="s">
        <v>217</v>
      </c>
      <c r="R11" s="21" t="s">
        <v>217</v>
      </c>
      <c r="S11" s="36" t="s">
        <v>1326</v>
      </c>
      <c r="T11" s="38">
        <v>4657351</v>
      </c>
      <c r="U11" s="104"/>
      <c r="W11" s="258"/>
      <c r="X11" s="258"/>
      <c r="Y11" s="258"/>
      <c r="Z11" s="258"/>
      <c r="AA11" s="258"/>
      <c r="AB11" s="258"/>
      <c r="AC11" s="258"/>
      <c r="AD11" s="258"/>
      <c r="AE11" s="258"/>
    </row>
    <row r="12" spans="1:31" ht="54.95" customHeight="1" x14ac:dyDescent="0.25">
      <c r="A12" s="21">
        <v>11</v>
      </c>
      <c r="B12" s="21" t="s">
        <v>1396</v>
      </c>
      <c r="C12" s="207" t="s">
        <v>1411</v>
      </c>
      <c r="D12" s="21" t="s">
        <v>311</v>
      </c>
      <c r="E12" s="208" t="s">
        <v>1412</v>
      </c>
      <c r="F12" s="21" t="s">
        <v>297</v>
      </c>
      <c r="G12" s="21" t="s">
        <v>298</v>
      </c>
      <c r="H12" s="21" t="s">
        <v>299</v>
      </c>
      <c r="I12" s="35">
        <v>80111600</v>
      </c>
      <c r="J12" s="114" t="s">
        <v>1260</v>
      </c>
      <c r="K12" s="30">
        <v>42552</v>
      </c>
      <c r="L12" s="39">
        <v>6</v>
      </c>
      <c r="M12" s="21" t="s">
        <v>231</v>
      </c>
      <c r="N12" s="21" t="s">
        <v>72</v>
      </c>
      <c r="O12" s="251">
        <v>31190460</v>
      </c>
      <c r="P12" s="251">
        <v>31190460</v>
      </c>
      <c r="Q12" s="21" t="s">
        <v>217</v>
      </c>
      <c r="R12" s="21" t="s">
        <v>217</v>
      </c>
      <c r="S12" s="36" t="s">
        <v>1326</v>
      </c>
      <c r="T12" s="38">
        <v>5198410</v>
      </c>
      <c r="U12" s="104"/>
      <c r="W12" s="258"/>
      <c r="X12" s="258"/>
      <c r="Y12" s="258"/>
      <c r="Z12" s="258"/>
      <c r="AA12" s="258"/>
      <c r="AB12" s="258"/>
      <c r="AC12" s="258"/>
      <c r="AD12" s="258"/>
      <c r="AE12" s="258"/>
    </row>
    <row r="13" spans="1:31" ht="96" customHeight="1" x14ac:dyDescent="0.25">
      <c r="A13" s="21">
        <v>12</v>
      </c>
      <c r="B13" s="21" t="s">
        <v>1396</v>
      </c>
      <c r="C13" s="33" t="s">
        <v>1407</v>
      </c>
      <c r="D13" s="21" t="s">
        <v>295</v>
      </c>
      <c r="E13" s="33" t="s">
        <v>1408</v>
      </c>
      <c r="F13" s="21" t="s">
        <v>297</v>
      </c>
      <c r="G13" s="21" t="s">
        <v>298</v>
      </c>
      <c r="H13" s="21" t="s">
        <v>299</v>
      </c>
      <c r="I13" s="35">
        <v>80111600</v>
      </c>
      <c r="J13" s="32" t="s">
        <v>1401</v>
      </c>
      <c r="K13" s="30">
        <v>42552</v>
      </c>
      <c r="L13" s="39">
        <v>6</v>
      </c>
      <c r="M13" s="21" t="s">
        <v>231</v>
      </c>
      <c r="N13" s="21" t="s">
        <v>72</v>
      </c>
      <c r="O13" s="251">
        <v>59198220</v>
      </c>
      <c r="P13" s="251">
        <v>59198220</v>
      </c>
      <c r="Q13" s="21" t="s">
        <v>217</v>
      </c>
      <c r="R13" s="21" t="s">
        <v>217</v>
      </c>
      <c r="S13" s="36" t="s">
        <v>1326</v>
      </c>
      <c r="T13" s="38">
        <v>9866370</v>
      </c>
      <c r="U13" s="104"/>
      <c r="W13" s="258"/>
      <c r="X13" s="258"/>
      <c r="Y13" s="258"/>
      <c r="Z13" s="258"/>
      <c r="AA13" s="258"/>
      <c r="AB13" s="258"/>
      <c r="AC13" s="258"/>
      <c r="AD13" s="258"/>
      <c r="AE13" s="258"/>
    </row>
    <row r="14" spans="1:31" ht="54.95" customHeight="1" x14ac:dyDescent="0.25">
      <c r="A14" s="21">
        <v>13</v>
      </c>
      <c r="B14" s="21" t="s">
        <v>1396</v>
      </c>
      <c r="C14" s="207" t="s">
        <v>1411</v>
      </c>
      <c r="D14" s="21" t="s">
        <v>311</v>
      </c>
      <c r="E14" s="208" t="s">
        <v>1412</v>
      </c>
      <c r="F14" s="21" t="s">
        <v>297</v>
      </c>
      <c r="G14" s="21" t="s">
        <v>298</v>
      </c>
      <c r="H14" s="21" t="s">
        <v>299</v>
      </c>
      <c r="I14" s="35">
        <v>80111600</v>
      </c>
      <c r="J14" s="114" t="s">
        <v>1294</v>
      </c>
      <c r="K14" s="30">
        <v>42552</v>
      </c>
      <c r="L14" s="39">
        <v>6</v>
      </c>
      <c r="M14" s="21" t="s">
        <v>231</v>
      </c>
      <c r="N14" s="21" t="s">
        <v>72</v>
      </c>
      <c r="O14" s="251">
        <v>31190460</v>
      </c>
      <c r="P14" s="251">
        <v>31190460</v>
      </c>
      <c r="Q14" s="21" t="s">
        <v>217</v>
      </c>
      <c r="R14" s="21" t="s">
        <v>217</v>
      </c>
      <c r="S14" s="36" t="s">
        <v>1326</v>
      </c>
      <c r="T14" s="38">
        <v>5198410</v>
      </c>
      <c r="U14" s="104"/>
      <c r="W14" s="258"/>
      <c r="X14" s="258"/>
      <c r="Y14" s="258"/>
      <c r="Z14" s="258"/>
      <c r="AA14" s="258"/>
      <c r="AB14" s="258"/>
      <c r="AC14" s="258"/>
      <c r="AD14" s="258"/>
      <c r="AE14" s="258"/>
    </row>
    <row r="15" spans="1:31" ht="54.95" customHeight="1" x14ac:dyDescent="0.25">
      <c r="A15" s="21">
        <v>14</v>
      </c>
      <c r="B15" s="21" t="s">
        <v>1396</v>
      </c>
      <c r="C15" s="207" t="s">
        <v>1411</v>
      </c>
      <c r="D15" s="21" t="s">
        <v>311</v>
      </c>
      <c r="E15" s="208" t="s">
        <v>1412</v>
      </c>
      <c r="F15" s="21" t="s">
        <v>297</v>
      </c>
      <c r="G15" s="21" t="s">
        <v>298</v>
      </c>
      <c r="H15" s="21" t="s">
        <v>299</v>
      </c>
      <c r="I15" s="35">
        <v>80111600</v>
      </c>
      <c r="J15" s="114" t="s">
        <v>1295</v>
      </c>
      <c r="K15" s="30">
        <v>42552</v>
      </c>
      <c r="L15" s="39">
        <v>6</v>
      </c>
      <c r="M15" s="21" t="s">
        <v>231</v>
      </c>
      <c r="N15" s="21" t="s">
        <v>72</v>
      </c>
      <c r="O15" s="251">
        <v>13430994</v>
      </c>
      <c r="P15" s="251">
        <v>13430994</v>
      </c>
      <c r="Q15" s="21" t="s">
        <v>217</v>
      </c>
      <c r="R15" s="21" t="s">
        <v>217</v>
      </c>
      <c r="S15" s="36" t="s">
        <v>1326</v>
      </c>
      <c r="T15" s="38">
        <v>2238499</v>
      </c>
      <c r="U15" s="104"/>
      <c r="W15" s="258"/>
      <c r="X15" s="258"/>
      <c r="Y15" s="258"/>
      <c r="Z15" s="258"/>
      <c r="AA15" s="258"/>
      <c r="AB15" s="258"/>
      <c r="AC15" s="258"/>
      <c r="AD15" s="258"/>
      <c r="AE15" s="258"/>
    </row>
    <row r="16" spans="1:31" ht="54.95" customHeight="1" x14ac:dyDescent="0.25">
      <c r="A16" s="21">
        <v>15</v>
      </c>
      <c r="B16" s="21" t="s">
        <v>1396</v>
      </c>
      <c r="C16" s="33" t="s">
        <v>1407</v>
      </c>
      <c r="D16" s="21" t="s">
        <v>295</v>
      </c>
      <c r="E16" s="33" t="s">
        <v>1408</v>
      </c>
      <c r="F16" s="21" t="s">
        <v>297</v>
      </c>
      <c r="G16" s="21" t="s">
        <v>298</v>
      </c>
      <c r="H16" s="21" t="s">
        <v>299</v>
      </c>
      <c r="I16" s="35">
        <v>80111600</v>
      </c>
      <c r="J16" s="32" t="s">
        <v>1419</v>
      </c>
      <c r="K16" s="30">
        <v>42552</v>
      </c>
      <c r="L16" s="39">
        <v>6</v>
      </c>
      <c r="M16" s="21" t="s">
        <v>231</v>
      </c>
      <c r="N16" s="21" t="s">
        <v>72</v>
      </c>
      <c r="O16" s="251">
        <v>59198220</v>
      </c>
      <c r="P16" s="251">
        <v>59198220</v>
      </c>
      <c r="Q16" s="21" t="s">
        <v>217</v>
      </c>
      <c r="R16" s="21" t="s">
        <v>217</v>
      </c>
      <c r="S16" s="36" t="s">
        <v>1326</v>
      </c>
      <c r="T16" s="38">
        <v>9866370</v>
      </c>
      <c r="U16" s="104"/>
      <c r="W16" s="258"/>
      <c r="X16" s="258"/>
      <c r="Y16" s="258"/>
      <c r="Z16" s="258"/>
      <c r="AA16" s="258"/>
      <c r="AB16" s="258"/>
      <c r="AC16" s="258"/>
      <c r="AD16" s="258"/>
      <c r="AE16" s="258"/>
    </row>
    <row r="17" spans="1:31" ht="54.95" customHeight="1" x14ac:dyDescent="0.25">
      <c r="A17" s="21">
        <v>16</v>
      </c>
      <c r="B17" s="21" t="s">
        <v>1396</v>
      </c>
      <c r="C17" s="32" t="s">
        <v>1410</v>
      </c>
      <c r="D17" s="21" t="s">
        <v>295</v>
      </c>
      <c r="E17" s="33" t="s">
        <v>309</v>
      </c>
      <c r="F17" s="21" t="s">
        <v>297</v>
      </c>
      <c r="G17" s="21" t="s">
        <v>298</v>
      </c>
      <c r="H17" s="21" t="s">
        <v>299</v>
      </c>
      <c r="I17" s="35">
        <v>80111600</v>
      </c>
      <c r="J17" s="32" t="s">
        <v>300</v>
      </c>
      <c r="K17" s="30">
        <v>42705</v>
      </c>
      <c r="L17" s="39">
        <v>6</v>
      </c>
      <c r="M17" s="21" t="s">
        <v>231</v>
      </c>
      <c r="N17" s="21" t="s">
        <v>72</v>
      </c>
      <c r="O17" s="243">
        <v>59198220</v>
      </c>
      <c r="P17" s="243">
        <v>59198220</v>
      </c>
      <c r="Q17" s="21" t="s">
        <v>217</v>
      </c>
      <c r="R17" s="21" t="s">
        <v>217</v>
      </c>
      <c r="S17" s="36" t="s">
        <v>1326</v>
      </c>
      <c r="T17" s="38">
        <v>9866370</v>
      </c>
      <c r="U17" s="104"/>
      <c r="W17" s="258"/>
      <c r="X17" s="258"/>
      <c r="Y17" s="258"/>
      <c r="Z17" s="258"/>
      <c r="AA17" s="258"/>
      <c r="AB17" s="258"/>
      <c r="AC17" s="258"/>
      <c r="AD17" s="258"/>
      <c r="AE17" s="258"/>
    </row>
    <row r="18" spans="1:31" ht="54.95" customHeight="1" x14ac:dyDescent="0.25">
      <c r="A18" s="21">
        <v>17</v>
      </c>
      <c r="B18" s="21" t="s">
        <v>1396</v>
      </c>
      <c r="C18" s="32" t="s">
        <v>1410</v>
      </c>
      <c r="D18" s="21" t="s">
        <v>295</v>
      </c>
      <c r="E18" s="33" t="s">
        <v>309</v>
      </c>
      <c r="F18" s="21" t="s">
        <v>297</v>
      </c>
      <c r="G18" s="21" t="s">
        <v>298</v>
      </c>
      <c r="H18" s="21" t="s">
        <v>299</v>
      </c>
      <c r="I18" s="35">
        <v>80111600</v>
      </c>
      <c r="J18" s="32" t="s">
        <v>300</v>
      </c>
      <c r="K18" s="30">
        <v>42705</v>
      </c>
      <c r="L18" s="39">
        <v>6</v>
      </c>
      <c r="M18" s="21" t="s">
        <v>231</v>
      </c>
      <c r="N18" s="21" t="s">
        <v>72</v>
      </c>
      <c r="O18" s="243">
        <v>59198220</v>
      </c>
      <c r="P18" s="243">
        <v>59198220</v>
      </c>
      <c r="Q18" s="21" t="s">
        <v>217</v>
      </c>
      <c r="R18" s="21" t="s">
        <v>217</v>
      </c>
      <c r="S18" s="36" t="s">
        <v>1326</v>
      </c>
      <c r="T18" s="38">
        <v>9866370</v>
      </c>
      <c r="U18" s="104"/>
      <c r="W18" s="258"/>
      <c r="X18" s="258"/>
      <c r="Y18" s="258"/>
      <c r="Z18" s="258"/>
      <c r="AA18" s="258"/>
      <c r="AB18" s="258"/>
      <c r="AC18" s="258"/>
      <c r="AD18" s="258"/>
      <c r="AE18" s="258"/>
    </row>
    <row r="19" spans="1:31" ht="54.95" customHeight="1" x14ac:dyDescent="0.25">
      <c r="A19" s="21">
        <v>18</v>
      </c>
      <c r="B19" s="21" t="s">
        <v>1396</v>
      </c>
      <c r="C19" s="32" t="s">
        <v>1410</v>
      </c>
      <c r="D19" s="21" t="s">
        <v>295</v>
      </c>
      <c r="E19" s="33" t="s">
        <v>309</v>
      </c>
      <c r="F19" s="21" t="s">
        <v>301</v>
      </c>
      <c r="G19" s="21" t="s">
        <v>302</v>
      </c>
      <c r="H19" s="21" t="s">
        <v>303</v>
      </c>
      <c r="I19" s="21">
        <v>80101505</v>
      </c>
      <c r="J19" s="32" t="s">
        <v>160</v>
      </c>
      <c r="K19" s="30">
        <v>42705</v>
      </c>
      <c r="L19" s="39">
        <v>5</v>
      </c>
      <c r="M19" s="21" t="s">
        <v>231</v>
      </c>
      <c r="N19" s="21" t="s">
        <v>72</v>
      </c>
      <c r="O19" s="243">
        <v>118073268</v>
      </c>
      <c r="P19" s="243">
        <v>118073268</v>
      </c>
      <c r="Q19" s="21" t="s">
        <v>217</v>
      </c>
      <c r="R19" s="21" t="s">
        <v>217</v>
      </c>
      <c r="S19" s="36" t="s">
        <v>1326</v>
      </c>
      <c r="T19" s="37">
        <v>23614653.600000001</v>
      </c>
      <c r="U19" s="104"/>
      <c r="W19" s="258"/>
      <c r="X19" s="258"/>
      <c r="Y19" s="258"/>
      <c r="Z19" s="258"/>
      <c r="AA19" s="258"/>
      <c r="AB19" s="258"/>
      <c r="AC19" s="258"/>
      <c r="AD19" s="258"/>
      <c r="AE19" s="258"/>
    </row>
    <row r="20" spans="1:31" ht="54.95" customHeight="1" x14ac:dyDescent="0.25">
      <c r="A20" s="21">
        <v>19</v>
      </c>
      <c r="B20" s="21" t="s">
        <v>1396</v>
      </c>
      <c r="C20" s="32" t="s">
        <v>1410</v>
      </c>
      <c r="D20" s="21" t="s">
        <v>295</v>
      </c>
      <c r="E20" s="33" t="s">
        <v>309</v>
      </c>
      <c r="F20" s="21" t="s">
        <v>301</v>
      </c>
      <c r="G20" s="21" t="s">
        <v>302</v>
      </c>
      <c r="H20" s="21" t="s">
        <v>303</v>
      </c>
      <c r="I20" s="21">
        <v>80101505</v>
      </c>
      <c r="J20" s="32" t="s">
        <v>160</v>
      </c>
      <c r="K20" s="30">
        <v>42705</v>
      </c>
      <c r="L20" s="39">
        <v>5</v>
      </c>
      <c r="M20" s="21" t="s">
        <v>231</v>
      </c>
      <c r="N20" s="21" t="s">
        <v>72</v>
      </c>
      <c r="O20" s="243">
        <v>31389153</v>
      </c>
      <c r="P20" s="243">
        <v>31389153</v>
      </c>
      <c r="Q20" s="21" t="s">
        <v>217</v>
      </c>
      <c r="R20" s="21" t="s">
        <v>217</v>
      </c>
      <c r="S20" s="36" t="s">
        <v>1326</v>
      </c>
      <c r="T20" s="37">
        <v>6277830.5999999996</v>
      </c>
      <c r="U20" s="104"/>
      <c r="W20" s="258"/>
      <c r="X20" s="258"/>
      <c r="Y20" s="258"/>
      <c r="Z20" s="258"/>
      <c r="AA20" s="258"/>
      <c r="AB20" s="258"/>
      <c r="AC20" s="258"/>
      <c r="AD20" s="258"/>
      <c r="AE20" s="258"/>
    </row>
    <row r="21" spans="1:31" ht="54.95" customHeight="1" x14ac:dyDescent="0.25">
      <c r="A21" s="21">
        <v>20</v>
      </c>
      <c r="B21" s="21" t="s">
        <v>1396</v>
      </c>
      <c r="C21" s="32" t="s">
        <v>1410</v>
      </c>
      <c r="D21" s="21" t="s">
        <v>295</v>
      </c>
      <c r="E21" s="33" t="s">
        <v>309</v>
      </c>
      <c r="F21" s="21" t="s">
        <v>301</v>
      </c>
      <c r="G21" s="21" t="s">
        <v>302</v>
      </c>
      <c r="H21" s="21" t="s">
        <v>303</v>
      </c>
      <c r="I21" s="21">
        <v>80101505</v>
      </c>
      <c r="J21" s="32" t="s">
        <v>310</v>
      </c>
      <c r="K21" s="30">
        <v>42705</v>
      </c>
      <c r="L21" s="39">
        <v>5</v>
      </c>
      <c r="M21" s="21" t="s">
        <v>276</v>
      </c>
      <c r="N21" s="21" t="s">
        <v>72</v>
      </c>
      <c r="O21" s="243">
        <v>2732141139</v>
      </c>
      <c r="P21" s="243">
        <v>2732141139</v>
      </c>
      <c r="Q21" s="21" t="s">
        <v>217</v>
      </c>
      <c r="R21" s="21" t="s">
        <v>217</v>
      </c>
      <c r="S21" s="36" t="s">
        <v>1326</v>
      </c>
      <c r="T21" s="37">
        <v>546428227.79999995</v>
      </c>
      <c r="U21" s="104"/>
      <c r="W21" s="258"/>
      <c r="X21" s="258"/>
      <c r="Y21" s="258"/>
      <c r="Z21" s="258"/>
      <c r="AA21" s="258"/>
      <c r="AB21" s="258"/>
      <c r="AC21" s="258"/>
      <c r="AD21" s="258"/>
      <c r="AE21" s="258"/>
    </row>
    <row r="22" spans="1:31" ht="54.95" customHeight="1" x14ac:dyDescent="0.25">
      <c r="A22" s="21">
        <v>21</v>
      </c>
      <c r="B22" s="21" t="s">
        <v>1396</v>
      </c>
      <c r="C22" s="205" t="s">
        <v>1411</v>
      </c>
      <c r="D22" s="21" t="s">
        <v>311</v>
      </c>
      <c r="E22" s="206" t="s">
        <v>1412</v>
      </c>
      <c r="F22" s="21" t="s">
        <v>297</v>
      </c>
      <c r="G22" s="21" t="s">
        <v>298</v>
      </c>
      <c r="H22" s="21" t="s">
        <v>299</v>
      </c>
      <c r="I22" s="35">
        <v>80111600</v>
      </c>
      <c r="J22" s="209" t="s">
        <v>1296</v>
      </c>
      <c r="K22" s="30">
        <v>42552</v>
      </c>
      <c r="L22" s="39">
        <v>5.5</v>
      </c>
      <c r="M22" s="21" t="s">
        <v>231</v>
      </c>
      <c r="N22" s="21" t="s">
        <v>72</v>
      </c>
      <c r="O22" s="251">
        <v>28591255</v>
      </c>
      <c r="P22" s="251">
        <v>28591255</v>
      </c>
      <c r="Q22" s="21" t="s">
        <v>217</v>
      </c>
      <c r="R22" s="21" t="s">
        <v>217</v>
      </c>
      <c r="S22" s="36" t="s">
        <v>1326</v>
      </c>
      <c r="T22" s="38">
        <v>5198410</v>
      </c>
      <c r="U22" s="104"/>
      <c r="W22" s="258"/>
      <c r="X22" s="258"/>
      <c r="Y22" s="258"/>
      <c r="Z22" s="258"/>
      <c r="AA22" s="258"/>
      <c r="AB22" s="258"/>
      <c r="AC22" s="258"/>
      <c r="AD22" s="258"/>
      <c r="AE22" s="258"/>
    </row>
    <row r="23" spans="1:31" ht="54.95" customHeight="1" x14ac:dyDescent="0.25">
      <c r="A23" s="21">
        <v>22</v>
      </c>
      <c r="B23" s="21" t="s">
        <v>1396</v>
      </c>
      <c r="C23" s="205" t="s">
        <v>1411</v>
      </c>
      <c r="D23" s="21" t="s">
        <v>311</v>
      </c>
      <c r="E23" s="206" t="s">
        <v>1412</v>
      </c>
      <c r="F23" s="21" t="s">
        <v>297</v>
      </c>
      <c r="G23" s="21" t="s">
        <v>298</v>
      </c>
      <c r="H23" s="21" t="s">
        <v>299</v>
      </c>
      <c r="I23" s="35">
        <v>80111600</v>
      </c>
      <c r="J23" s="209" t="s">
        <v>1297</v>
      </c>
      <c r="K23" s="30">
        <v>42552</v>
      </c>
      <c r="L23" s="39">
        <v>5.5</v>
      </c>
      <c r="M23" s="21" t="s">
        <v>231</v>
      </c>
      <c r="N23" s="21" t="s">
        <v>72</v>
      </c>
      <c r="O23" s="251">
        <v>28591255</v>
      </c>
      <c r="P23" s="251">
        <v>28591255</v>
      </c>
      <c r="Q23" s="21" t="s">
        <v>217</v>
      </c>
      <c r="R23" s="21" t="s">
        <v>217</v>
      </c>
      <c r="S23" s="36" t="s">
        <v>1326</v>
      </c>
      <c r="T23" s="38">
        <v>5198410</v>
      </c>
      <c r="U23" s="104"/>
      <c r="W23" s="258"/>
      <c r="X23" s="258"/>
      <c r="Y23" s="258"/>
      <c r="Z23" s="258"/>
      <c r="AA23" s="258"/>
      <c r="AB23" s="258"/>
      <c r="AC23" s="258"/>
      <c r="AD23" s="258"/>
      <c r="AE23" s="258"/>
    </row>
    <row r="24" spans="1:31" ht="54.95" customHeight="1" x14ac:dyDescent="0.25">
      <c r="A24" s="21">
        <v>23</v>
      </c>
      <c r="B24" s="21" t="s">
        <v>1396</v>
      </c>
      <c r="C24" s="205" t="s">
        <v>1411</v>
      </c>
      <c r="D24" s="21" t="s">
        <v>311</v>
      </c>
      <c r="E24" s="206" t="s">
        <v>1412</v>
      </c>
      <c r="F24" s="21" t="s">
        <v>297</v>
      </c>
      <c r="G24" s="21" t="s">
        <v>298</v>
      </c>
      <c r="H24" s="21" t="s">
        <v>299</v>
      </c>
      <c r="I24" s="35">
        <v>80111600</v>
      </c>
      <c r="J24" s="209" t="s">
        <v>1298</v>
      </c>
      <c r="K24" s="30">
        <v>42552</v>
      </c>
      <c r="L24" s="39">
        <v>5.5</v>
      </c>
      <c r="M24" s="21" t="s">
        <v>231</v>
      </c>
      <c r="N24" s="21" t="s">
        <v>72</v>
      </c>
      <c r="O24" s="251">
        <v>28591255</v>
      </c>
      <c r="P24" s="251">
        <v>28591255</v>
      </c>
      <c r="Q24" s="21" t="s">
        <v>217</v>
      </c>
      <c r="R24" s="21" t="s">
        <v>217</v>
      </c>
      <c r="S24" s="36" t="s">
        <v>1326</v>
      </c>
      <c r="T24" s="38">
        <v>5198410</v>
      </c>
      <c r="U24" s="104"/>
      <c r="W24" s="258"/>
      <c r="X24" s="258"/>
      <c r="Y24" s="258"/>
      <c r="Z24" s="258"/>
      <c r="AA24" s="258"/>
      <c r="AB24" s="258"/>
      <c r="AC24" s="258"/>
      <c r="AD24" s="258"/>
      <c r="AE24" s="258"/>
    </row>
    <row r="25" spans="1:31" ht="54.95" customHeight="1" x14ac:dyDescent="0.25">
      <c r="A25" s="21">
        <v>24</v>
      </c>
      <c r="B25" s="21" t="s">
        <v>1396</v>
      </c>
      <c r="C25" s="205" t="s">
        <v>1411</v>
      </c>
      <c r="D25" s="21" t="s">
        <v>311</v>
      </c>
      <c r="E25" s="206" t="s">
        <v>1412</v>
      </c>
      <c r="F25" s="21" t="s">
        <v>297</v>
      </c>
      <c r="G25" s="21" t="s">
        <v>298</v>
      </c>
      <c r="H25" s="21" t="s">
        <v>299</v>
      </c>
      <c r="I25" s="35">
        <v>80111600</v>
      </c>
      <c r="J25" s="114" t="s">
        <v>1299</v>
      </c>
      <c r="K25" s="30">
        <v>42552</v>
      </c>
      <c r="L25" s="39">
        <v>5.5</v>
      </c>
      <c r="M25" s="21" t="s">
        <v>231</v>
      </c>
      <c r="N25" s="21" t="s">
        <v>72</v>
      </c>
      <c r="O25" s="251">
        <v>17446501</v>
      </c>
      <c r="P25" s="251">
        <v>17446501</v>
      </c>
      <c r="Q25" s="21" t="s">
        <v>217</v>
      </c>
      <c r="R25" s="21" t="s">
        <v>217</v>
      </c>
      <c r="S25" s="36" t="s">
        <v>1326</v>
      </c>
      <c r="T25" s="38">
        <v>3172091</v>
      </c>
      <c r="U25" s="104"/>
      <c r="W25" s="258"/>
      <c r="X25" s="258"/>
      <c r="Y25" s="258"/>
      <c r="Z25" s="258"/>
      <c r="AA25" s="258"/>
      <c r="AB25" s="258"/>
      <c r="AC25" s="258"/>
      <c r="AD25" s="258"/>
      <c r="AE25" s="258"/>
    </row>
    <row r="26" spans="1:31" ht="54.95" customHeight="1" x14ac:dyDescent="0.25">
      <c r="A26" s="21">
        <v>25</v>
      </c>
      <c r="B26" s="21" t="s">
        <v>1396</v>
      </c>
      <c r="C26" s="205" t="s">
        <v>1411</v>
      </c>
      <c r="D26" s="21" t="s">
        <v>311</v>
      </c>
      <c r="E26" s="206" t="s">
        <v>1412</v>
      </c>
      <c r="F26" s="21" t="s">
        <v>306</v>
      </c>
      <c r="G26" s="29" t="s">
        <v>312</v>
      </c>
      <c r="H26" s="29" t="s">
        <v>313</v>
      </c>
      <c r="I26" s="21">
        <v>80101505</v>
      </c>
      <c r="J26" s="32" t="s">
        <v>314</v>
      </c>
      <c r="K26" s="30">
        <v>42552</v>
      </c>
      <c r="L26" s="39">
        <v>5</v>
      </c>
      <c r="M26" s="21" t="s">
        <v>231</v>
      </c>
      <c r="N26" s="21" t="s">
        <v>72</v>
      </c>
      <c r="O26" s="251">
        <v>51928760</v>
      </c>
      <c r="P26" s="251">
        <v>51928760</v>
      </c>
      <c r="Q26" s="21" t="s">
        <v>217</v>
      </c>
      <c r="R26" s="21" t="s">
        <v>217</v>
      </c>
      <c r="S26" s="36" t="s">
        <v>1326</v>
      </c>
      <c r="T26" s="38">
        <v>51928760</v>
      </c>
      <c r="U26" s="104"/>
      <c r="W26" s="258"/>
      <c r="X26" s="258"/>
      <c r="Y26" s="258"/>
      <c r="Z26" s="258"/>
      <c r="AA26" s="258"/>
      <c r="AB26" s="258"/>
      <c r="AC26" s="258"/>
      <c r="AD26" s="258"/>
      <c r="AE26" s="258"/>
    </row>
    <row r="27" spans="1:31" ht="54.95" customHeight="1" x14ac:dyDescent="0.25">
      <c r="A27" s="21">
        <v>26</v>
      </c>
      <c r="B27" s="21" t="s">
        <v>1396</v>
      </c>
      <c r="C27" s="205" t="s">
        <v>1411</v>
      </c>
      <c r="D27" s="21" t="s">
        <v>311</v>
      </c>
      <c r="E27" s="206" t="s">
        <v>1412</v>
      </c>
      <c r="F27" s="21" t="s">
        <v>306</v>
      </c>
      <c r="G27" s="29" t="s">
        <v>312</v>
      </c>
      <c r="H27" s="29" t="s">
        <v>313</v>
      </c>
      <c r="I27" s="21">
        <v>80101505</v>
      </c>
      <c r="J27" s="32" t="s">
        <v>315</v>
      </c>
      <c r="K27" s="30">
        <v>42583</v>
      </c>
      <c r="L27" s="39">
        <v>2</v>
      </c>
      <c r="M27" s="21" t="s">
        <v>231</v>
      </c>
      <c r="N27" s="21" t="s">
        <v>72</v>
      </c>
      <c r="O27" s="251">
        <v>86938666</v>
      </c>
      <c r="P27" s="251">
        <v>86938666</v>
      </c>
      <c r="Q27" s="21" t="s">
        <v>217</v>
      </c>
      <c r="R27" s="21" t="s">
        <v>217</v>
      </c>
      <c r="S27" s="36" t="s">
        <v>1326</v>
      </c>
      <c r="T27" s="38">
        <v>43469333</v>
      </c>
      <c r="U27" s="104"/>
      <c r="W27" s="258"/>
      <c r="X27" s="258"/>
      <c r="Y27" s="258"/>
      <c r="Z27" s="258"/>
      <c r="AA27" s="258"/>
      <c r="AB27" s="258"/>
      <c r="AC27" s="258"/>
      <c r="AD27" s="258"/>
      <c r="AE27" s="258"/>
    </row>
    <row r="28" spans="1:31" ht="54.95" customHeight="1" x14ac:dyDescent="0.25">
      <c r="A28" s="21">
        <v>27</v>
      </c>
      <c r="B28" s="21" t="s">
        <v>1396</v>
      </c>
      <c r="C28" s="205" t="s">
        <v>1411</v>
      </c>
      <c r="D28" s="21" t="s">
        <v>311</v>
      </c>
      <c r="E28" s="206" t="s">
        <v>1412</v>
      </c>
      <c r="F28" s="21" t="s">
        <v>306</v>
      </c>
      <c r="G28" s="29" t="s">
        <v>312</v>
      </c>
      <c r="H28" s="29" t="s">
        <v>313</v>
      </c>
      <c r="I28" s="21">
        <v>80101505</v>
      </c>
      <c r="J28" s="32" t="s">
        <v>316</v>
      </c>
      <c r="K28" s="30">
        <v>42583</v>
      </c>
      <c r="L28" s="39">
        <v>2</v>
      </c>
      <c r="M28" s="21" t="s">
        <v>231</v>
      </c>
      <c r="N28" s="21" t="s">
        <v>72</v>
      </c>
      <c r="O28" s="251">
        <v>314912308</v>
      </c>
      <c r="P28" s="251">
        <v>314912308</v>
      </c>
      <c r="Q28" s="21" t="s">
        <v>217</v>
      </c>
      <c r="R28" s="21" t="s">
        <v>217</v>
      </c>
      <c r="S28" s="36" t="s">
        <v>1326</v>
      </c>
      <c r="T28" s="38">
        <v>125000000</v>
      </c>
      <c r="U28" s="104"/>
      <c r="W28" s="258"/>
      <c r="X28" s="258"/>
      <c r="Y28" s="258"/>
      <c r="Z28" s="258"/>
      <c r="AA28" s="258"/>
      <c r="AB28" s="258"/>
      <c r="AC28" s="258"/>
      <c r="AD28" s="258"/>
      <c r="AE28" s="258"/>
    </row>
    <row r="29" spans="1:31" ht="54.95" customHeight="1" x14ac:dyDescent="0.25">
      <c r="A29" s="21">
        <v>28</v>
      </c>
      <c r="B29" s="21" t="s">
        <v>1396</v>
      </c>
      <c r="C29" s="205" t="s">
        <v>1411</v>
      </c>
      <c r="D29" s="21" t="s">
        <v>311</v>
      </c>
      <c r="E29" s="206" t="s">
        <v>1412</v>
      </c>
      <c r="F29" s="21" t="s">
        <v>306</v>
      </c>
      <c r="G29" s="29" t="s">
        <v>312</v>
      </c>
      <c r="H29" s="29" t="s">
        <v>313</v>
      </c>
      <c r="I29" s="21">
        <v>80101505</v>
      </c>
      <c r="J29" s="32" t="s">
        <v>317</v>
      </c>
      <c r="K29" s="30">
        <v>42583</v>
      </c>
      <c r="L29" s="39">
        <v>2</v>
      </c>
      <c r="M29" s="21" t="s">
        <v>231</v>
      </c>
      <c r="N29" s="21" t="s">
        <v>72</v>
      </c>
      <c r="O29" s="251">
        <v>32000000</v>
      </c>
      <c r="P29" s="251">
        <v>32000000</v>
      </c>
      <c r="Q29" s="21" t="s">
        <v>217</v>
      </c>
      <c r="R29" s="21" t="s">
        <v>217</v>
      </c>
      <c r="S29" s="36" t="s">
        <v>1326</v>
      </c>
      <c r="T29" s="38">
        <v>16000000</v>
      </c>
      <c r="U29" s="104"/>
      <c r="W29" s="258"/>
      <c r="X29" s="258"/>
      <c r="Y29" s="258"/>
      <c r="Z29" s="258"/>
      <c r="AA29" s="258"/>
      <c r="AB29" s="258"/>
      <c r="AC29" s="258"/>
      <c r="AD29" s="258"/>
      <c r="AE29" s="258"/>
    </row>
    <row r="30" spans="1:31" ht="54.95" customHeight="1" x14ac:dyDescent="0.25">
      <c r="A30" s="21">
        <v>29</v>
      </c>
      <c r="B30" s="21" t="s">
        <v>1396</v>
      </c>
      <c r="C30" s="205" t="s">
        <v>1411</v>
      </c>
      <c r="D30" s="21" t="s">
        <v>311</v>
      </c>
      <c r="E30" s="206" t="s">
        <v>1412</v>
      </c>
      <c r="F30" s="21" t="s">
        <v>306</v>
      </c>
      <c r="G30" s="29" t="s">
        <v>312</v>
      </c>
      <c r="H30" s="29" t="s">
        <v>313</v>
      </c>
      <c r="I30" s="21">
        <v>80101505</v>
      </c>
      <c r="J30" s="32" t="s">
        <v>318</v>
      </c>
      <c r="K30" s="30">
        <v>42583</v>
      </c>
      <c r="L30" s="39">
        <v>1</v>
      </c>
      <c r="M30" s="21" t="s">
        <v>231</v>
      </c>
      <c r="N30" s="21" t="s">
        <v>72</v>
      </c>
      <c r="O30" s="251">
        <v>100000000</v>
      </c>
      <c r="P30" s="251">
        <v>100000000</v>
      </c>
      <c r="Q30" s="21" t="s">
        <v>217</v>
      </c>
      <c r="R30" s="21" t="s">
        <v>217</v>
      </c>
      <c r="S30" s="36" t="s">
        <v>1326</v>
      </c>
      <c r="T30" s="38">
        <v>100000000</v>
      </c>
      <c r="U30" s="104"/>
      <c r="W30" s="258"/>
      <c r="X30" s="258"/>
      <c r="Y30" s="258"/>
      <c r="Z30" s="258"/>
      <c r="AA30" s="258"/>
      <c r="AB30" s="258"/>
      <c r="AC30" s="258"/>
      <c r="AD30" s="258"/>
      <c r="AE30" s="258"/>
    </row>
    <row r="31" spans="1:31" ht="54.95" customHeight="1" x14ac:dyDescent="0.25">
      <c r="A31" s="21">
        <v>30</v>
      </c>
      <c r="B31" s="21" t="s">
        <v>1396</v>
      </c>
      <c r="C31" s="205" t="s">
        <v>1411</v>
      </c>
      <c r="D31" s="21" t="s">
        <v>311</v>
      </c>
      <c r="E31" s="206" t="s">
        <v>1412</v>
      </c>
      <c r="F31" s="21" t="s">
        <v>306</v>
      </c>
      <c r="G31" s="29" t="s">
        <v>312</v>
      </c>
      <c r="H31" s="29" t="s">
        <v>313</v>
      </c>
      <c r="I31" s="21">
        <v>80101505</v>
      </c>
      <c r="J31" s="32" t="s">
        <v>1112</v>
      </c>
      <c r="K31" s="30">
        <v>42583</v>
      </c>
      <c r="L31" s="39">
        <v>2</v>
      </c>
      <c r="M31" s="21" t="s">
        <v>231</v>
      </c>
      <c r="N31" s="21" t="s">
        <v>72</v>
      </c>
      <c r="O31" s="251">
        <v>30263641</v>
      </c>
      <c r="P31" s="251">
        <v>30263641</v>
      </c>
      <c r="Q31" s="21" t="s">
        <v>217</v>
      </c>
      <c r="R31" s="21" t="s">
        <v>217</v>
      </c>
      <c r="S31" s="36" t="s">
        <v>1326</v>
      </c>
      <c r="T31" s="38">
        <v>15000000</v>
      </c>
      <c r="U31" s="104"/>
      <c r="W31" s="258"/>
      <c r="X31" s="258"/>
      <c r="Y31" s="258"/>
      <c r="Z31" s="258"/>
      <c r="AA31" s="258"/>
      <c r="AB31" s="258"/>
      <c r="AC31" s="258"/>
      <c r="AD31" s="258"/>
      <c r="AE31" s="258"/>
    </row>
  </sheetData>
  <sheetProtection password="C921" sheet="1" objects="1" scenarios="1" sort="0" autoFilter="0"/>
  <autoFilter ref="A1:WWM31" xr:uid="{00000000-0009-0000-0000-00000B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B00-000000000000}">
          <x14:formula1>
            <xm:f>Hoja1!$B$2:$B$4</xm:f>
          </x14:formula1>
          <xm:sqref>U2:U31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AE41"/>
  <sheetViews>
    <sheetView zoomScale="60" zoomScaleNormal="60" zoomScaleSheetLayoutView="70" zoomScalePageLayoutView="70" workbookViewId="0">
      <pane xSplit="3" ySplit="1" topLeftCell="M33" activePane="bottomRight" state="frozen"/>
      <selection pane="topRight" activeCell="D1" sqref="D1"/>
      <selection pane="bottomLeft" activeCell="A5" sqref="A5"/>
      <selection pane="bottomRight" activeCell="O39" sqref="O39"/>
    </sheetView>
  </sheetViews>
  <sheetFormatPr baseColWidth="10" defaultColWidth="10.85546875" defaultRowHeight="18" x14ac:dyDescent="0.25"/>
  <cols>
    <col min="1" max="1" width="13.85546875" style="1" customWidth="1"/>
    <col min="2" max="2" width="30.28515625" style="1" customWidth="1"/>
    <col min="3" max="3" width="77.28515625" style="1" customWidth="1"/>
    <col min="4" max="4" width="54.85546875" style="1" customWidth="1"/>
    <col min="5" max="5" width="60.5703125" style="1" customWidth="1"/>
    <col min="6" max="6" width="27.5703125" style="1" customWidth="1"/>
    <col min="7" max="7" width="25.42578125" style="1" customWidth="1"/>
    <col min="8" max="8" width="83.7109375" style="1" customWidth="1"/>
    <col min="9" max="9" width="22.28515625" style="1" customWidth="1"/>
    <col min="10" max="10" width="93" style="1" customWidth="1"/>
    <col min="11" max="11" width="21" style="1" customWidth="1"/>
    <col min="12" max="12" width="20.7109375" style="190" customWidth="1"/>
    <col min="13" max="13" width="22.85546875" style="1" customWidth="1"/>
    <col min="14" max="14" width="14.85546875" style="1" customWidth="1"/>
    <col min="15" max="15" width="20.28515625" style="1" customWidth="1"/>
    <col min="16" max="16" width="20.140625" style="240" customWidth="1"/>
    <col min="17" max="17" width="17" style="1" customWidth="1"/>
    <col min="18" max="18" width="17.28515625" style="1" customWidth="1"/>
    <col min="19" max="19" width="46.7109375" style="1" customWidth="1"/>
    <col min="20" max="20" width="20.7109375" style="1" customWidth="1"/>
    <col min="21" max="21" width="24.140625" style="1" customWidth="1"/>
    <col min="22" max="22" width="1.5703125" style="1" customWidth="1"/>
    <col min="23" max="23" width="21.28515625" style="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thickBot="1" x14ac:dyDescent="0.3">
      <c r="A1" s="2" t="s">
        <v>15</v>
      </c>
      <c r="B1" s="3" t="s">
        <v>16</v>
      </c>
      <c r="C1" s="4" t="s">
        <v>17</v>
      </c>
      <c r="D1" s="5" t="s">
        <v>18</v>
      </c>
      <c r="E1" s="4" t="s">
        <v>19</v>
      </c>
      <c r="F1" s="3" t="s">
        <v>20</v>
      </c>
      <c r="G1" s="3" t="s">
        <v>21</v>
      </c>
      <c r="H1" s="3" t="s">
        <v>22</v>
      </c>
      <c r="I1" s="6" t="s">
        <v>23</v>
      </c>
      <c r="J1" s="6" t="s">
        <v>24</v>
      </c>
      <c r="K1" s="6" t="s">
        <v>113</v>
      </c>
      <c r="L1" s="188" t="s">
        <v>114</v>
      </c>
      <c r="M1" s="6" t="s">
        <v>25</v>
      </c>
      <c r="N1" s="6" t="s">
        <v>26</v>
      </c>
      <c r="O1" s="7" t="s">
        <v>27</v>
      </c>
      <c r="P1" s="241" t="s">
        <v>28</v>
      </c>
      <c r="Q1" s="6" t="s">
        <v>29</v>
      </c>
      <c r="R1" s="6" t="s">
        <v>30</v>
      </c>
      <c r="S1" s="6" t="s">
        <v>115</v>
      </c>
      <c r="T1" s="3" t="s">
        <v>31</v>
      </c>
      <c r="U1" s="3" t="s">
        <v>32</v>
      </c>
      <c r="W1" s="255" t="s">
        <v>33</v>
      </c>
      <c r="X1" s="255" t="s">
        <v>34</v>
      </c>
      <c r="Y1" s="255" t="s">
        <v>35</v>
      </c>
      <c r="Z1" s="255" t="s">
        <v>36</v>
      </c>
      <c r="AA1" s="255" t="s">
        <v>37</v>
      </c>
      <c r="AB1" s="256" t="s">
        <v>38</v>
      </c>
      <c r="AC1" s="256" t="s">
        <v>39</v>
      </c>
      <c r="AD1" s="256" t="s">
        <v>40</v>
      </c>
      <c r="AE1" s="256" t="s">
        <v>41</v>
      </c>
    </row>
    <row r="2" spans="1:31" s="14" customFormat="1" ht="54.95" customHeight="1" x14ac:dyDescent="0.25">
      <c r="A2" s="22">
        <v>1</v>
      </c>
      <c r="B2" s="22" t="s">
        <v>1397</v>
      </c>
      <c r="C2" s="50" t="s">
        <v>604</v>
      </c>
      <c r="D2" s="51" t="s">
        <v>605</v>
      </c>
      <c r="E2" s="52" t="s">
        <v>606</v>
      </c>
      <c r="F2" s="22" t="s">
        <v>56</v>
      </c>
      <c r="G2" s="22" t="s">
        <v>371</v>
      </c>
      <c r="H2" s="47" t="s">
        <v>372</v>
      </c>
      <c r="I2" s="35">
        <v>80111600</v>
      </c>
      <c r="J2" s="47" t="s">
        <v>1125</v>
      </c>
      <c r="K2" s="53">
        <v>42552</v>
      </c>
      <c r="L2" s="201">
        <v>5.5</v>
      </c>
      <c r="M2" s="22" t="s">
        <v>53</v>
      </c>
      <c r="N2" s="22" t="s">
        <v>389</v>
      </c>
      <c r="O2" s="54">
        <v>36760185</v>
      </c>
      <c r="P2" s="226">
        <v>36760185</v>
      </c>
      <c r="Q2" s="22" t="s">
        <v>217</v>
      </c>
      <c r="R2" s="22" t="s">
        <v>217</v>
      </c>
      <c r="S2" s="22" t="s">
        <v>375</v>
      </c>
      <c r="T2" s="55">
        <v>6683670</v>
      </c>
      <c r="U2" s="104"/>
      <c r="W2" s="257"/>
      <c r="X2" s="257"/>
      <c r="Y2" s="257"/>
      <c r="Z2" s="257"/>
      <c r="AA2" s="257"/>
      <c r="AB2" s="257"/>
      <c r="AC2" s="257"/>
      <c r="AD2" s="257"/>
      <c r="AE2" s="257"/>
    </row>
    <row r="3" spans="1:31" s="14" customFormat="1" ht="54.95" customHeight="1" x14ac:dyDescent="0.25">
      <c r="A3" s="22">
        <v>2</v>
      </c>
      <c r="B3" s="22" t="s">
        <v>1397</v>
      </c>
      <c r="C3" s="50" t="s">
        <v>604</v>
      </c>
      <c r="D3" s="51" t="s">
        <v>605</v>
      </c>
      <c r="E3" s="52" t="s">
        <v>606</v>
      </c>
      <c r="F3" s="22" t="s">
        <v>60</v>
      </c>
      <c r="G3" s="22" t="s">
        <v>393</v>
      </c>
      <c r="H3" s="48" t="s">
        <v>607</v>
      </c>
      <c r="I3" s="22">
        <v>77101701</v>
      </c>
      <c r="J3" s="47" t="s">
        <v>608</v>
      </c>
      <c r="K3" s="53">
        <v>42614</v>
      </c>
      <c r="L3" s="201">
        <v>6</v>
      </c>
      <c r="M3" s="22" t="s">
        <v>609</v>
      </c>
      <c r="N3" s="22" t="s">
        <v>439</v>
      </c>
      <c r="O3" s="54">
        <v>144827343</v>
      </c>
      <c r="P3" s="226">
        <v>144827343</v>
      </c>
      <c r="Q3" s="22" t="s">
        <v>217</v>
      </c>
      <c r="R3" s="22" t="s">
        <v>217</v>
      </c>
      <c r="S3" s="22" t="s">
        <v>375</v>
      </c>
      <c r="T3" s="55">
        <v>24137890.5</v>
      </c>
      <c r="U3" s="104"/>
      <c r="W3" s="257"/>
      <c r="X3" s="257"/>
      <c r="Y3" s="257"/>
      <c r="Z3" s="257"/>
      <c r="AA3" s="257"/>
      <c r="AB3" s="257"/>
      <c r="AC3" s="257"/>
      <c r="AD3" s="257"/>
      <c r="AE3" s="257"/>
    </row>
    <row r="4" spans="1:31" s="14" customFormat="1" ht="54.95" customHeight="1" x14ac:dyDescent="0.25">
      <c r="A4" s="22">
        <v>3</v>
      </c>
      <c r="B4" s="22" t="s">
        <v>1397</v>
      </c>
      <c r="C4" s="50" t="s">
        <v>604</v>
      </c>
      <c r="D4" s="51" t="s">
        <v>605</v>
      </c>
      <c r="E4" s="52" t="s">
        <v>610</v>
      </c>
      <c r="F4" s="22" t="s">
        <v>56</v>
      </c>
      <c r="G4" s="22" t="s">
        <v>371</v>
      </c>
      <c r="H4" s="47" t="s">
        <v>372</v>
      </c>
      <c r="I4" s="35">
        <v>80111600</v>
      </c>
      <c r="J4" s="46" t="s">
        <v>611</v>
      </c>
      <c r="K4" s="53">
        <v>42552</v>
      </c>
      <c r="L4" s="201">
        <v>5.5</v>
      </c>
      <c r="M4" s="22" t="s">
        <v>53</v>
      </c>
      <c r="N4" s="22" t="s">
        <v>389</v>
      </c>
      <c r="O4" s="54">
        <v>42595135</v>
      </c>
      <c r="P4" s="43">
        <v>42595135</v>
      </c>
      <c r="Q4" s="22" t="s">
        <v>217</v>
      </c>
      <c r="R4" s="22" t="s">
        <v>217</v>
      </c>
      <c r="S4" s="22" t="s">
        <v>375</v>
      </c>
      <c r="T4" s="55">
        <v>7744570</v>
      </c>
      <c r="U4" s="104"/>
      <c r="W4" s="257"/>
      <c r="X4" s="257"/>
      <c r="Y4" s="257"/>
      <c r="Z4" s="257"/>
      <c r="AA4" s="257"/>
      <c r="AB4" s="257"/>
      <c r="AC4" s="257"/>
      <c r="AD4" s="257"/>
      <c r="AE4" s="257"/>
    </row>
    <row r="5" spans="1:31" s="14" customFormat="1" ht="54.95" customHeight="1" x14ac:dyDescent="0.25">
      <c r="A5" s="22">
        <v>4</v>
      </c>
      <c r="B5" s="22" t="s">
        <v>1397</v>
      </c>
      <c r="C5" s="50" t="s">
        <v>604</v>
      </c>
      <c r="D5" s="51" t="s">
        <v>605</v>
      </c>
      <c r="E5" s="52" t="s">
        <v>610</v>
      </c>
      <c r="F5" s="22" t="s">
        <v>56</v>
      </c>
      <c r="G5" s="22" t="s">
        <v>371</v>
      </c>
      <c r="H5" s="47" t="s">
        <v>372</v>
      </c>
      <c r="I5" s="35">
        <v>80111600</v>
      </c>
      <c r="J5" s="46" t="s">
        <v>612</v>
      </c>
      <c r="K5" s="53">
        <v>42552</v>
      </c>
      <c r="L5" s="201">
        <v>6</v>
      </c>
      <c r="M5" s="22" t="s">
        <v>53</v>
      </c>
      <c r="N5" s="22" t="s">
        <v>389</v>
      </c>
      <c r="O5" s="54">
        <v>34436814</v>
      </c>
      <c r="P5" s="43">
        <v>34436814</v>
      </c>
      <c r="Q5" s="22" t="s">
        <v>217</v>
      </c>
      <c r="R5" s="22" t="s">
        <v>217</v>
      </c>
      <c r="S5" s="22" t="s">
        <v>375</v>
      </c>
      <c r="T5" s="55">
        <v>5739469</v>
      </c>
      <c r="U5" s="104"/>
      <c r="W5" s="257"/>
      <c r="X5" s="257"/>
      <c r="Y5" s="257"/>
      <c r="Z5" s="257"/>
      <c r="AA5" s="257"/>
      <c r="AB5" s="257"/>
      <c r="AC5" s="257"/>
      <c r="AD5" s="257"/>
      <c r="AE5" s="257"/>
    </row>
    <row r="6" spans="1:31" s="14" customFormat="1" ht="54.95" customHeight="1" x14ac:dyDescent="0.25">
      <c r="A6" s="22">
        <v>5</v>
      </c>
      <c r="B6" s="22" t="s">
        <v>1397</v>
      </c>
      <c r="C6" s="50" t="s">
        <v>604</v>
      </c>
      <c r="D6" s="51" t="s">
        <v>605</v>
      </c>
      <c r="E6" s="52" t="s">
        <v>610</v>
      </c>
      <c r="F6" s="22" t="s">
        <v>56</v>
      </c>
      <c r="G6" s="22" t="s">
        <v>371</v>
      </c>
      <c r="H6" s="47" t="s">
        <v>372</v>
      </c>
      <c r="I6" s="35">
        <v>80111600</v>
      </c>
      <c r="J6" s="46" t="s">
        <v>613</v>
      </c>
      <c r="K6" s="53">
        <v>42552</v>
      </c>
      <c r="L6" s="201">
        <v>5.5</v>
      </c>
      <c r="M6" s="22" t="s">
        <v>53</v>
      </c>
      <c r="N6" s="22" t="s">
        <v>389</v>
      </c>
      <c r="O6" s="54">
        <v>31567080</v>
      </c>
      <c r="P6" s="43">
        <v>31567080</v>
      </c>
      <c r="Q6" s="22" t="s">
        <v>217</v>
      </c>
      <c r="R6" s="22" t="s">
        <v>217</v>
      </c>
      <c r="S6" s="22" t="s">
        <v>375</v>
      </c>
      <c r="T6" s="55">
        <v>5739469</v>
      </c>
      <c r="U6" s="104"/>
      <c r="W6" s="257"/>
      <c r="X6" s="257"/>
      <c r="Y6" s="257"/>
      <c r="Z6" s="257"/>
      <c r="AA6" s="257"/>
      <c r="AB6" s="257"/>
      <c r="AC6" s="257"/>
      <c r="AD6" s="257"/>
      <c r="AE6" s="257"/>
    </row>
    <row r="7" spans="1:31" s="14" customFormat="1" ht="54.95" customHeight="1" x14ac:dyDescent="0.25">
      <c r="A7" s="22">
        <v>6</v>
      </c>
      <c r="B7" s="22" t="s">
        <v>1397</v>
      </c>
      <c r="C7" s="50" t="s">
        <v>604</v>
      </c>
      <c r="D7" s="51" t="s">
        <v>605</v>
      </c>
      <c r="E7" s="52" t="s">
        <v>610</v>
      </c>
      <c r="F7" s="22" t="s">
        <v>56</v>
      </c>
      <c r="G7" s="22" t="s">
        <v>371</v>
      </c>
      <c r="H7" s="47" t="s">
        <v>372</v>
      </c>
      <c r="I7" s="35">
        <v>80111600</v>
      </c>
      <c r="J7" s="47" t="s">
        <v>614</v>
      </c>
      <c r="K7" s="53">
        <v>42552</v>
      </c>
      <c r="L7" s="201">
        <v>5.5</v>
      </c>
      <c r="M7" s="22" t="s">
        <v>53</v>
      </c>
      <c r="N7" s="22" t="s">
        <v>389</v>
      </c>
      <c r="O7" s="54">
        <v>25615431</v>
      </c>
      <c r="P7" s="43">
        <v>25615431</v>
      </c>
      <c r="Q7" s="22" t="s">
        <v>217</v>
      </c>
      <c r="R7" s="22" t="s">
        <v>217</v>
      </c>
      <c r="S7" s="22" t="s">
        <v>375</v>
      </c>
      <c r="T7" s="55">
        <v>4657351</v>
      </c>
      <c r="U7" s="104"/>
      <c r="W7" s="257"/>
      <c r="X7" s="257"/>
      <c r="Y7" s="257"/>
      <c r="Z7" s="257"/>
      <c r="AA7" s="257"/>
      <c r="AB7" s="257"/>
      <c r="AC7" s="257"/>
      <c r="AD7" s="257"/>
      <c r="AE7" s="257"/>
    </row>
    <row r="8" spans="1:31" s="14" customFormat="1" ht="54.95" customHeight="1" x14ac:dyDescent="0.25">
      <c r="A8" s="22">
        <v>7</v>
      </c>
      <c r="B8" s="22" t="s">
        <v>1397</v>
      </c>
      <c r="C8" s="50" t="s">
        <v>604</v>
      </c>
      <c r="D8" s="51" t="s">
        <v>605</v>
      </c>
      <c r="E8" s="52" t="s">
        <v>610</v>
      </c>
      <c r="F8" s="22" t="s">
        <v>56</v>
      </c>
      <c r="G8" s="22" t="s">
        <v>371</v>
      </c>
      <c r="H8" s="47" t="s">
        <v>372</v>
      </c>
      <c r="I8" s="35">
        <v>80111600</v>
      </c>
      <c r="J8" s="47" t="s">
        <v>615</v>
      </c>
      <c r="K8" s="53">
        <v>42552</v>
      </c>
      <c r="L8" s="201">
        <v>5.5</v>
      </c>
      <c r="M8" s="22" t="s">
        <v>53</v>
      </c>
      <c r="N8" s="22" t="s">
        <v>389</v>
      </c>
      <c r="O8" s="54">
        <v>22639606</v>
      </c>
      <c r="P8" s="43">
        <v>22639606</v>
      </c>
      <c r="Q8" s="22" t="s">
        <v>217</v>
      </c>
      <c r="R8" s="22" t="s">
        <v>217</v>
      </c>
      <c r="S8" s="22" t="s">
        <v>375</v>
      </c>
      <c r="T8" s="55">
        <v>4116292</v>
      </c>
      <c r="U8" s="104"/>
      <c r="W8" s="257"/>
      <c r="X8" s="257"/>
      <c r="Y8" s="257"/>
      <c r="Z8" s="257"/>
      <c r="AA8" s="257"/>
      <c r="AB8" s="257"/>
      <c r="AC8" s="257"/>
      <c r="AD8" s="257"/>
      <c r="AE8" s="257"/>
    </row>
    <row r="9" spans="1:31" s="14" customFormat="1" ht="54.95" customHeight="1" x14ac:dyDescent="0.25">
      <c r="A9" s="22">
        <v>8</v>
      </c>
      <c r="B9" s="22" t="s">
        <v>1397</v>
      </c>
      <c r="C9" s="50" t="s">
        <v>604</v>
      </c>
      <c r="D9" s="51" t="s">
        <v>605</v>
      </c>
      <c r="E9" s="52" t="s">
        <v>610</v>
      </c>
      <c r="F9" s="22" t="s">
        <v>60</v>
      </c>
      <c r="G9" s="22" t="s">
        <v>393</v>
      </c>
      <c r="H9" s="48" t="s">
        <v>607</v>
      </c>
      <c r="I9" s="22">
        <v>46181500</v>
      </c>
      <c r="J9" s="47" t="s">
        <v>424</v>
      </c>
      <c r="K9" s="45">
        <v>42583</v>
      </c>
      <c r="L9" s="202">
        <v>2</v>
      </c>
      <c r="M9" s="22" t="s">
        <v>401</v>
      </c>
      <c r="N9" s="22" t="s">
        <v>389</v>
      </c>
      <c r="O9" s="54">
        <v>1800000</v>
      </c>
      <c r="P9" s="43">
        <v>1800000</v>
      </c>
      <c r="Q9" s="22" t="s">
        <v>217</v>
      </c>
      <c r="R9" s="22" t="s">
        <v>217</v>
      </c>
      <c r="S9" s="22" t="s">
        <v>375</v>
      </c>
      <c r="T9" s="55">
        <v>900000</v>
      </c>
      <c r="U9" s="104"/>
      <c r="W9" s="257"/>
      <c r="X9" s="257"/>
      <c r="Y9" s="257"/>
      <c r="Z9" s="257"/>
      <c r="AA9" s="257"/>
      <c r="AB9" s="257"/>
      <c r="AC9" s="257"/>
      <c r="AD9" s="257"/>
      <c r="AE9" s="257"/>
    </row>
    <row r="10" spans="1:31" ht="54.95" customHeight="1" x14ac:dyDescent="0.25">
      <c r="A10" s="22">
        <v>9</v>
      </c>
      <c r="B10" s="22" t="s">
        <v>1397</v>
      </c>
      <c r="C10" s="50" t="s">
        <v>604</v>
      </c>
      <c r="D10" s="51" t="s">
        <v>605</v>
      </c>
      <c r="E10" s="52" t="s">
        <v>610</v>
      </c>
      <c r="F10" s="22" t="s">
        <v>56</v>
      </c>
      <c r="G10" s="22" t="s">
        <v>371</v>
      </c>
      <c r="H10" s="47" t="s">
        <v>372</v>
      </c>
      <c r="I10" s="35">
        <v>80111600</v>
      </c>
      <c r="J10" s="47" t="s">
        <v>614</v>
      </c>
      <c r="K10" s="53">
        <v>42583</v>
      </c>
      <c r="L10" s="201">
        <v>4.5</v>
      </c>
      <c r="M10" s="22" t="s">
        <v>53</v>
      </c>
      <c r="N10" s="22" t="s">
        <v>389</v>
      </c>
      <c r="O10" s="54">
        <v>6015303</v>
      </c>
      <c r="P10" s="43">
        <v>6015303</v>
      </c>
      <c r="Q10" s="22" t="s">
        <v>217</v>
      </c>
      <c r="R10" s="22" t="s">
        <v>217</v>
      </c>
      <c r="S10" s="22" t="s">
        <v>375</v>
      </c>
      <c r="T10" s="55">
        <v>1336734</v>
      </c>
      <c r="U10" s="104"/>
      <c r="W10" s="258"/>
      <c r="X10" s="258"/>
      <c r="Y10" s="258"/>
      <c r="Z10" s="258"/>
      <c r="AA10" s="258"/>
      <c r="AB10" s="258"/>
      <c r="AC10" s="258"/>
      <c r="AD10" s="258"/>
      <c r="AE10" s="258"/>
    </row>
    <row r="11" spans="1:31" ht="54.95" customHeight="1" x14ac:dyDescent="0.25">
      <c r="A11" s="22">
        <v>10</v>
      </c>
      <c r="B11" s="22" t="s">
        <v>1397</v>
      </c>
      <c r="C11" s="50" t="s">
        <v>604</v>
      </c>
      <c r="D11" s="51" t="s">
        <v>605</v>
      </c>
      <c r="E11" s="52" t="s">
        <v>610</v>
      </c>
      <c r="F11" s="22" t="s">
        <v>56</v>
      </c>
      <c r="G11" s="22" t="s">
        <v>371</v>
      </c>
      <c r="H11" s="47" t="s">
        <v>372</v>
      </c>
      <c r="I11" s="35">
        <v>80111600</v>
      </c>
      <c r="J11" s="47" t="s">
        <v>614</v>
      </c>
      <c r="K11" s="53">
        <v>42583</v>
      </c>
      <c r="L11" s="201">
        <v>4.5</v>
      </c>
      <c r="M11" s="22" t="s">
        <v>53</v>
      </c>
      <c r="N11" s="22" t="s">
        <v>389</v>
      </c>
      <c r="O11" s="54">
        <v>6015303</v>
      </c>
      <c r="P11" s="226">
        <v>6015303</v>
      </c>
      <c r="Q11" s="22" t="s">
        <v>217</v>
      </c>
      <c r="R11" s="22" t="s">
        <v>217</v>
      </c>
      <c r="S11" s="22" t="s">
        <v>375</v>
      </c>
      <c r="T11" s="55">
        <v>1336734</v>
      </c>
      <c r="U11" s="104"/>
      <c r="W11" s="258"/>
      <c r="X11" s="258"/>
      <c r="Y11" s="258"/>
      <c r="Z11" s="258"/>
      <c r="AA11" s="258"/>
      <c r="AB11" s="258"/>
      <c r="AC11" s="258"/>
      <c r="AD11" s="258"/>
      <c r="AE11" s="258"/>
    </row>
    <row r="12" spans="1:31" ht="54.95" customHeight="1" x14ac:dyDescent="0.25">
      <c r="A12" s="22">
        <v>11</v>
      </c>
      <c r="B12" s="22" t="s">
        <v>1397</v>
      </c>
      <c r="C12" s="50" t="s">
        <v>604</v>
      </c>
      <c r="D12" s="51" t="s">
        <v>605</v>
      </c>
      <c r="E12" s="52" t="s">
        <v>610</v>
      </c>
      <c r="F12" s="22" t="s">
        <v>56</v>
      </c>
      <c r="G12" s="22" t="s">
        <v>371</v>
      </c>
      <c r="H12" s="47" t="s">
        <v>372</v>
      </c>
      <c r="I12" s="35">
        <v>80111600</v>
      </c>
      <c r="J12" s="47" t="s">
        <v>614</v>
      </c>
      <c r="K12" s="53">
        <v>42583</v>
      </c>
      <c r="L12" s="201">
        <v>4.5</v>
      </c>
      <c r="M12" s="22" t="s">
        <v>53</v>
      </c>
      <c r="N12" s="22" t="s">
        <v>389</v>
      </c>
      <c r="O12" s="54">
        <v>6015303</v>
      </c>
      <c r="P12" s="226">
        <v>6015303</v>
      </c>
      <c r="Q12" s="22" t="s">
        <v>217</v>
      </c>
      <c r="R12" s="22" t="s">
        <v>217</v>
      </c>
      <c r="S12" s="22" t="s">
        <v>375</v>
      </c>
      <c r="T12" s="55">
        <v>1336734</v>
      </c>
      <c r="U12" s="104"/>
      <c r="W12" s="258"/>
      <c r="X12" s="258"/>
      <c r="Y12" s="258"/>
      <c r="Z12" s="258"/>
      <c r="AA12" s="258"/>
      <c r="AB12" s="258"/>
      <c r="AC12" s="258"/>
      <c r="AD12" s="258"/>
      <c r="AE12" s="258"/>
    </row>
    <row r="13" spans="1:31" ht="54.95" customHeight="1" x14ac:dyDescent="0.25">
      <c r="A13" s="22">
        <v>12</v>
      </c>
      <c r="B13" s="22" t="s">
        <v>1397</v>
      </c>
      <c r="C13" s="50" t="s">
        <v>604</v>
      </c>
      <c r="D13" s="51" t="s">
        <v>605</v>
      </c>
      <c r="E13" s="52" t="s">
        <v>610</v>
      </c>
      <c r="F13" s="22" t="s">
        <v>56</v>
      </c>
      <c r="G13" s="22" t="s">
        <v>371</v>
      </c>
      <c r="H13" s="47" t="s">
        <v>372</v>
      </c>
      <c r="I13" s="35">
        <v>80111600</v>
      </c>
      <c r="J13" s="47" t="s">
        <v>614</v>
      </c>
      <c r="K13" s="53">
        <v>42583</v>
      </c>
      <c r="L13" s="201">
        <v>4.5</v>
      </c>
      <c r="M13" s="22" t="s">
        <v>53</v>
      </c>
      <c r="N13" s="22" t="s">
        <v>389</v>
      </c>
      <c r="O13" s="54">
        <v>6015303</v>
      </c>
      <c r="P13" s="226">
        <v>6015303</v>
      </c>
      <c r="Q13" s="22" t="s">
        <v>217</v>
      </c>
      <c r="R13" s="22" t="s">
        <v>217</v>
      </c>
      <c r="S13" s="22" t="s">
        <v>375</v>
      </c>
      <c r="T13" s="55">
        <v>1336734</v>
      </c>
      <c r="U13" s="104"/>
      <c r="W13" s="258"/>
      <c r="X13" s="258"/>
      <c r="Y13" s="258"/>
      <c r="Z13" s="258"/>
      <c r="AA13" s="258"/>
      <c r="AB13" s="258"/>
      <c r="AC13" s="258"/>
      <c r="AD13" s="258"/>
      <c r="AE13" s="258"/>
    </row>
    <row r="14" spans="1:31" ht="54.95" customHeight="1" x14ac:dyDescent="0.25">
      <c r="A14" s="22">
        <v>13</v>
      </c>
      <c r="B14" s="22" t="s">
        <v>1397</v>
      </c>
      <c r="C14" s="50" t="s">
        <v>604</v>
      </c>
      <c r="D14" s="51" t="s">
        <v>605</v>
      </c>
      <c r="E14" s="52" t="s">
        <v>610</v>
      </c>
      <c r="F14" s="22" t="s">
        <v>56</v>
      </c>
      <c r="G14" s="22" t="s">
        <v>371</v>
      </c>
      <c r="H14" s="47" t="s">
        <v>372</v>
      </c>
      <c r="I14" s="35">
        <v>80111600</v>
      </c>
      <c r="J14" s="47" t="s">
        <v>614</v>
      </c>
      <c r="K14" s="53">
        <v>42583</v>
      </c>
      <c r="L14" s="201">
        <v>4.5</v>
      </c>
      <c r="M14" s="22" t="s">
        <v>53</v>
      </c>
      <c r="N14" s="22" t="s">
        <v>389</v>
      </c>
      <c r="O14" s="54">
        <v>6015303</v>
      </c>
      <c r="P14" s="226">
        <v>6015303</v>
      </c>
      <c r="Q14" s="22" t="s">
        <v>217</v>
      </c>
      <c r="R14" s="22" t="s">
        <v>217</v>
      </c>
      <c r="S14" s="22" t="s">
        <v>375</v>
      </c>
      <c r="T14" s="55">
        <v>1336734</v>
      </c>
      <c r="U14" s="104"/>
      <c r="W14" s="258"/>
      <c r="X14" s="258"/>
      <c r="Y14" s="258"/>
      <c r="Z14" s="258"/>
      <c r="AA14" s="258"/>
      <c r="AB14" s="258"/>
      <c r="AC14" s="258"/>
      <c r="AD14" s="258"/>
      <c r="AE14" s="258"/>
    </row>
    <row r="15" spans="1:31" ht="54.95" customHeight="1" x14ac:dyDescent="0.25">
      <c r="A15" s="22">
        <v>14</v>
      </c>
      <c r="B15" s="22" t="s">
        <v>1397</v>
      </c>
      <c r="C15" s="50" t="s">
        <v>604</v>
      </c>
      <c r="D15" s="51" t="s">
        <v>605</v>
      </c>
      <c r="E15" s="52" t="s">
        <v>610</v>
      </c>
      <c r="F15" s="22" t="s">
        <v>56</v>
      </c>
      <c r="G15" s="22" t="s">
        <v>371</v>
      </c>
      <c r="H15" s="47" t="s">
        <v>372</v>
      </c>
      <c r="I15" s="35">
        <v>80111600</v>
      </c>
      <c r="J15" s="47" t="s">
        <v>614</v>
      </c>
      <c r="K15" s="53">
        <v>42583</v>
      </c>
      <c r="L15" s="201">
        <v>4.5</v>
      </c>
      <c r="M15" s="22" t="s">
        <v>53</v>
      </c>
      <c r="N15" s="22" t="s">
        <v>389</v>
      </c>
      <c r="O15" s="54">
        <v>6015303</v>
      </c>
      <c r="P15" s="226">
        <v>6015303</v>
      </c>
      <c r="Q15" s="22" t="s">
        <v>217</v>
      </c>
      <c r="R15" s="22" t="s">
        <v>217</v>
      </c>
      <c r="S15" s="22" t="s">
        <v>375</v>
      </c>
      <c r="T15" s="55">
        <v>1336734</v>
      </c>
      <c r="U15" s="104"/>
      <c r="W15" s="258"/>
      <c r="X15" s="258"/>
      <c r="Y15" s="258"/>
      <c r="Z15" s="258"/>
      <c r="AA15" s="258"/>
      <c r="AB15" s="258"/>
      <c r="AC15" s="258"/>
      <c r="AD15" s="258"/>
      <c r="AE15" s="258"/>
    </row>
    <row r="16" spans="1:31" ht="54.95" customHeight="1" x14ac:dyDescent="0.25">
      <c r="A16" s="22">
        <v>15</v>
      </c>
      <c r="B16" s="22" t="s">
        <v>1397</v>
      </c>
      <c r="C16" s="50" t="s">
        <v>604</v>
      </c>
      <c r="D16" s="51" t="s">
        <v>605</v>
      </c>
      <c r="E16" s="52" t="s">
        <v>610</v>
      </c>
      <c r="F16" s="22" t="s">
        <v>56</v>
      </c>
      <c r="G16" s="22" t="s">
        <v>371</v>
      </c>
      <c r="H16" s="47" t="s">
        <v>372</v>
      </c>
      <c r="I16" s="35">
        <v>80111600</v>
      </c>
      <c r="J16" s="47" t="s">
        <v>614</v>
      </c>
      <c r="K16" s="53">
        <v>42583</v>
      </c>
      <c r="L16" s="201">
        <v>4.5</v>
      </c>
      <c r="M16" s="22" t="s">
        <v>53</v>
      </c>
      <c r="N16" s="22" t="s">
        <v>389</v>
      </c>
      <c r="O16" s="54">
        <v>6015303</v>
      </c>
      <c r="P16" s="226">
        <v>6015303</v>
      </c>
      <c r="Q16" s="22" t="s">
        <v>217</v>
      </c>
      <c r="R16" s="22" t="s">
        <v>217</v>
      </c>
      <c r="S16" s="22" t="s">
        <v>375</v>
      </c>
      <c r="T16" s="55">
        <v>1336734</v>
      </c>
      <c r="U16" s="104"/>
      <c r="W16" s="258"/>
      <c r="X16" s="258"/>
      <c r="Y16" s="258"/>
      <c r="Z16" s="258"/>
      <c r="AA16" s="258"/>
      <c r="AB16" s="258"/>
      <c r="AC16" s="258"/>
      <c r="AD16" s="258"/>
      <c r="AE16" s="258"/>
    </row>
    <row r="17" spans="1:31" ht="54.95" customHeight="1" x14ac:dyDescent="0.25">
      <c r="A17" s="22">
        <v>16</v>
      </c>
      <c r="B17" s="22" t="s">
        <v>1397</v>
      </c>
      <c r="C17" s="50" t="s">
        <v>604</v>
      </c>
      <c r="D17" s="51" t="s">
        <v>605</v>
      </c>
      <c r="E17" s="52" t="s">
        <v>610</v>
      </c>
      <c r="F17" s="22" t="s">
        <v>56</v>
      </c>
      <c r="G17" s="22" t="s">
        <v>371</v>
      </c>
      <c r="H17" s="47" t="s">
        <v>372</v>
      </c>
      <c r="I17" s="35">
        <v>80111600</v>
      </c>
      <c r="J17" s="47" t="s">
        <v>614</v>
      </c>
      <c r="K17" s="53">
        <v>42583</v>
      </c>
      <c r="L17" s="201">
        <v>4.5</v>
      </c>
      <c r="M17" s="22" t="s">
        <v>53</v>
      </c>
      <c r="N17" s="22" t="s">
        <v>389</v>
      </c>
      <c r="O17" s="54">
        <v>6015303</v>
      </c>
      <c r="P17" s="226">
        <v>6015303</v>
      </c>
      <c r="Q17" s="22" t="s">
        <v>217</v>
      </c>
      <c r="R17" s="22" t="s">
        <v>217</v>
      </c>
      <c r="S17" s="22" t="s">
        <v>375</v>
      </c>
      <c r="T17" s="55">
        <v>1336734</v>
      </c>
      <c r="U17" s="104"/>
      <c r="W17" s="258"/>
      <c r="X17" s="258"/>
      <c r="Y17" s="258"/>
      <c r="Z17" s="258"/>
      <c r="AA17" s="258"/>
      <c r="AB17" s="258"/>
      <c r="AC17" s="258"/>
      <c r="AD17" s="258"/>
      <c r="AE17" s="258"/>
    </row>
    <row r="18" spans="1:31" ht="54.95" customHeight="1" x14ac:dyDescent="0.25">
      <c r="A18" s="22">
        <v>17</v>
      </c>
      <c r="B18" s="22" t="s">
        <v>1397</v>
      </c>
      <c r="C18" s="22" t="s">
        <v>604</v>
      </c>
      <c r="D18" s="57" t="s">
        <v>616</v>
      </c>
      <c r="E18" s="35" t="s">
        <v>617</v>
      </c>
      <c r="F18" s="22" t="s">
        <v>56</v>
      </c>
      <c r="G18" s="22" t="s">
        <v>371</v>
      </c>
      <c r="H18" s="47" t="s">
        <v>372</v>
      </c>
      <c r="I18" s="35">
        <v>80111600</v>
      </c>
      <c r="J18" s="47" t="s">
        <v>618</v>
      </c>
      <c r="K18" s="53">
        <v>42552</v>
      </c>
      <c r="L18" s="201">
        <v>5.7</v>
      </c>
      <c r="M18" s="22" t="s">
        <v>53</v>
      </c>
      <c r="N18" s="22" t="s">
        <v>389</v>
      </c>
      <c r="O18" s="58">
        <v>23462864</v>
      </c>
      <c r="P18" s="43">
        <v>23462864</v>
      </c>
      <c r="Q18" s="22" t="s">
        <v>217</v>
      </c>
      <c r="R18" s="22" t="s">
        <v>217</v>
      </c>
      <c r="S18" s="22" t="s">
        <v>375</v>
      </c>
      <c r="T18" s="55">
        <v>4116292</v>
      </c>
      <c r="U18" s="104"/>
      <c r="W18" s="258"/>
      <c r="X18" s="258"/>
      <c r="Y18" s="258"/>
      <c r="Z18" s="258"/>
      <c r="AA18" s="258"/>
      <c r="AB18" s="258"/>
      <c r="AC18" s="258"/>
      <c r="AD18" s="258"/>
      <c r="AE18" s="258"/>
    </row>
    <row r="19" spans="1:31" ht="54.95" customHeight="1" x14ac:dyDescent="0.25">
      <c r="A19" s="22">
        <v>18</v>
      </c>
      <c r="B19" s="22" t="s">
        <v>1397</v>
      </c>
      <c r="C19" s="22" t="s">
        <v>604</v>
      </c>
      <c r="D19" s="57" t="s">
        <v>616</v>
      </c>
      <c r="E19" s="35" t="s">
        <v>617</v>
      </c>
      <c r="F19" s="22" t="s">
        <v>56</v>
      </c>
      <c r="G19" s="22" t="s">
        <v>371</v>
      </c>
      <c r="H19" s="47" t="s">
        <v>372</v>
      </c>
      <c r="I19" s="35">
        <v>80111600</v>
      </c>
      <c r="J19" s="47" t="s">
        <v>619</v>
      </c>
      <c r="K19" s="53">
        <v>42552</v>
      </c>
      <c r="L19" s="201">
        <v>5.7</v>
      </c>
      <c r="M19" s="22" t="s">
        <v>53</v>
      </c>
      <c r="N19" s="22" t="s">
        <v>389</v>
      </c>
      <c r="O19" s="58">
        <v>23462864</v>
      </c>
      <c r="P19" s="43">
        <v>23462864</v>
      </c>
      <c r="Q19" s="22" t="s">
        <v>217</v>
      </c>
      <c r="R19" s="22" t="s">
        <v>217</v>
      </c>
      <c r="S19" s="22" t="s">
        <v>375</v>
      </c>
      <c r="T19" s="55">
        <v>4116292</v>
      </c>
      <c r="U19" s="104"/>
      <c r="W19" s="258"/>
      <c r="X19" s="258"/>
      <c r="Y19" s="258"/>
      <c r="Z19" s="258"/>
      <c r="AA19" s="258"/>
      <c r="AB19" s="258"/>
      <c r="AC19" s="258"/>
      <c r="AD19" s="258"/>
      <c r="AE19" s="258"/>
    </row>
    <row r="20" spans="1:31" ht="54.95" customHeight="1" x14ac:dyDescent="0.25">
      <c r="A20" s="22">
        <v>19</v>
      </c>
      <c r="B20" s="22" t="s">
        <v>1397</v>
      </c>
      <c r="C20" s="22" t="s">
        <v>604</v>
      </c>
      <c r="D20" s="57" t="s">
        <v>616</v>
      </c>
      <c r="E20" s="35" t="s">
        <v>617</v>
      </c>
      <c r="F20" s="22" t="s">
        <v>56</v>
      </c>
      <c r="G20" s="22" t="s">
        <v>371</v>
      </c>
      <c r="H20" s="47" t="s">
        <v>372</v>
      </c>
      <c r="I20" s="35">
        <v>80111600</v>
      </c>
      <c r="J20" s="47" t="s">
        <v>619</v>
      </c>
      <c r="K20" s="53">
        <v>42552</v>
      </c>
      <c r="L20" s="201">
        <v>5.7</v>
      </c>
      <c r="M20" s="22" t="s">
        <v>53</v>
      </c>
      <c r="N20" s="22" t="s">
        <v>389</v>
      </c>
      <c r="O20" s="58">
        <v>23462864</v>
      </c>
      <c r="P20" s="43">
        <v>23462864</v>
      </c>
      <c r="Q20" s="22" t="s">
        <v>217</v>
      </c>
      <c r="R20" s="22" t="s">
        <v>217</v>
      </c>
      <c r="S20" s="22" t="s">
        <v>375</v>
      </c>
      <c r="T20" s="55">
        <v>4116292</v>
      </c>
      <c r="U20" s="104"/>
      <c r="W20" s="258"/>
      <c r="X20" s="258"/>
      <c r="Y20" s="258"/>
      <c r="Z20" s="258"/>
      <c r="AA20" s="258"/>
      <c r="AB20" s="258"/>
      <c r="AC20" s="258"/>
      <c r="AD20" s="258"/>
      <c r="AE20" s="258"/>
    </row>
    <row r="21" spans="1:31" ht="54.95" customHeight="1" x14ac:dyDescent="0.25">
      <c r="A21" s="22">
        <v>20</v>
      </c>
      <c r="B21" s="22" t="s">
        <v>1397</v>
      </c>
      <c r="C21" s="22" t="s">
        <v>604</v>
      </c>
      <c r="D21" s="57" t="s">
        <v>616</v>
      </c>
      <c r="E21" s="35" t="s">
        <v>617</v>
      </c>
      <c r="F21" s="22" t="s">
        <v>56</v>
      </c>
      <c r="G21" s="22" t="s">
        <v>371</v>
      </c>
      <c r="H21" s="47" t="s">
        <v>372</v>
      </c>
      <c r="I21" s="35">
        <v>80111600</v>
      </c>
      <c r="J21" s="47" t="s">
        <v>620</v>
      </c>
      <c r="K21" s="53">
        <v>42552</v>
      </c>
      <c r="L21" s="201">
        <v>5.7</v>
      </c>
      <c r="M21" s="22" t="s">
        <v>53</v>
      </c>
      <c r="N21" s="22" t="s">
        <v>389</v>
      </c>
      <c r="O21" s="58">
        <v>23462864</v>
      </c>
      <c r="P21" s="43">
        <v>23462864</v>
      </c>
      <c r="Q21" s="22" t="s">
        <v>217</v>
      </c>
      <c r="R21" s="22" t="s">
        <v>217</v>
      </c>
      <c r="S21" s="22" t="s">
        <v>375</v>
      </c>
      <c r="T21" s="55">
        <v>4116292</v>
      </c>
      <c r="U21" s="104"/>
      <c r="W21" s="258"/>
      <c r="X21" s="258"/>
      <c r="Y21" s="258"/>
      <c r="Z21" s="258"/>
      <c r="AA21" s="258"/>
      <c r="AB21" s="258"/>
      <c r="AC21" s="258"/>
      <c r="AD21" s="258"/>
      <c r="AE21" s="258"/>
    </row>
    <row r="22" spans="1:31" ht="54.95" customHeight="1" x14ac:dyDescent="0.25">
      <c r="A22" s="22">
        <v>21</v>
      </c>
      <c r="B22" s="22" t="s">
        <v>1397</v>
      </c>
      <c r="C22" s="22" t="s">
        <v>604</v>
      </c>
      <c r="D22" s="57" t="s">
        <v>616</v>
      </c>
      <c r="E22" s="35" t="s">
        <v>617</v>
      </c>
      <c r="F22" s="22" t="s">
        <v>60</v>
      </c>
      <c r="G22" s="22" t="s">
        <v>307</v>
      </c>
      <c r="H22" s="48" t="s">
        <v>397</v>
      </c>
      <c r="I22" s="22">
        <v>78111808</v>
      </c>
      <c r="J22" s="47" t="s">
        <v>398</v>
      </c>
      <c r="K22" s="45">
        <v>42675</v>
      </c>
      <c r="L22" s="202">
        <v>2</v>
      </c>
      <c r="M22" s="22" t="s">
        <v>399</v>
      </c>
      <c r="N22" s="22" t="s">
        <v>389</v>
      </c>
      <c r="O22" s="58">
        <v>3620131</v>
      </c>
      <c r="P22" s="43">
        <v>3620131</v>
      </c>
      <c r="Q22" s="22" t="s">
        <v>217</v>
      </c>
      <c r="R22" s="22" t="s">
        <v>217</v>
      </c>
      <c r="S22" s="22" t="s">
        <v>375</v>
      </c>
      <c r="T22" s="55">
        <v>1810065.5</v>
      </c>
      <c r="U22" s="104"/>
      <c r="W22" s="258"/>
      <c r="X22" s="258"/>
      <c r="Y22" s="258"/>
      <c r="Z22" s="258"/>
      <c r="AA22" s="258"/>
      <c r="AB22" s="258"/>
      <c r="AC22" s="258"/>
      <c r="AD22" s="258"/>
      <c r="AE22" s="258"/>
    </row>
    <row r="23" spans="1:31" ht="54.95" customHeight="1" x14ac:dyDescent="0.25">
      <c r="A23" s="22">
        <v>22</v>
      </c>
      <c r="B23" s="22" t="s">
        <v>1397</v>
      </c>
      <c r="C23" s="22" t="s">
        <v>604</v>
      </c>
      <c r="D23" s="35" t="s">
        <v>621</v>
      </c>
      <c r="E23" s="35" t="s">
        <v>622</v>
      </c>
      <c r="F23" s="22" t="s">
        <v>56</v>
      </c>
      <c r="G23" s="22" t="s">
        <v>371</v>
      </c>
      <c r="H23" s="47" t="s">
        <v>372</v>
      </c>
      <c r="I23" s="35">
        <v>80111600</v>
      </c>
      <c r="J23" s="47" t="s">
        <v>623</v>
      </c>
      <c r="K23" s="53">
        <v>42552</v>
      </c>
      <c r="L23" s="201">
        <v>6</v>
      </c>
      <c r="M23" s="22" t="s">
        <v>53</v>
      </c>
      <c r="N23" s="22" t="s">
        <v>389</v>
      </c>
      <c r="O23" s="58">
        <v>27944106</v>
      </c>
      <c r="P23" s="226">
        <v>27944106</v>
      </c>
      <c r="Q23" s="22" t="s">
        <v>217</v>
      </c>
      <c r="R23" s="22" t="s">
        <v>217</v>
      </c>
      <c r="S23" s="22" t="s">
        <v>375</v>
      </c>
      <c r="T23" s="55">
        <v>4657351</v>
      </c>
      <c r="U23" s="104"/>
      <c r="W23" s="258"/>
      <c r="X23" s="258"/>
      <c r="Y23" s="258"/>
      <c r="Z23" s="258"/>
      <c r="AA23" s="258"/>
      <c r="AB23" s="258"/>
      <c r="AC23" s="258"/>
      <c r="AD23" s="258"/>
      <c r="AE23" s="258"/>
    </row>
    <row r="24" spans="1:31" ht="54.95" customHeight="1" x14ac:dyDescent="0.25">
      <c r="A24" s="22">
        <v>23</v>
      </c>
      <c r="B24" s="22" t="s">
        <v>1397</v>
      </c>
      <c r="C24" s="22" t="s">
        <v>604</v>
      </c>
      <c r="D24" s="35" t="s">
        <v>621</v>
      </c>
      <c r="E24" s="35" t="s">
        <v>622</v>
      </c>
      <c r="F24" s="22" t="s">
        <v>56</v>
      </c>
      <c r="G24" s="22" t="s">
        <v>371</v>
      </c>
      <c r="H24" s="47" t="s">
        <v>372</v>
      </c>
      <c r="I24" s="35">
        <v>80111600</v>
      </c>
      <c r="J24" s="47" t="s">
        <v>624</v>
      </c>
      <c r="K24" s="53">
        <v>42552</v>
      </c>
      <c r="L24" s="201">
        <v>6</v>
      </c>
      <c r="M24" s="22" t="s">
        <v>53</v>
      </c>
      <c r="N24" s="22" t="s">
        <v>389</v>
      </c>
      <c r="O24" s="58">
        <v>27944106</v>
      </c>
      <c r="P24" s="226">
        <v>27944106</v>
      </c>
      <c r="Q24" s="22" t="s">
        <v>217</v>
      </c>
      <c r="R24" s="22" t="s">
        <v>217</v>
      </c>
      <c r="S24" s="22" t="s">
        <v>375</v>
      </c>
      <c r="T24" s="55">
        <v>4657351</v>
      </c>
      <c r="U24" s="104"/>
      <c r="W24" s="258"/>
      <c r="X24" s="258"/>
      <c r="Y24" s="258"/>
      <c r="Z24" s="258"/>
      <c r="AA24" s="258"/>
      <c r="AB24" s="258"/>
      <c r="AC24" s="258"/>
      <c r="AD24" s="258"/>
      <c r="AE24" s="258"/>
    </row>
    <row r="25" spans="1:31" ht="54.95" customHeight="1" x14ac:dyDescent="0.25">
      <c r="A25" s="22">
        <v>24</v>
      </c>
      <c r="B25" s="22" t="s">
        <v>1397</v>
      </c>
      <c r="C25" s="22" t="s">
        <v>604</v>
      </c>
      <c r="D25" s="35" t="s">
        <v>621</v>
      </c>
      <c r="E25" s="35" t="s">
        <v>622</v>
      </c>
      <c r="F25" s="22" t="s">
        <v>56</v>
      </c>
      <c r="G25" s="22" t="s">
        <v>371</v>
      </c>
      <c r="H25" s="47" t="s">
        <v>372</v>
      </c>
      <c r="I25" s="35">
        <v>80111600</v>
      </c>
      <c r="J25" s="47" t="s">
        <v>625</v>
      </c>
      <c r="K25" s="53">
        <v>42552</v>
      </c>
      <c r="L25" s="201">
        <v>6</v>
      </c>
      <c r="M25" s="22" t="s">
        <v>53</v>
      </c>
      <c r="N25" s="22" t="s">
        <v>389</v>
      </c>
      <c r="O25" s="58">
        <v>19032546</v>
      </c>
      <c r="P25" s="226">
        <v>19032546</v>
      </c>
      <c r="Q25" s="22" t="s">
        <v>217</v>
      </c>
      <c r="R25" s="22" t="s">
        <v>217</v>
      </c>
      <c r="S25" s="22" t="s">
        <v>375</v>
      </c>
      <c r="T25" s="55">
        <v>3172091</v>
      </c>
      <c r="U25" s="104"/>
      <c r="W25" s="258"/>
      <c r="X25" s="258"/>
      <c r="Y25" s="258"/>
      <c r="Z25" s="258"/>
      <c r="AA25" s="258"/>
      <c r="AB25" s="258"/>
      <c r="AC25" s="258"/>
      <c r="AD25" s="258"/>
      <c r="AE25" s="258"/>
    </row>
    <row r="26" spans="1:31" ht="54.95" customHeight="1" x14ac:dyDescent="0.25">
      <c r="A26" s="22">
        <v>25</v>
      </c>
      <c r="B26" s="22" t="s">
        <v>1397</v>
      </c>
      <c r="C26" s="22" t="s">
        <v>604</v>
      </c>
      <c r="D26" s="35" t="s">
        <v>621</v>
      </c>
      <c r="E26" s="35" t="s">
        <v>622</v>
      </c>
      <c r="F26" s="22" t="s">
        <v>56</v>
      </c>
      <c r="G26" s="22" t="s">
        <v>371</v>
      </c>
      <c r="H26" s="47" t="s">
        <v>372</v>
      </c>
      <c r="I26" s="35">
        <v>80111600</v>
      </c>
      <c r="J26" s="47" t="s">
        <v>625</v>
      </c>
      <c r="K26" s="53">
        <v>42552</v>
      </c>
      <c r="L26" s="201">
        <v>6</v>
      </c>
      <c r="M26" s="22" t="s">
        <v>53</v>
      </c>
      <c r="N26" s="22" t="s">
        <v>389</v>
      </c>
      <c r="O26" s="58">
        <v>19032546</v>
      </c>
      <c r="P26" s="226">
        <v>19032546</v>
      </c>
      <c r="Q26" s="22" t="s">
        <v>217</v>
      </c>
      <c r="R26" s="22" t="s">
        <v>217</v>
      </c>
      <c r="S26" s="22" t="s">
        <v>375</v>
      </c>
      <c r="T26" s="55">
        <v>3172091</v>
      </c>
      <c r="U26" s="104"/>
      <c r="W26" s="258"/>
      <c r="X26" s="258"/>
      <c r="Y26" s="258"/>
      <c r="Z26" s="258"/>
      <c r="AA26" s="258"/>
      <c r="AB26" s="258"/>
      <c r="AC26" s="258"/>
      <c r="AD26" s="258"/>
      <c r="AE26" s="258"/>
    </row>
    <row r="27" spans="1:31" ht="54.95" customHeight="1" x14ac:dyDescent="0.25">
      <c r="A27" s="22">
        <v>26</v>
      </c>
      <c r="B27" s="22" t="s">
        <v>1397</v>
      </c>
      <c r="C27" s="22" t="s">
        <v>604</v>
      </c>
      <c r="D27" s="35" t="s">
        <v>621</v>
      </c>
      <c r="E27" s="35" t="s">
        <v>622</v>
      </c>
      <c r="F27" s="22" t="s">
        <v>56</v>
      </c>
      <c r="G27" s="22" t="s">
        <v>371</v>
      </c>
      <c r="H27" s="47" t="s">
        <v>372</v>
      </c>
      <c r="I27" s="35">
        <v>80111600</v>
      </c>
      <c r="J27" s="47" t="s">
        <v>626</v>
      </c>
      <c r="K27" s="53">
        <v>42552</v>
      </c>
      <c r="L27" s="201">
        <v>6</v>
      </c>
      <c r="M27" s="22" t="s">
        <v>53</v>
      </c>
      <c r="N27" s="22" t="s">
        <v>389</v>
      </c>
      <c r="O27" s="58">
        <v>34436814</v>
      </c>
      <c r="P27" s="226">
        <v>34436814</v>
      </c>
      <c r="Q27" s="22" t="s">
        <v>217</v>
      </c>
      <c r="R27" s="22" t="s">
        <v>217</v>
      </c>
      <c r="S27" s="22" t="s">
        <v>375</v>
      </c>
      <c r="T27" s="55">
        <v>5739469</v>
      </c>
      <c r="U27" s="104"/>
      <c r="W27" s="258"/>
      <c r="X27" s="258"/>
      <c r="Y27" s="258"/>
      <c r="Z27" s="258"/>
      <c r="AA27" s="258"/>
      <c r="AB27" s="258"/>
      <c r="AC27" s="258"/>
      <c r="AD27" s="258"/>
      <c r="AE27" s="258"/>
    </row>
    <row r="28" spans="1:31" ht="54.95" customHeight="1" x14ac:dyDescent="0.25">
      <c r="A28" s="22">
        <v>27</v>
      </c>
      <c r="B28" s="22" t="s">
        <v>1397</v>
      </c>
      <c r="C28" s="22" t="s">
        <v>604</v>
      </c>
      <c r="D28" s="35" t="s">
        <v>621</v>
      </c>
      <c r="E28" s="35" t="s">
        <v>622</v>
      </c>
      <c r="F28" s="22" t="s">
        <v>56</v>
      </c>
      <c r="G28" s="22" t="s">
        <v>371</v>
      </c>
      <c r="H28" s="47" t="s">
        <v>372</v>
      </c>
      <c r="I28" s="35">
        <v>80111600</v>
      </c>
      <c r="J28" s="47" t="s">
        <v>614</v>
      </c>
      <c r="K28" s="53">
        <v>42583</v>
      </c>
      <c r="L28" s="201">
        <v>4.5</v>
      </c>
      <c r="M28" s="22" t="s">
        <v>53</v>
      </c>
      <c r="N28" s="22" t="s">
        <v>389</v>
      </c>
      <c r="O28" s="58">
        <v>6015303</v>
      </c>
      <c r="P28" s="226">
        <v>6015303</v>
      </c>
      <c r="Q28" s="22" t="s">
        <v>217</v>
      </c>
      <c r="R28" s="22" t="s">
        <v>217</v>
      </c>
      <c r="S28" s="22" t="s">
        <v>375</v>
      </c>
      <c r="T28" s="55">
        <v>1336734</v>
      </c>
      <c r="U28" s="104"/>
      <c r="W28" s="258"/>
      <c r="X28" s="258"/>
      <c r="Y28" s="258"/>
      <c r="Z28" s="258"/>
      <c r="AA28" s="258"/>
      <c r="AB28" s="258"/>
      <c r="AC28" s="258"/>
      <c r="AD28" s="258"/>
      <c r="AE28" s="258"/>
    </row>
    <row r="29" spans="1:31" ht="54.95" customHeight="1" x14ac:dyDescent="0.25">
      <c r="A29" s="22">
        <v>28</v>
      </c>
      <c r="B29" s="22" t="s">
        <v>1397</v>
      </c>
      <c r="C29" s="22" t="s">
        <v>604</v>
      </c>
      <c r="D29" s="35" t="s">
        <v>621</v>
      </c>
      <c r="E29" s="35" t="s">
        <v>622</v>
      </c>
      <c r="F29" s="22" t="s">
        <v>56</v>
      </c>
      <c r="G29" s="22" t="s">
        <v>371</v>
      </c>
      <c r="H29" s="47" t="s">
        <v>372</v>
      </c>
      <c r="I29" s="35">
        <v>80111600</v>
      </c>
      <c r="J29" s="47" t="s">
        <v>614</v>
      </c>
      <c r="K29" s="53">
        <v>42583</v>
      </c>
      <c r="L29" s="201">
        <v>4.5</v>
      </c>
      <c r="M29" s="22" t="s">
        <v>53</v>
      </c>
      <c r="N29" s="22" t="s">
        <v>389</v>
      </c>
      <c r="O29" s="58">
        <v>6015303</v>
      </c>
      <c r="P29" s="226">
        <v>6015303</v>
      </c>
      <c r="Q29" s="22" t="s">
        <v>217</v>
      </c>
      <c r="R29" s="22" t="s">
        <v>217</v>
      </c>
      <c r="S29" s="22" t="s">
        <v>375</v>
      </c>
      <c r="T29" s="55">
        <v>1336734</v>
      </c>
      <c r="U29" s="104"/>
      <c r="W29" s="258"/>
      <c r="X29" s="258"/>
      <c r="Y29" s="258"/>
      <c r="Z29" s="258"/>
      <c r="AA29" s="258"/>
      <c r="AB29" s="258"/>
      <c r="AC29" s="258"/>
      <c r="AD29" s="258"/>
      <c r="AE29" s="258"/>
    </row>
    <row r="30" spans="1:31" ht="54.95" customHeight="1" x14ac:dyDescent="0.25">
      <c r="A30" s="22">
        <v>29</v>
      </c>
      <c r="B30" s="22" t="s">
        <v>1397</v>
      </c>
      <c r="C30" s="22" t="s">
        <v>604</v>
      </c>
      <c r="D30" s="35" t="s">
        <v>621</v>
      </c>
      <c r="E30" s="35" t="s">
        <v>622</v>
      </c>
      <c r="F30" s="22" t="s">
        <v>56</v>
      </c>
      <c r="G30" s="22" t="s">
        <v>371</v>
      </c>
      <c r="H30" s="47" t="s">
        <v>372</v>
      </c>
      <c r="I30" s="35">
        <v>80111600</v>
      </c>
      <c r="J30" s="47" t="s">
        <v>614</v>
      </c>
      <c r="K30" s="53">
        <v>42583</v>
      </c>
      <c r="L30" s="201">
        <v>4.5</v>
      </c>
      <c r="M30" s="22" t="s">
        <v>53</v>
      </c>
      <c r="N30" s="22" t="s">
        <v>389</v>
      </c>
      <c r="O30" s="58">
        <v>6015303</v>
      </c>
      <c r="P30" s="226">
        <v>6015303</v>
      </c>
      <c r="Q30" s="22" t="s">
        <v>217</v>
      </c>
      <c r="R30" s="22" t="s">
        <v>217</v>
      </c>
      <c r="S30" s="22" t="s">
        <v>375</v>
      </c>
      <c r="T30" s="55">
        <v>1336734</v>
      </c>
      <c r="U30" s="104"/>
      <c r="W30" s="258"/>
      <c r="X30" s="258"/>
      <c r="Y30" s="258"/>
      <c r="Z30" s="258"/>
      <c r="AA30" s="258"/>
      <c r="AB30" s="258"/>
      <c r="AC30" s="258"/>
      <c r="AD30" s="258"/>
      <c r="AE30" s="258"/>
    </row>
    <row r="31" spans="1:31" ht="54.95" customHeight="1" x14ac:dyDescent="0.25">
      <c r="A31" s="22">
        <v>30</v>
      </c>
      <c r="B31" s="22" t="s">
        <v>1397</v>
      </c>
      <c r="C31" s="22" t="s">
        <v>604</v>
      </c>
      <c r="D31" s="35" t="s">
        <v>621</v>
      </c>
      <c r="E31" s="35" t="s">
        <v>622</v>
      </c>
      <c r="F31" s="22" t="s">
        <v>56</v>
      </c>
      <c r="G31" s="22" t="s">
        <v>371</v>
      </c>
      <c r="H31" s="47" t="s">
        <v>372</v>
      </c>
      <c r="I31" s="35">
        <v>80111600</v>
      </c>
      <c r="J31" s="47" t="s">
        <v>614</v>
      </c>
      <c r="K31" s="53">
        <v>42583</v>
      </c>
      <c r="L31" s="201">
        <v>4.5</v>
      </c>
      <c r="M31" s="22" t="s">
        <v>53</v>
      </c>
      <c r="N31" s="22" t="s">
        <v>389</v>
      </c>
      <c r="O31" s="58">
        <v>6015303</v>
      </c>
      <c r="P31" s="226">
        <v>6015303</v>
      </c>
      <c r="Q31" s="22" t="s">
        <v>217</v>
      </c>
      <c r="R31" s="22" t="s">
        <v>217</v>
      </c>
      <c r="S31" s="22" t="s">
        <v>375</v>
      </c>
      <c r="T31" s="55">
        <v>1336734</v>
      </c>
      <c r="U31" s="104"/>
      <c r="W31" s="258"/>
      <c r="X31" s="258"/>
      <c r="Y31" s="258"/>
      <c r="Z31" s="258"/>
      <c r="AA31" s="258"/>
      <c r="AB31" s="258"/>
      <c r="AC31" s="258"/>
      <c r="AD31" s="258"/>
      <c r="AE31" s="258"/>
    </row>
    <row r="32" spans="1:31" ht="54.95" customHeight="1" x14ac:dyDescent="0.25">
      <c r="A32" s="22">
        <v>31</v>
      </c>
      <c r="B32" s="22" t="s">
        <v>1397</v>
      </c>
      <c r="C32" s="22" t="s">
        <v>604</v>
      </c>
      <c r="D32" s="35" t="s">
        <v>621</v>
      </c>
      <c r="E32" s="35" t="s">
        <v>622</v>
      </c>
      <c r="F32" s="22" t="s">
        <v>60</v>
      </c>
      <c r="G32" s="22" t="s">
        <v>307</v>
      </c>
      <c r="H32" s="48" t="s">
        <v>397</v>
      </c>
      <c r="I32" s="22">
        <v>78111808</v>
      </c>
      <c r="J32" s="47" t="s">
        <v>398</v>
      </c>
      <c r="K32" s="53">
        <v>42675</v>
      </c>
      <c r="L32" s="201">
        <v>2</v>
      </c>
      <c r="M32" s="22" t="s">
        <v>399</v>
      </c>
      <c r="N32" s="22" t="s">
        <v>389</v>
      </c>
      <c r="O32" s="58">
        <v>24000000</v>
      </c>
      <c r="P32" s="226">
        <v>24000000</v>
      </c>
      <c r="Q32" s="22" t="s">
        <v>217</v>
      </c>
      <c r="R32" s="22" t="s">
        <v>217</v>
      </c>
      <c r="S32" s="22" t="s">
        <v>375</v>
      </c>
      <c r="T32" s="55">
        <v>12000000</v>
      </c>
      <c r="U32" s="104"/>
      <c r="W32" s="258"/>
      <c r="X32" s="258"/>
      <c r="Y32" s="258"/>
      <c r="Z32" s="258"/>
      <c r="AA32" s="258"/>
      <c r="AB32" s="258"/>
      <c r="AC32" s="258"/>
      <c r="AD32" s="258"/>
      <c r="AE32" s="258"/>
    </row>
    <row r="33" spans="1:31" ht="54.95" customHeight="1" x14ac:dyDescent="0.25">
      <c r="A33" s="22">
        <v>32</v>
      </c>
      <c r="B33" s="22" t="s">
        <v>1397</v>
      </c>
      <c r="C33" s="22" t="s">
        <v>604</v>
      </c>
      <c r="D33" s="35" t="s">
        <v>621</v>
      </c>
      <c r="E33" s="35" t="s">
        <v>888</v>
      </c>
      <c r="F33" s="22" t="s">
        <v>56</v>
      </c>
      <c r="G33" s="22" t="s">
        <v>371</v>
      </c>
      <c r="H33" s="47" t="s">
        <v>372</v>
      </c>
      <c r="I33" s="35">
        <v>80111600</v>
      </c>
      <c r="J33" s="47" t="s">
        <v>627</v>
      </c>
      <c r="K33" s="53">
        <v>42552</v>
      </c>
      <c r="L33" s="201">
        <v>6</v>
      </c>
      <c r="M33" s="22" t="s">
        <v>53</v>
      </c>
      <c r="N33" s="22" t="s">
        <v>389</v>
      </c>
      <c r="O33" s="58">
        <v>27944106</v>
      </c>
      <c r="P33" s="226">
        <v>27944106</v>
      </c>
      <c r="Q33" s="22" t="s">
        <v>217</v>
      </c>
      <c r="R33" s="22" t="s">
        <v>217</v>
      </c>
      <c r="S33" s="22" t="s">
        <v>375</v>
      </c>
      <c r="T33" s="55">
        <v>4657351</v>
      </c>
      <c r="U33" s="104"/>
      <c r="W33" s="258"/>
      <c r="X33" s="258"/>
      <c r="Y33" s="258"/>
      <c r="Z33" s="258"/>
      <c r="AA33" s="258"/>
      <c r="AB33" s="258"/>
      <c r="AC33" s="258"/>
      <c r="AD33" s="258"/>
      <c r="AE33" s="258"/>
    </row>
    <row r="34" spans="1:31" ht="54.95" customHeight="1" x14ac:dyDescent="0.25">
      <c r="A34" s="22">
        <v>33</v>
      </c>
      <c r="B34" s="22" t="s">
        <v>1397</v>
      </c>
      <c r="C34" s="22" t="s">
        <v>604</v>
      </c>
      <c r="D34" s="35" t="s">
        <v>621</v>
      </c>
      <c r="E34" s="35" t="s">
        <v>888</v>
      </c>
      <c r="F34" s="22" t="s">
        <v>56</v>
      </c>
      <c r="G34" s="22" t="s">
        <v>371</v>
      </c>
      <c r="H34" s="47" t="s">
        <v>372</v>
      </c>
      <c r="I34" s="35">
        <v>80111600</v>
      </c>
      <c r="J34" s="47" t="s">
        <v>628</v>
      </c>
      <c r="K34" s="53">
        <v>42552</v>
      </c>
      <c r="L34" s="201">
        <v>6</v>
      </c>
      <c r="M34" s="22" t="s">
        <v>53</v>
      </c>
      <c r="N34" s="22" t="s">
        <v>389</v>
      </c>
      <c r="O34" s="58">
        <v>21451398</v>
      </c>
      <c r="P34" s="226">
        <v>21451398</v>
      </c>
      <c r="Q34" s="22" t="s">
        <v>217</v>
      </c>
      <c r="R34" s="22" t="s">
        <v>217</v>
      </c>
      <c r="S34" s="22" t="s">
        <v>375</v>
      </c>
      <c r="T34" s="55">
        <v>3575233</v>
      </c>
      <c r="U34" s="104"/>
      <c r="W34" s="258"/>
      <c r="X34" s="258"/>
      <c r="Y34" s="258"/>
      <c r="Z34" s="258"/>
      <c r="AA34" s="258"/>
      <c r="AB34" s="258"/>
      <c r="AC34" s="258"/>
      <c r="AD34" s="258"/>
      <c r="AE34" s="258"/>
    </row>
    <row r="35" spans="1:31" ht="54.95" customHeight="1" x14ac:dyDescent="0.25">
      <c r="A35" s="22">
        <v>34</v>
      </c>
      <c r="B35" s="22" t="s">
        <v>1397</v>
      </c>
      <c r="C35" s="22" t="s">
        <v>604</v>
      </c>
      <c r="D35" s="35" t="s">
        <v>621</v>
      </c>
      <c r="E35" s="35" t="s">
        <v>888</v>
      </c>
      <c r="F35" s="22" t="s">
        <v>301</v>
      </c>
      <c r="G35" s="22" t="s">
        <v>406</v>
      </c>
      <c r="H35" s="47" t="s">
        <v>407</v>
      </c>
      <c r="I35" s="22">
        <v>77111508</v>
      </c>
      <c r="J35" s="47" t="s">
        <v>629</v>
      </c>
      <c r="K35" s="53">
        <v>42552</v>
      </c>
      <c r="L35" s="201">
        <v>6</v>
      </c>
      <c r="M35" s="22" t="s">
        <v>53</v>
      </c>
      <c r="N35" s="22" t="s">
        <v>389</v>
      </c>
      <c r="O35" s="58">
        <v>297162910</v>
      </c>
      <c r="P35" s="226">
        <v>297162910</v>
      </c>
      <c r="Q35" s="22" t="s">
        <v>217</v>
      </c>
      <c r="R35" s="22" t="s">
        <v>217</v>
      </c>
      <c r="S35" s="22" t="s">
        <v>375</v>
      </c>
      <c r="T35" s="55">
        <v>49527151.666666664</v>
      </c>
      <c r="U35" s="104"/>
      <c r="W35" s="258"/>
      <c r="X35" s="258"/>
      <c r="Y35" s="258"/>
      <c r="Z35" s="258"/>
      <c r="AA35" s="258"/>
      <c r="AB35" s="258"/>
      <c r="AC35" s="258"/>
      <c r="AD35" s="258"/>
      <c r="AE35" s="258"/>
    </row>
    <row r="36" spans="1:31" ht="54.95" customHeight="1" x14ac:dyDescent="0.25">
      <c r="A36" s="22">
        <v>35</v>
      </c>
      <c r="B36" s="22" t="s">
        <v>1397</v>
      </c>
      <c r="C36" s="22" t="s">
        <v>604</v>
      </c>
      <c r="D36" s="35" t="s">
        <v>621</v>
      </c>
      <c r="E36" s="35" t="s">
        <v>888</v>
      </c>
      <c r="F36" s="22" t="s">
        <v>60</v>
      </c>
      <c r="G36" s="22" t="s">
        <v>393</v>
      </c>
      <c r="H36" s="48" t="s">
        <v>607</v>
      </c>
      <c r="I36" s="22">
        <v>81151602</v>
      </c>
      <c r="J36" s="47" t="s">
        <v>630</v>
      </c>
      <c r="K36" s="53">
        <v>42552</v>
      </c>
      <c r="L36" s="201">
        <v>6</v>
      </c>
      <c r="M36" s="22" t="s">
        <v>609</v>
      </c>
      <c r="N36" s="22" t="s">
        <v>389</v>
      </c>
      <c r="O36" s="58">
        <v>150000000</v>
      </c>
      <c r="P36" s="226">
        <v>150000000</v>
      </c>
      <c r="Q36" s="22" t="s">
        <v>217</v>
      </c>
      <c r="R36" s="22" t="s">
        <v>217</v>
      </c>
      <c r="S36" s="22" t="s">
        <v>375</v>
      </c>
      <c r="T36" s="55">
        <v>25000000</v>
      </c>
      <c r="U36" s="104"/>
      <c r="W36" s="258"/>
      <c r="X36" s="258"/>
      <c r="Y36" s="258"/>
      <c r="Z36" s="258"/>
      <c r="AA36" s="258"/>
      <c r="AB36" s="258"/>
      <c r="AC36" s="258"/>
      <c r="AD36" s="258"/>
      <c r="AE36" s="258"/>
    </row>
    <row r="37" spans="1:31" ht="54.95" customHeight="1" x14ac:dyDescent="0.25">
      <c r="A37" s="22">
        <v>36</v>
      </c>
      <c r="B37" s="22" t="s">
        <v>1397</v>
      </c>
      <c r="C37" s="22" t="s">
        <v>604</v>
      </c>
      <c r="D37" s="35" t="s">
        <v>621</v>
      </c>
      <c r="E37" s="35" t="s">
        <v>888</v>
      </c>
      <c r="F37" s="22" t="s">
        <v>60</v>
      </c>
      <c r="G37" s="22" t="s">
        <v>393</v>
      </c>
      <c r="H37" s="48" t="s">
        <v>607</v>
      </c>
      <c r="I37" s="22">
        <v>82101500</v>
      </c>
      <c r="J37" s="47" t="s">
        <v>631</v>
      </c>
      <c r="K37" s="53">
        <v>42614</v>
      </c>
      <c r="L37" s="201">
        <v>2</v>
      </c>
      <c r="M37" s="22" t="s">
        <v>432</v>
      </c>
      <c r="N37" s="22" t="s">
        <v>389</v>
      </c>
      <c r="O37" s="58">
        <v>30000000</v>
      </c>
      <c r="P37" s="226">
        <v>30000000</v>
      </c>
      <c r="Q37" s="22" t="s">
        <v>217</v>
      </c>
      <c r="R37" s="22" t="s">
        <v>217</v>
      </c>
      <c r="S37" s="22" t="s">
        <v>375</v>
      </c>
      <c r="T37" s="55">
        <v>15000000</v>
      </c>
      <c r="U37" s="104"/>
      <c r="W37" s="258"/>
      <c r="X37" s="258"/>
      <c r="Y37" s="258"/>
      <c r="Z37" s="258"/>
      <c r="AA37" s="258"/>
      <c r="AB37" s="258"/>
      <c r="AC37" s="258"/>
      <c r="AD37" s="258"/>
      <c r="AE37" s="258"/>
    </row>
    <row r="38" spans="1:31" ht="54.95" customHeight="1" x14ac:dyDescent="0.25">
      <c r="A38" s="22">
        <v>37</v>
      </c>
      <c r="B38" s="22" t="s">
        <v>1397</v>
      </c>
      <c r="C38" s="22" t="s">
        <v>604</v>
      </c>
      <c r="D38" s="35" t="s">
        <v>621</v>
      </c>
      <c r="E38" s="35" t="s">
        <v>632</v>
      </c>
      <c r="F38" s="22" t="s">
        <v>56</v>
      </c>
      <c r="G38" s="22" t="s">
        <v>371</v>
      </c>
      <c r="H38" s="47" t="s">
        <v>372</v>
      </c>
      <c r="I38" s="35">
        <v>80111600</v>
      </c>
      <c r="J38" s="47" t="s">
        <v>633</v>
      </c>
      <c r="K38" s="53">
        <v>42552</v>
      </c>
      <c r="L38" s="202">
        <v>5.4</v>
      </c>
      <c r="M38" s="22" t="s">
        <v>53</v>
      </c>
      <c r="N38" s="22" t="s">
        <v>389</v>
      </c>
      <c r="O38" s="58">
        <v>28272986</v>
      </c>
      <c r="P38" s="226">
        <v>28272986</v>
      </c>
      <c r="Q38" s="22" t="s">
        <v>217</v>
      </c>
      <c r="R38" s="22" t="s">
        <v>217</v>
      </c>
      <c r="S38" s="22" t="s">
        <v>375</v>
      </c>
      <c r="T38" s="55">
        <v>5198410</v>
      </c>
      <c r="U38" s="104"/>
      <c r="W38" s="258"/>
      <c r="X38" s="258"/>
      <c r="Y38" s="258"/>
      <c r="Z38" s="258"/>
      <c r="AA38" s="258"/>
      <c r="AB38" s="258"/>
      <c r="AC38" s="258"/>
      <c r="AD38" s="258"/>
      <c r="AE38" s="258"/>
    </row>
    <row r="39" spans="1:31" ht="54.95" customHeight="1" x14ac:dyDescent="0.25">
      <c r="A39" s="22">
        <v>38</v>
      </c>
      <c r="B39" s="22" t="s">
        <v>1397</v>
      </c>
      <c r="C39" s="22" t="s">
        <v>604</v>
      </c>
      <c r="D39" s="35" t="s">
        <v>621</v>
      </c>
      <c r="E39" s="35" t="s">
        <v>632</v>
      </c>
      <c r="F39" s="22" t="s">
        <v>56</v>
      </c>
      <c r="G39" s="22" t="s">
        <v>371</v>
      </c>
      <c r="H39" s="47" t="s">
        <v>372</v>
      </c>
      <c r="I39" s="35">
        <v>80111600</v>
      </c>
      <c r="J39" s="47" t="s">
        <v>1126</v>
      </c>
      <c r="K39" s="53">
        <v>42552</v>
      </c>
      <c r="L39" s="202">
        <v>5.5</v>
      </c>
      <c r="M39" s="22" t="s">
        <v>53</v>
      </c>
      <c r="N39" s="22" t="s">
        <v>389</v>
      </c>
      <c r="O39" s="58">
        <v>19663781.5</v>
      </c>
      <c r="P39" s="226">
        <v>19663781.5</v>
      </c>
      <c r="Q39" s="22" t="s">
        <v>217</v>
      </c>
      <c r="R39" s="22" t="s">
        <v>217</v>
      </c>
      <c r="S39" s="22" t="s">
        <v>375</v>
      </c>
      <c r="T39" s="55">
        <v>3575233</v>
      </c>
      <c r="U39" s="104"/>
      <c r="W39" s="258"/>
      <c r="X39" s="258"/>
      <c r="Y39" s="258"/>
      <c r="Z39" s="258"/>
      <c r="AA39" s="258"/>
      <c r="AB39" s="258"/>
      <c r="AC39" s="258"/>
      <c r="AD39" s="258"/>
      <c r="AE39" s="258"/>
    </row>
    <row r="40" spans="1:31" ht="54.95" customHeight="1" x14ac:dyDescent="0.25">
      <c r="A40" s="22">
        <v>39</v>
      </c>
      <c r="B40" s="22" t="s">
        <v>1397</v>
      </c>
      <c r="C40" s="22" t="s">
        <v>604</v>
      </c>
      <c r="D40" s="35" t="s">
        <v>621</v>
      </c>
      <c r="E40" s="35" t="s">
        <v>632</v>
      </c>
      <c r="F40" s="22" t="s">
        <v>56</v>
      </c>
      <c r="G40" s="22" t="s">
        <v>371</v>
      </c>
      <c r="H40" s="47" t="s">
        <v>372</v>
      </c>
      <c r="I40" s="35">
        <v>80111600</v>
      </c>
      <c r="J40" s="47" t="s">
        <v>1127</v>
      </c>
      <c r="K40" s="53">
        <v>42552</v>
      </c>
      <c r="L40" s="202">
        <v>5.5</v>
      </c>
      <c r="M40" s="22" t="s">
        <v>53</v>
      </c>
      <c r="N40" s="22" t="s">
        <v>389</v>
      </c>
      <c r="O40" s="58">
        <v>19663781.5</v>
      </c>
      <c r="P40" s="226">
        <v>19663781.5</v>
      </c>
      <c r="Q40" s="22" t="s">
        <v>217</v>
      </c>
      <c r="R40" s="22" t="s">
        <v>217</v>
      </c>
      <c r="S40" s="22" t="s">
        <v>375</v>
      </c>
      <c r="T40" s="55">
        <v>3575233</v>
      </c>
      <c r="U40" s="104"/>
      <c r="W40" s="258"/>
      <c r="X40" s="258"/>
      <c r="Y40" s="258"/>
      <c r="Z40" s="258"/>
      <c r="AA40" s="258"/>
      <c r="AB40" s="258"/>
      <c r="AC40" s="258"/>
      <c r="AD40" s="258"/>
      <c r="AE40" s="258"/>
    </row>
    <row r="41" spans="1:31" ht="54.95" customHeight="1" x14ac:dyDescent="0.25">
      <c r="A41" s="22">
        <v>40</v>
      </c>
      <c r="B41" s="22" t="s">
        <v>1397</v>
      </c>
      <c r="C41" s="22" t="s">
        <v>604</v>
      </c>
      <c r="D41" s="35" t="s">
        <v>605</v>
      </c>
      <c r="E41" s="35" t="s">
        <v>610</v>
      </c>
      <c r="F41" s="22" t="s">
        <v>60</v>
      </c>
      <c r="G41" s="22" t="s">
        <v>393</v>
      </c>
      <c r="H41" s="47" t="s">
        <v>607</v>
      </c>
      <c r="I41" s="22">
        <v>77101701</v>
      </c>
      <c r="J41" s="1" t="s">
        <v>1117</v>
      </c>
      <c r="K41" s="53">
        <v>42552</v>
      </c>
      <c r="L41" s="202">
        <v>2</v>
      </c>
      <c r="M41" s="22" t="s">
        <v>401</v>
      </c>
      <c r="N41" s="22" t="s">
        <v>389</v>
      </c>
      <c r="O41" s="58">
        <v>5101155</v>
      </c>
      <c r="P41" s="226">
        <v>5101155</v>
      </c>
      <c r="Q41" s="22" t="s">
        <v>217</v>
      </c>
      <c r="R41" s="22" t="s">
        <v>217</v>
      </c>
      <c r="S41" s="22" t="s">
        <v>375</v>
      </c>
      <c r="T41" s="55">
        <v>3575233</v>
      </c>
      <c r="U41" s="104"/>
      <c r="W41" s="258"/>
      <c r="X41" s="258"/>
      <c r="Y41" s="258"/>
      <c r="Z41" s="258"/>
      <c r="AA41" s="258"/>
      <c r="AB41" s="258"/>
      <c r="AC41" s="258"/>
      <c r="AD41" s="258"/>
      <c r="AE41" s="258"/>
    </row>
  </sheetData>
  <sheetProtection password="C921" sheet="1" objects="1" scenarios="1" sort="0" autoFilter="0"/>
  <autoFilter ref="A1:AE41" xr:uid="{00000000-0009-0000-0000-00000C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C00-000000000000}">
          <x14:formula1>
            <xm:f>Hoja1!$B$2:$B$4</xm:f>
          </x14:formula1>
          <xm:sqref>U2:U40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FA1055"/>
  <sheetViews>
    <sheetView zoomScale="60" zoomScaleNormal="60" workbookViewId="0">
      <pane ySplit="1" topLeftCell="A229" activePane="bottomLeft" state="frozen"/>
      <selection pane="bottomLeft" activeCell="C231" sqref="C231"/>
    </sheetView>
  </sheetViews>
  <sheetFormatPr baseColWidth="10" defaultColWidth="15.140625" defaultRowHeight="15" customHeight="1" x14ac:dyDescent="0.2"/>
  <cols>
    <col min="1" max="1" width="13.42578125" style="210" customWidth="1"/>
    <col min="2" max="2" width="74" style="210" customWidth="1"/>
    <col min="3" max="3" width="20.5703125" style="230" customWidth="1"/>
    <col min="4" max="4" width="16" style="235" customWidth="1"/>
    <col min="5" max="5" width="19.140625" style="210" customWidth="1"/>
    <col min="6" max="6" width="31.5703125" style="228" customWidth="1"/>
    <col min="7" max="7" width="25.28515625" style="210" customWidth="1"/>
    <col min="8" max="8" width="20.28515625" style="210" customWidth="1"/>
    <col min="9" max="9" width="14.85546875" style="210" customWidth="1"/>
    <col min="10" max="10" width="15.42578125" style="210" customWidth="1"/>
    <col min="11" max="11" width="46.7109375" style="210" customWidth="1"/>
    <col min="12" max="14" width="13.28515625" style="210" customWidth="1"/>
    <col min="15" max="16384" width="15.140625" style="210"/>
  </cols>
  <sheetData>
    <row r="1" spans="1:16381" s="224" customFormat="1" ht="54.95" customHeight="1" x14ac:dyDescent="0.2">
      <c r="A1" s="125" t="s">
        <v>1000</v>
      </c>
      <c r="B1" s="132" t="s">
        <v>1001</v>
      </c>
      <c r="C1" s="231" t="s">
        <v>1002</v>
      </c>
      <c r="D1" s="233" t="s">
        <v>1003</v>
      </c>
      <c r="E1" s="133" t="s">
        <v>1004</v>
      </c>
      <c r="F1" s="132" t="s">
        <v>1005</v>
      </c>
      <c r="G1" s="132" t="s">
        <v>1006</v>
      </c>
      <c r="H1" s="132" t="s">
        <v>1007</v>
      </c>
      <c r="I1" s="135" t="s">
        <v>1008</v>
      </c>
      <c r="J1" s="135" t="s">
        <v>1009</v>
      </c>
      <c r="K1" s="135" t="s">
        <v>1010</v>
      </c>
      <c r="L1" s="222"/>
      <c r="M1" s="222"/>
      <c r="N1" s="222"/>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223"/>
      <c r="JF1" s="223"/>
      <c r="JG1" s="223"/>
      <c r="JH1" s="223"/>
      <c r="JI1" s="223"/>
      <c r="JJ1" s="223"/>
      <c r="JK1" s="223"/>
      <c r="JL1" s="223"/>
      <c r="JM1" s="223"/>
      <c r="JN1" s="223"/>
      <c r="JO1" s="223"/>
      <c r="JP1" s="223"/>
      <c r="JQ1" s="223"/>
      <c r="JR1" s="223"/>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223"/>
      <c r="KR1" s="223"/>
      <c r="KS1" s="223"/>
      <c r="KT1" s="223"/>
      <c r="KU1" s="223"/>
      <c r="KV1" s="223"/>
      <c r="KW1" s="223"/>
      <c r="KX1" s="223"/>
      <c r="KY1" s="223"/>
      <c r="KZ1" s="223"/>
      <c r="LA1" s="223"/>
      <c r="LB1" s="223"/>
      <c r="LC1" s="223"/>
      <c r="LD1" s="223"/>
      <c r="LE1" s="223"/>
      <c r="LF1" s="223"/>
      <c r="LG1" s="223"/>
      <c r="LH1" s="223"/>
      <c r="LI1" s="223"/>
      <c r="LJ1" s="223"/>
      <c r="LK1" s="223"/>
      <c r="LL1" s="223"/>
      <c r="LM1" s="223"/>
      <c r="LN1" s="223"/>
      <c r="LO1" s="223"/>
      <c r="LP1" s="223"/>
      <c r="LQ1" s="223"/>
      <c r="LR1" s="223"/>
      <c r="LS1" s="223"/>
      <c r="LT1" s="223"/>
      <c r="LU1" s="223"/>
      <c r="LV1" s="223"/>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223"/>
      <c r="MV1" s="223"/>
      <c r="MW1" s="223"/>
      <c r="MX1" s="223"/>
      <c r="MY1" s="223"/>
      <c r="MZ1" s="223"/>
      <c r="NA1" s="223"/>
      <c r="NB1" s="223"/>
      <c r="NC1" s="223"/>
      <c r="ND1" s="223"/>
      <c r="NE1" s="223"/>
      <c r="NF1" s="223"/>
      <c r="NG1" s="223"/>
      <c r="NH1" s="223"/>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223"/>
      <c r="OH1" s="223"/>
      <c r="OI1" s="223"/>
      <c r="OJ1" s="223"/>
      <c r="OK1" s="223"/>
      <c r="OL1" s="223"/>
      <c r="OM1" s="223"/>
      <c r="ON1" s="223"/>
      <c r="OO1" s="223"/>
      <c r="OP1" s="223"/>
      <c r="OQ1" s="223"/>
      <c r="OR1" s="223"/>
      <c r="OS1" s="223"/>
      <c r="OT1" s="223"/>
      <c r="OU1" s="223"/>
      <c r="OV1" s="223"/>
      <c r="OW1" s="223"/>
      <c r="OX1" s="223"/>
      <c r="OY1" s="223"/>
      <c r="OZ1" s="223"/>
      <c r="PA1" s="223"/>
      <c r="PB1" s="223"/>
      <c r="PC1" s="223"/>
      <c r="PD1" s="223"/>
      <c r="PE1" s="223"/>
      <c r="PF1" s="223"/>
      <c r="PG1" s="223"/>
      <c r="PH1" s="223"/>
      <c r="PI1" s="223"/>
      <c r="PJ1" s="223"/>
      <c r="PK1" s="223"/>
      <c r="PL1" s="223"/>
      <c r="PM1" s="223"/>
      <c r="PN1" s="223"/>
      <c r="PO1" s="223"/>
      <c r="PP1" s="223"/>
      <c r="PQ1" s="223"/>
      <c r="PR1" s="223"/>
      <c r="PS1" s="223"/>
      <c r="PT1" s="223"/>
      <c r="PU1" s="223"/>
      <c r="PV1" s="223"/>
      <c r="PW1" s="223"/>
      <c r="PX1" s="223"/>
      <c r="PY1" s="223"/>
      <c r="PZ1" s="223"/>
      <c r="QA1" s="223"/>
      <c r="QB1" s="223"/>
      <c r="QC1" s="223"/>
      <c r="QD1" s="223"/>
      <c r="QE1" s="223"/>
      <c r="QF1" s="223"/>
      <c r="QG1" s="223"/>
      <c r="QH1" s="223"/>
      <c r="QI1" s="223"/>
      <c r="QJ1" s="223"/>
      <c r="QK1" s="223"/>
      <c r="QL1" s="223"/>
      <c r="QM1" s="223"/>
      <c r="QN1" s="223"/>
      <c r="QO1" s="223"/>
      <c r="QP1" s="223"/>
      <c r="QQ1" s="223"/>
      <c r="QR1" s="223"/>
      <c r="QS1" s="223"/>
      <c r="QT1" s="223"/>
      <c r="QU1" s="223"/>
      <c r="QV1" s="223"/>
      <c r="QW1" s="223"/>
      <c r="QX1" s="223"/>
      <c r="QY1" s="223"/>
      <c r="QZ1" s="223"/>
      <c r="RA1" s="223"/>
      <c r="RB1" s="223"/>
      <c r="RC1" s="223"/>
      <c r="RD1" s="223"/>
      <c r="RE1" s="223"/>
      <c r="RF1" s="223"/>
      <c r="RG1" s="223"/>
      <c r="RH1" s="223"/>
      <c r="RI1" s="223"/>
      <c r="RJ1" s="223"/>
      <c r="RK1" s="223"/>
      <c r="RL1" s="223"/>
      <c r="RM1" s="223"/>
      <c r="RN1" s="223"/>
      <c r="RO1" s="223"/>
      <c r="RP1" s="223"/>
      <c r="RQ1" s="223"/>
      <c r="RR1" s="223"/>
      <c r="RS1" s="223"/>
      <c r="RT1" s="223"/>
      <c r="RU1" s="223"/>
      <c r="RV1" s="223"/>
      <c r="RW1" s="223"/>
      <c r="RX1" s="223"/>
      <c r="RY1" s="223"/>
      <c r="RZ1" s="223"/>
      <c r="SA1" s="223"/>
      <c r="SB1" s="223"/>
      <c r="SC1" s="223"/>
      <c r="SD1" s="223"/>
      <c r="SE1" s="223"/>
      <c r="SF1" s="223"/>
      <c r="SG1" s="223"/>
      <c r="SH1" s="223"/>
      <c r="SI1" s="223"/>
      <c r="SJ1" s="223"/>
      <c r="SK1" s="223"/>
      <c r="SL1" s="223"/>
      <c r="SM1" s="223"/>
      <c r="SN1" s="223"/>
      <c r="SO1" s="223"/>
      <c r="SP1" s="223"/>
      <c r="SQ1" s="223"/>
      <c r="SR1" s="223"/>
      <c r="SS1" s="223"/>
      <c r="ST1" s="223"/>
      <c r="SU1" s="223"/>
      <c r="SV1" s="223"/>
      <c r="SW1" s="223"/>
      <c r="SX1" s="223"/>
      <c r="SY1" s="223"/>
      <c r="SZ1" s="223"/>
      <c r="TA1" s="223"/>
      <c r="TB1" s="223"/>
      <c r="TC1" s="223"/>
      <c r="TD1" s="223"/>
      <c r="TE1" s="223"/>
      <c r="TF1" s="223"/>
      <c r="TG1" s="223"/>
      <c r="TH1" s="223"/>
      <c r="TI1" s="223"/>
      <c r="TJ1" s="223"/>
      <c r="TK1" s="223"/>
      <c r="TL1" s="223"/>
      <c r="TM1" s="223"/>
      <c r="TN1" s="223"/>
      <c r="TO1" s="223"/>
      <c r="TP1" s="223"/>
      <c r="TQ1" s="223"/>
      <c r="TR1" s="223"/>
      <c r="TS1" s="223"/>
      <c r="TT1" s="223"/>
      <c r="TU1" s="223"/>
      <c r="TV1" s="223"/>
      <c r="TW1" s="223"/>
      <c r="TX1" s="223"/>
      <c r="TY1" s="223"/>
      <c r="TZ1" s="223"/>
      <c r="UA1" s="223"/>
      <c r="UB1" s="223"/>
      <c r="UC1" s="223"/>
      <c r="UD1" s="223"/>
      <c r="UE1" s="223"/>
      <c r="UF1" s="223"/>
      <c r="UG1" s="223"/>
      <c r="UH1" s="223"/>
      <c r="UI1" s="223"/>
      <c r="UJ1" s="223"/>
      <c r="UK1" s="223"/>
      <c r="UL1" s="223"/>
      <c r="UM1" s="223"/>
      <c r="UN1" s="223"/>
      <c r="UO1" s="223"/>
      <c r="UP1" s="223"/>
      <c r="UQ1" s="223"/>
      <c r="UR1" s="223"/>
      <c r="US1" s="223"/>
      <c r="UT1" s="223"/>
      <c r="UU1" s="223"/>
      <c r="UV1" s="223"/>
      <c r="UW1" s="223"/>
      <c r="UX1" s="223"/>
      <c r="UY1" s="223"/>
      <c r="UZ1" s="223"/>
      <c r="VA1" s="223"/>
      <c r="VB1" s="223"/>
      <c r="VC1" s="223"/>
      <c r="VD1" s="223"/>
      <c r="VE1" s="223"/>
      <c r="VF1" s="223"/>
      <c r="VG1" s="223"/>
      <c r="VH1" s="223"/>
      <c r="VI1" s="223"/>
      <c r="VJ1" s="223"/>
      <c r="VK1" s="223"/>
      <c r="VL1" s="223"/>
      <c r="VM1" s="223"/>
      <c r="VN1" s="223"/>
      <c r="VO1" s="223"/>
      <c r="VP1" s="223"/>
      <c r="VQ1" s="223"/>
      <c r="VR1" s="223"/>
      <c r="VS1" s="223"/>
      <c r="VT1" s="223"/>
      <c r="VU1" s="223"/>
      <c r="VV1" s="223"/>
      <c r="VW1" s="223"/>
      <c r="VX1" s="223"/>
      <c r="VY1" s="223"/>
      <c r="VZ1" s="223"/>
      <c r="WA1" s="223"/>
      <c r="WB1" s="223"/>
      <c r="WC1" s="223"/>
      <c r="WD1" s="223"/>
      <c r="WE1" s="223"/>
      <c r="WF1" s="223"/>
      <c r="WG1" s="223"/>
      <c r="WH1" s="223"/>
      <c r="WI1" s="223"/>
      <c r="WJ1" s="223"/>
      <c r="WK1" s="223"/>
      <c r="WL1" s="223"/>
      <c r="WM1" s="223"/>
      <c r="WN1" s="223"/>
      <c r="WO1" s="223"/>
      <c r="WP1" s="223"/>
      <c r="WQ1" s="223"/>
      <c r="WR1" s="223"/>
      <c r="WS1" s="223"/>
      <c r="WT1" s="223"/>
      <c r="WU1" s="223"/>
      <c r="WV1" s="223"/>
      <c r="WW1" s="223"/>
      <c r="WX1" s="223"/>
      <c r="WY1" s="223"/>
      <c r="WZ1" s="223"/>
      <c r="XA1" s="223"/>
      <c r="XB1" s="223"/>
      <c r="XC1" s="223"/>
      <c r="XD1" s="223"/>
      <c r="XE1" s="223"/>
      <c r="XF1" s="223"/>
      <c r="XG1" s="223"/>
      <c r="XH1" s="223"/>
      <c r="XI1" s="223"/>
      <c r="XJ1" s="223"/>
      <c r="XK1" s="223"/>
      <c r="XL1" s="223"/>
      <c r="XM1" s="223"/>
      <c r="XN1" s="223"/>
      <c r="XO1" s="223"/>
      <c r="XP1" s="223"/>
      <c r="XQ1" s="223"/>
      <c r="XR1" s="223"/>
      <c r="XS1" s="223"/>
      <c r="XT1" s="223"/>
      <c r="XU1" s="223"/>
      <c r="XV1" s="223"/>
      <c r="XW1" s="223"/>
      <c r="XX1" s="223"/>
      <c r="XY1" s="223"/>
      <c r="XZ1" s="223"/>
      <c r="YA1" s="223"/>
      <c r="YB1" s="223"/>
      <c r="YC1" s="223"/>
      <c r="YD1" s="223"/>
      <c r="YE1" s="223"/>
      <c r="YF1" s="223"/>
      <c r="YG1" s="223"/>
      <c r="YH1" s="223"/>
      <c r="YI1" s="223"/>
      <c r="YJ1" s="223"/>
      <c r="YK1" s="223"/>
      <c r="YL1" s="223"/>
      <c r="YM1" s="223"/>
      <c r="YN1" s="223"/>
      <c r="YO1" s="223"/>
      <c r="YP1" s="223"/>
      <c r="YQ1" s="223"/>
      <c r="YR1" s="223"/>
      <c r="YS1" s="223"/>
      <c r="YT1" s="223"/>
      <c r="YU1" s="223"/>
      <c r="YV1" s="223"/>
      <c r="YW1" s="223"/>
      <c r="YX1" s="223"/>
      <c r="YY1" s="223"/>
      <c r="YZ1" s="223"/>
      <c r="ZA1" s="223"/>
      <c r="ZB1" s="223"/>
      <c r="ZC1" s="223"/>
      <c r="ZD1" s="223"/>
      <c r="ZE1" s="223"/>
      <c r="ZF1" s="223"/>
      <c r="ZG1" s="223"/>
      <c r="ZH1" s="223"/>
      <c r="ZI1" s="223"/>
      <c r="ZJ1" s="223"/>
      <c r="ZK1" s="223"/>
      <c r="ZL1" s="223"/>
      <c r="ZM1" s="223"/>
      <c r="ZN1" s="223"/>
      <c r="ZO1" s="223"/>
      <c r="ZP1" s="223"/>
      <c r="ZQ1" s="223"/>
      <c r="ZR1" s="223"/>
      <c r="ZS1" s="223"/>
      <c r="ZT1" s="223"/>
      <c r="ZU1" s="223"/>
      <c r="ZV1" s="223"/>
      <c r="ZW1" s="223"/>
      <c r="ZX1" s="223"/>
      <c r="ZY1" s="223"/>
      <c r="ZZ1" s="223"/>
      <c r="AAA1" s="223"/>
      <c r="AAB1" s="223"/>
      <c r="AAC1" s="223"/>
      <c r="AAD1" s="223"/>
      <c r="AAE1" s="223"/>
      <c r="AAF1" s="223"/>
      <c r="AAG1" s="223"/>
      <c r="AAH1" s="223"/>
      <c r="AAI1" s="223"/>
      <c r="AAJ1" s="223"/>
      <c r="AAK1" s="223"/>
      <c r="AAL1" s="223"/>
      <c r="AAM1" s="223"/>
      <c r="AAN1" s="223"/>
      <c r="AAO1" s="223"/>
      <c r="AAP1" s="223"/>
      <c r="AAQ1" s="223"/>
      <c r="AAR1" s="223"/>
      <c r="AAS1" s="223"/>
      <c r="AAT1" s="223"/>
      <c r="AAU1" s="223"/>
      <c r="AAV1" s="223"/>
      <c r="AAW1" s="223"/>
      <c r="AAX1" s="223"/>
      <c r="AAY1" s="223"/>
      <c r="AAZ1" s="223"/>
      <c r="ABA1" s="223"/>
      <c r="ABB1" s="223"/>
      <c r="ABC1" s="223"/>
      <c r="ABD1" s="223"/>
      <c r="ABE1" s="223"/>
      <c r="ABF1" s="223"/>
      <c r="ABG1" s="223"/>
      <c r="ABH1" s="223"/>
      <c r="ABI1" s="223"/>
      <c r="ABJ1" s="223"/>
      <c r="ABK1" s="223"/>
      <c r="ABL1" s="223"/>
      <c r="ABM1" s="223"/>
      <c r="ABN1" s="223"/>
      <c r="ABO1" s="223"/>
      <c r="ABP1" s="223"/>
      <c r="ABQ1" s="223"/>
      <c r="ABR1" s="223"/>
      <c r="ABS1" s="223"/>
      <c r="ABT1" s="223"/>
      <c r="ABU1" s="223"/>
      <c r="ABV1" s="223"/>
      <c r="ABW1" s="223"/>
      <c r="ABX1" s="223"/>
      <c r="ABY1" s="223"/>
      <c r="ABZ1" s="223"/>
      <c r="ACA1" s="223"/>
      <c r="ACB1" s="223"/>
      <c r="ACC1" s="223"/>
      <c r="ACD1" s="223"/>
      <c r="ACE1" s="223"/>
      <c r="ACF1" s="223"/>
      <c r="ACG1" s="223"/>
      <c r="ACH1" s="223"/>
      <c r="ACI1" s="223"/>
      <c r="ACJ1" s="223"/>
      <c r="ACK1" s="223"/>
      <c r="ACL1" s="223"/>
      <c r="ACM1" s="223"/>
      <c r="ACN1" s="223"/>
      <c r="ACO1" s="223"/>
      <c r="ACP1" s="223"/>
      <c r="ACQ1" s="223"/>
      <c r="ACR1" s="223"/>
      <c r="ACS1" s="223"/>
      <c r="ACT1" s="223"/>
      <c r="ACU1" s="223"/>
      <c r="ACV1" s="223"/>
      <c r="ACW1" s="223"/>
      <c r="ACX1" s="223"/>
      <c r="ACY1" s="223"/>
      <c r="ACZ1" s="223"/>
      <c r="ADA1" s="223"/>
      <c r="ADB1" s="223"/>
      <c r="ADC1" s="223"/>
      <c r="ADD1" s="223"/>
      <c r="ADE1" s="223"/>
      <c r="ADF1" s="223"/>
      <c r="ADG1" s="223"/>
      <c r="ADH1" s="223"/>
      <c r="ADI1" s="223"/>
      <c r="ADJ1" s="223"/>
      <c r="ADK1" s="223"/>
      <c r="ADL1" s="223"/>
      <c r="ADM1" s="223"/>
      <c r="ADN1" s="223"/>
      <c r="ADO1" s="223"/>
      <c r="ADP1" s="223"/>
      <c r="ADQ1" s="223"/>
      <c r="ADR1" s="223"/>
      <c r="ADS1" s="223"/>
      <c r="ADT1" s="223"/>
      <c r="ADU1" s="223"/>
      <c r="ADV1" s="223"/>
      <c r="ADW1" s="223"/>
      <c r="ADX1" s="223"/>
      <c r="ADY1" s="223"/>
      <c r="ADZ1" s="223"/>
      <c r="AEA1" s="223"/>
      <c r="AEB1" s="223"/>
      <c r="AEC1" s="223"/>
      <c r="AED1" s="223"/>
      <c r="AEE1" s="223"/>
      <c r="AEF1" s="223"/>
      <c r="AEG1" s="223"/>
      <c r="AEH1" s="223"/>
      <c r="AEI1" s="223"/>
      <c r="AEJ1" s="223"/>
      <c r="AEK1" s="223"/>
      <c r="AEL1" s="223"/>
      <c r="AEM1" s="223"/>
      <c r="AEN1" s="223"/>
      <c r="AEO1" s="223"/>
      <c r="AEP1" s="223"/>
      <c r="AEQ1" s="223"/>
      <c r="AER1" s="223"/>
      <c r="AES1" s="223"/>
      <c r="AET1" s="223"/>
      <c r="AEU1" s="223"/>
      <c r="AEV1" s="223"/>
      <c r="AEW1" s="223"/>
      <c r="AEX1" s="223"/>
      <c r="AEY1" s="223"/>
      <c r="AEZ1" s="223"/>
      <c r="AFA1" s="223"/>
      <c r="AFB1" s="223"/>
      <c r="AFC1" s="223"/>
      <c r="AFD1" s="223"/>
      <c r="AFE1" s="223"/>
      <c r="AFF1" s="223"/>
      <c r="AFG1" s="223"/>
      <c r="AFH1" s="223"/>
      <c r="AFI1" s="223"/>
      <c r="AFJ1" s="223"/>
      <c r="AFK1" s="223"/>
      <c r="AFL1" s="223"/>
      <c r="AFM1" s="223"/>
      <c r="AFN1" s="223"/>
      <c r="AFO1" s="223"/>
      <c r="AFP1" s="223"/>
      <c r="AFQ1" s="223"/>
      <c r="AFR1" s="223"/>
      <c r="AFS1" s="223"/>
      <c r="AFT1" s="223"/>
      <c r="AFU1" s="223"/>
      <c r="AFV1" s="223"/>
      <c r="AFW1" s="223"/>
      <c r="AFX1" s="223"/>
      <c r="AFY1" s="223"/>
      <c r="AFZ1" s="223"/>
      <c r="AGA1" s="223"/>
      <c r="AGB1" s="223"/>
      <c r="AGC1" s="223"/>
      <c r="AGD1" s="223"/>
      <c r="AGE1" s="223"/>
      <c r="AGF1" s="223"/>
      <c r="AGG1" s="223"/>
      <c r="AGH1" s="223"/>
      <c r="AGI1" s="223"/>
      <c r="AGJ1" s="223"/>
      <c r="AGK1" s="223"/>
      <c r="AGL1" s="223"/>
      <c r="AGM1" s="223"/>
      <c r="AGN1" s="223"/>
      <c r="AGO1" s="223"/>
      <c r="AGP1" s="223"/>
      <c r="AGQ1" s="223"/>
      <c r="AGR1" s="223"/>
      <c r="AGS1" s="223"/>
      <c r="AGT1" s="223"/>
      <c r="AGU1" s="223"/>
      <c r="AGV1" s="223"/>
      <c r="AGW1" s="223"/>
      <c r="AGX1" s="223"/>
      <c r="AGY1" s="223"/>
      <c r="AGZ1" s="223"/>
      <c r="AHA1" s="223"/>
      <c r="AHB1" s="223"/>
      <c r="AHC1" s="223"/>
      <c r="AHD1" s="223"/>
      <c r="AHE1" s="223"/>
      <c r="AHF1" s="223"/>
      <c r="AHG1" s="223"/>
      <c r="AHH1" s="223"/>
      <c r="AHI1" s="223"/>
      <c r="AHJ1" s="223"/>
      <c r="AHK1" s="223"/>
      <c r="AHL1" s="223"/>
      <c r="AHM1" s="223"/>
      <c r="AHN1" s="223"/>
      <c r="AHO1" s="223"/>
      <c r="AHP1" s="223"/>
      <c r="AHQ1" s="223"/>
      <c r="AHR1" s="223"/>
      <c r="AHS1" s="223"/>
      <c r="AHT1" s="223"/>
      <c r="AHU1" s="223"/>
      <c r="AHV1" s="223"/>
      <c r="AHW1" s="223"/>
      <c r="AHX1" s="223"/>
      <c r="AHY1" s="223"/>
      <c r="AHZ1" s="223"/>
      <c r="AIA1" s="223"/>
      <c r="AIB1" s="223"/>
      <c r="AIC1" s="223"/>
      <c r="AID1" s="223"/>
      <c r="AIE1" s="223"/>
      <c r="AIF1" s="223"/>
      <c r="AIG1" s="223"/>
      <c r="AIH1" s="223"/>
      <c r="AII1" s="223"/>
      <c r="AIJ1" s="223"/>
      <c r="AIK1" s="223"/>
      <c r="AIL1" s="223"/>
      <c r="AIM1" s="223"/>
      <c r="AIN1" s="223"/>
      <c r="AIO1" s="223"/>
      <c r="AIP1" s="223"/>
      <c r="AIQ1" s="223"/>
      <c r="AIR1" s="223"/>
      <c r="AIS1" s="223"/>
      <c r="AIT1" s="223"/>
      <c r="AIU1" s="223"/>
      <c r="AIV1" s="223"/>
      <c r="AIW1" s="223"/>
      <c r="AIX1" s="223"/>
      <c r="AIY1" s="223"/>
      <c r="AIZ1" s="223"/>
      <c r="AJA1" s="223"/>
      <c r="AJB1" s="223"/>
      <c r="AJC1" s="223"/>
      <c r="AJD1" s="223"/>
      <c r="AJE1" s="223"/>
      <c r="AJF1" s="223"/>
      <c r="AJG1" s="223"/>
      <c r="AJH1" s="223"/>
      <c r="AJI1" s="223"/>
      <c r="AJJ1" s="223"/>
      <c r="AJK1" s="223"/>
      <c r="AJL1" s="223"/>
      <c r="AJM1" s="223"/>
      <c r="AJN1" s="223"/>
      <c r="AJO1" s="223"/>
      <c r="AJP1" s="223"/>
      <c r="AJQ1" s="223"/>
      <c r="AJR1" s="223"/>
      <c r="AJS1" s="223"/>
      <c r="AJT1" s="223"/>
      <c r="AJU1" s="223"/>
      <c r="AJV1" s="223"/>
      <c r="AJW1" s="223"/>
      <c r="AJX1" s="223"/>
      <c r="AJY1" s="223"/>
      <c r="AJZ1" s="223"/>
      <c r="AKA1" s="223"/>
      <c r="AKB1" s="223"/>
      <c r="AKC1" s="223"/>
      <c r="AKD1" s="223"/>
      <c r="AKE1" s="223"/>
      <c r="AKF1" s="223"/>
      <c r="AKG1" s="223"/>
      <c r="AKH1" s="223"/>
      <c r="AKI1" s="223"/>
      <c r="AKJ1" s="223"/>
      <c r="AKK1" s="223"/>
      <c r="AKL1" s="223"/>
      <c r="AKM1" s="223"/>
      <c r="AKN1" s="223"/>
      <c r="AKO1" s="223"/>
      <c r="AKP1" s="223"/>
      <c r="AKQ1" s="223"/>
      <c r="AKR1" s="223"/>
      <c r="AKS1" s="223"/>
      <c r="AKT1" s="223"/>
      <c r="AKU1" s="223"/>
      <c r="AKV1" s="223"/>
      <c r="AKW1" s="223"/>
      <c r="AKX1" s="223"/>
      <c r="AKY1" s="223"/>
      <c r="AKZ1" s="223"/>
      <c r="ALA1" s="223"/>
      <c r="ALB1" s="223"/>
      <c r="ALC1" s="223"/>
      <c r="ALD1" s="223"/>
      <c r="ALE1" s="223"/>
      <c r="ALF1" s="223"/>
      <c r="ALG1" s="223"/>
      <c r="ALH1" s="223"/>
      <c r="ALI1" s="223"/>
      <c r="ALJ1" s="223"/>
      <c r="ALK1" s="223"/>
      <c r="ALL1" s="223"/>
      <c r="ALM1" s="223"/>
      <c r="ALN1" s="223"/>
      <c r="ALO1" s="223"/>
      <c r="ALP1" s="223"/>
      <c r="ALQ1" s="223"/>
      <c r="ALR1" s="223"/>
      <c r="ALS1" s="223"/>
      <c r="ALT1" s="223"/>
      <c r="ALU1" s="223"/>
      <c r="ALV1" s="223"/>
      <c r="ALW1" s="223"/>
      <c r="ALX1" s="223"/>
      <c r="ALY1" s="223"/>
      <c r="ALZ1" s="223"/>
      <c r="AMA1" s="223"/>
      <c r="AMB1" s="223"/>
      <c r="AMC1" s="223"/>
      <c r="AMD1" s="223"/>
      <c r="AME1" s="223"/>
      <c r="AMF1" s="223"/>
      <c r="AMG1" s="223"/>
      <c r="AMH1" s="223"/>
      <c r="AMI1" s="223"/>
      <c r="AMJ1" s="223"/>
      <c r="AMK1" s="223"/>
      <c r="AML1" s="223"/>
      <c r="AMM1" s="223"/>
      <c r="AMN1" s="223"/>
      <c r="AMO1" s="223"/>
      <c r="AMP1" s="223"/>
      <c r="AMQ1" s="223"/>
      <c r="AMR1" s="223"/>
      <c r="AMS1" s="223"/>
      <c r="AMT1" s="223"/>
      <c r="AMU1" s="223"/>
      <c r="AMV1" s="223"/>
      <c r="AMW1" s="223"/>
      <c r="AMX1" s="223"/>
      <c r="AMY1" s="223"/>
      <c r="AMZ1" s="223"/>
      <c r="ANA1" s="223"/>
      <c r="ANB1" s="223"/>
      <c r="ANC1" s="223"/>
      <c r="AND1" s="223"/>
      <c r="ANE1" s="223"/>
      <c r="ANF1" s="223"/>
      <c r="ANG1" s="223"/>
      <c r="ANH1" s="223"/>
      <c r="ANI1" s="223"/>
      <c r="ANJ1" s="223"/>
      <c r="ANK1" s="223"/>
      <c r="ANL1" s="223"/>
      <c r="ANM1" s="223"/>
      <c r="ANN1" s="223"/>
      <c r="ANO1" s="223"/>
      <c r="ANP1" s="223"/>
      <c r="ANQ1" s="223"/>
      <c r="ANR1" s="223"/>
      <c r="ANS1" s="223"/>
      <c r="ANT1" s="223"/>
      <c r="ANU1" s="223"/>
      <c r="ANV1" s="223"/>
      <c r="ANW1" s="223"/>
      <c r="ANX1" s="223"/>
      <c r="ANY1" s="223"/>
      <c r="ANZ1" s="223"/>
      <c r="AOA1" s="223"/>
      <c r="AOB1" s="223"/>
      <c r="AOC1" s="223"/>
      <c r="AOD1" s="223"/>
      <c r="AOE1" s="223"/>
      <c r="AOF1" s="223"/>
      <c r="AOG1" s="223"/>
      <c r="AOH1" s="223"/>
      <c r="AOI1" s="223"/>
      <c r="AOJ1" s="223"/>
      <c r="AOK1" s="223"/>
      <c r="AOL1" s="223"/>
      <c r="AOM1" s="223"/>
      <c r="AON1" s="223"/>
      <c r="AOO1" s="223"/>
      <c r="AOP1" s="223"/>
      <c r="AOQ1" s="223"/>
      <c r="AOR1" s="223"/>
      <c r="AOS1" s="223"/>
      <c r="AOT1" s="223"/>
      <c r="AOU1" s="223"/>
      <c r="AOV1" s="223"/>
      <c r="AOW1" s="223"/>
      <c r="AOX1" s="223"/>
      <c r="AOY1" s="223"/>
      <c r="AOZ1" s="223"/>
      <c r="APA1" s="223"/>
      <c r="APB1" s="223"/>
      <c r="APC1" s="223"/>
      <c r="APD1" s="223"/>
      <c r="APE1" s="223"/>
      <c r="APF1" s="223"/>
      <c r="APG1" s="223"/>
      <c r="APH1" s="223"/>
      <c r="API1" s="223"/>
      <c r="APJ1" s="223"/>
      <c r="APK1" s="223"/>
      <c r="APL1" s="223"/>
      <c r="APM1" s="223"/>
      <c r="APN1" s="223"/>
      <c r="APO1" s="223"/>
      <c r="APP1" s="223"/>
      <c r="APQ1" s="223"/>
      <c r="APR1" s="223"/>
      <c r="APS1" s="223"/>
      <c r="APT1" s="223"/>
      <c r="APU1" s="223"/>
      <c r="APV1" s="223"/>
      <c r="APW1" s="223"/>
      <c r="APX1" s="223"/>
      <c r="APY1" s="223"/>
      <c r="APZ1" s="223"/>
      <c r="AQA1" s="223"/>
      <c r="AQB1" s="223"/>
      <c r="AQC1" s="223"/>
      <c r="AQD1" s="223"/>
      <c r="AQE1" s="223"/>
      <c r="AQF1" s="223"/>
      <c r="AQG1" s="223"/>
      <c r="AQH1" s="223"/>
      <c r="AQI1" s="223"/>
      <c r="AQJ1" s="223"/>
      <c r="AQK1" s="223"/>
      <c r="AQL1" s="223"/>
      <c r="AQM1" s="223"/>
      <c r="AQN1" s="223"/>
      <c r="AQO1" s="223"/>
      <c r="AQP1" s="223"/>
      <c r="AQQ1" s="223"/>
      <c r="AQR1" s="223"/>
      <c r="AQS1" s="223"/>
      <c r="AQT1" s="223"/>
      <c r="AQU1" s="223"/>
      <c r="AQV1" s="223"/>
      <c r="AQW1" s="223"/>
      <c r="AQX1" s="223"/>
      <c r="AQY1" s="223"/>
      <c r="AQZ1" s="223"/>
      <c r="ARA1" s="223"/>
      <c r="ARB1" s="223"/>
      <c r="ARC1" s="223"/>
      <c r="ARD1" s="223"/>
      <c r="ARE1" s="223"/>
      <c r="ARF1" s="223"/>
      <c r="ARG1" s="223"/>
      <c r="ARH1" s="223"/>
      <c r="ARI1" s="223"/>
      <c r="ARJ1" s="223"/>
      <c r="ARK1" s="223"/>
      <c r="ARL1" s="223"/>
      <c r="ARM1" s="223"/>
      <c r="ARN1" s="223"/>
      <c r="ARO1" s="223"/>
      <c r="ARP1" s="223"/>
      <c r="ARQ1" s="223"/>
      <c r="ARR1" s="223"/>
      <c r="ARS1" s="223"/>
      <c r="ART1" s="223"/>
      <c r="ARU1" s="223"/>
      <c r="ARV1" s="223"/>
      <c r="ARW1" s="223"/>
      <c r="ARX1" s="223"/>
      <c r="ARY1" s="223"/>
      <c r="ARZ1" s="223"/>
      <c r="ASA1" s="223"/>
      <c r="ASB1" s="223"/>
      <c r="ASC1" s="223"/>
      <c r="ASD1" s="223"/>
      <c r="ASE1" s="223"/>
      <c r="ASF1" s="223"/>
      <c r="ASG1" s="223"/>
      <c r="ASH1" s="223"/>
      <c r="ASI1" s="223"/>
      <c r="ASJ1" s="223"/>
      <c r="ASK1" s="223"/>
      <c r="ASL1" s="223"/>
      <c r="ASM1" s="223"/>
      <c r="ASN1" s="223"/>
      <c r="ASO1" s="223"/>
      <c r="ASP1" s="223"/>
      <c r="ASQ1" s="223"/>
      <c r="ASR1" s="223"/>
      <c r="ASS1" s="223"/>
      <c r="AST1" s="223"/>
      <c r="ASU1" s="223"/>
      <c r="ASV1" s="223"/>
      <c r="ASW1" s="223"/>
      <c r="ASX1" s="223"/>
      <c r="ASY1" s="223"/>
      <c r="ASZ1" s="223"/>
      <c r="ATA1" s="223"/>
      <c r="ATB1" s="223"/>
      <c r="ATC1" s="223"/>
      <c r="ATD1" s="223"/>
      <c r="ATE1" s="223"/>
      <c r="ATF1" s="223"/>
      <c r="ATG1" s="223"/>
      <c r="ATH1" s="223"/>
      <c r="ATI1" s="223"/>
      <c r="ATJ1" s="223"/>
      <c r="ATK1" s="223"/>
      <c r="ATL1" s="223"/>
      <c r="ATM1" s="223"/>
      <c r="ATN1" s="223"/>
      <c r="ATO1" s="223"/>
      <c r="ATP1" s="223"/>
      <c r="ATQ1" s="223"/>
      <c r="ATR1" s="223"/>
      <c r="ATS1" s="223"/>
      <c r="ATT1" s="223"/>
      <c r="ATU1" s="223"/>
      <c r="ATV1" s="223"/>
      <c r="ATW1" s="223"/>
      <c r="ATX1" s="223"/>
      <c r="ATY1" s="223"/>
      <c r="ATZ1" s="223"/>
      <c r="AUA1" s="223"/>
      <c r="AUB1" s="223"/>
      <c r="AUC1" s="223"/>
      <c r="AUD1" s="223"/>
      <c r="AUE1" s="223"/>
      <c r="AUF1" s="223"/>
      <c r="AUG1" s="223"/>
      <c r="AUH1" s="223"/>
      <c r="AUI1" s="223"/>
      <c r="AUJ1" s="223"/>
      <c r="AUK1" s="223"/>
      <c r="AUL1" s="223"/>
      <c r="AUM1" s="223"/>
      <c r="AUN1" s="223"/>
      <c r="AUO1" s="223"/>
      <c r="AUP1" s="223"/>
      <c r="AUQ1" s="223"/>
      <c r="AUR1" s="223"/>
      <c r="AUS1" s="223"/>
      <c r="AUT1" s="223"/>
      <c r="AUU1" s="223"/>
      <c r="AUV1" s="223"/>
      <c r="AUW1" s="223"/>
      <c r="AUX1" s="223"/>
      <c r="AUY1" s="223"/>
      <c r="AUZ1" s="223"/>
      <c r="AVA1" s="223"/>
      <c r="AVB1" s="223"/>
      <c r="AVC1" s="223"/>
      <c r="AVD1" s="223"/>
      <c r="AVE1" s="223"/>
      <c r="AVF1" s="223"/>
      <c r="AVG1" s="223"/>
      <c r="AVH1" s="223"/>
      <c r="AVI1" s="223"/>
      <c r="AVJ1" s="223"/>
      <c r="AVK1" s="223"/>
      <c r="AVL1" s="223"/>
      <c r="AVM1" s="223"/>
      <c r="AVN1" s="223"/>
      <c r="AVO1" s="223"/>
      <c r="AVP1" s="223"/>
      <c r="AVQ1" s="223"/>
      <c r="AVR1" s="223"/>
      <c r="AVS1" s="223"/>
      <c r="AVT1" s="223"/>
      <c r="AVU1" s="223"/>
      <c r="AVV1" s="223"/>
      <c r="AVW1" s="223"/>
      <c r="AVX1" s="223"/>
      <c r="AVY1" s="223"/>
      <c r="AVZ1" s="223"/>
      <c r="AWA1" s="223"/>
      <c r="AWB1" s="223"/>
      <c r="AWC1" s="223"/>
      <c r="AWD1" s="223"/>
      <c r="AWE1" s="223"/>
      <c r="AWF1" s="223"/>
      <c r="AWG1" s="223"/>
      <c r="AWH1" s="223"/>
      <c r="AWI1" s="223"/>
      <c r="AWJ1" s="223"/>
      <c r="AWK1" s="223"/>
      <c r="AWL1" s="223"/>
      <c r="AWM1" s="223"/>
      <c r="AWN1" s="223"/>
      <c r="AWO1" s="223"/>
      <c r="AWP1" s="223"/>
      <c r="AWQ1" s="223"/>
      <c r="AWR1" s="223"/>
      <c r="AWS1" s="223"/>
      <c r="AWT1" s="223"/>
      <c r="AWU1" s="223"/>
      <c r="AWV1" s="223"/>
      <c r="AWW1" s="223"/>
      <c r="AWX1" s="223"/>
      <c r="AWY1" s="223"/>
      <c r="AWZ1" s="223"/>
      <c r="AXA1" s="223"/>
      <c r="AXB1" s="223"/>
      <c r="AXC1" s="223"/>
      <c r="AXD1" s="223"/>
      <c r="AXE1" s="223"/>
      <c r="AXF1" s="223"/>
      <c r="AXG1" s="223"/>
      <c r="AXH1" s="223"/>
      <c r="AXI1" s="223"/>
      <c r="AXJ1" s="223"/>
      <c r="AXK1" s="223"/>
      <c r="AXL1" s="223"/>
      <c r="AXM1" s="223"/>
      <c r="AXN1" s="223"/>
      <c r="AXO1" s="223"/>
      <c r="AXP1" s="223"/>
      <c r="AXQ1" s="223"/>
      <c r="AXR1" s="223"/>
      <c r="AXS1" s="223"/>
      <c r="AXT1" s="223"/>
      <c r="AXU1" s="223"/>
      <c r="AXV1" s="223"/>
      <c r="AXW1" s="223"/>
      <c r="AXX1" s="223"/>
      <c r="AXY1" s="223"/>
      <c r="AXZ1" s="223"/>
      <c r="AYA1" s="223"/>
      <c r="AYB1" s="223"/>
      <c r="AYC1" s="223"/>
      <c r="AYD1" s="223"/>
      <c r="AYE1" s="223"/>
      <c r="AYF1" s="223"/>
      <c r="AYG1" s="223"/>
      <c r="AYH1" s="223"/>
      <c r="AYI1" s="223"/>
      <c r="AYJ1" s="223"/>
      <c r="AYK1" s="223"/>
      <c r="AYL1" s="223"/>
      <c r="AYM1" s="223"/>
      <c r="AYN1" s="223"/>
      <c r="AYO1" s="223"/>
      <c r="AYP1" s="223"/>
      <c r="AYQ1" s="223"/>
      <c r="AYR1" s="223"/>
      <c r="AYS1" s="223"/>
      <c r="AYT1" s="223"/>
      <c r="AYU1" s="223"/>
      <c r="AYV1" s="223"/>
      <c r="AYW1" s="223"/>
      <c r="AYX1" s="223"/>
      <c r="AYY1" s="223"/>
      <c r="AYZ1" s="223"/>
      <c r="AZA1" s="223"/>
      <c r="AZB1" s="223"/>
      <c r="AZC1" s="223"/>
      <c r="AZD1" s="223"/>
      <c r="AZE1" s="223"/>
      <c r="AZF1" s="223"/>
      <c r="AZG1" s="223"/>
      <c r="AZH1" s="223"/>
      <c r="AZI1" s="223"/>
      <c r="AZJ1" s="223"/>
      <c r="AZK1" s="223"/>
      <c r="AZL1" s="223"/>
      <c r="AZM1" s="223"/>
      <c r="AZN1" s="223"/>
      <c r="AZO1" s="223"/>
      <c r="AZP1" s="223"/>
      <c r="AZQ1" s="223"/>
      <c r="AZR1" s="223"/>
      <c r="AZS1" s="223"/>
      <c r="AZT1" s="223"/>
      <c r="AZU1" s="223"/>
      <c r="AZV1" s="223"/>
      <c r="AZW1" s="223"/>
      <c r="AZX1" s="223"/>
      <c r="AZY1" s="223"/>
      <c r="AZZ1" s="223"/>
      <c r="BAA1" s="223"/>
      <c r="BAB1" s="223"/>
      <c r="BAC1" s="223"/>
      <c r="BAD1" s="223"/>
      <c r="BAE1" s="223"/>
      <c r="BAF1" s="223"/>
      <c r="BAG1" s="223"/>
      <c r="BAH1" s="223"/>
      <c r="BAI1" s="223"/>
      <c r="BAJ1" s="223"/>
      <c r="BAK1" s="223"/>
      <c r="BAL1" s="223"/>
      <c r="BAM1" s="223"/>
      <c r="BAN1" s="223"/>
      <c r="BAO1" s="223"/>
      <c r="BAP1" s="223"/>
      <c r="BAQ1" s="223"/>
      <c r="BAR1" s="223"/>
      <c r="BAS1" s="223"/>
      <c r="BAT1" s="223"/>
      <c r="BAU1" s="223"/>
      <c r="BAV1" s="223"/>
      <c r="BAW1" s="223"/>
      <c r="BAX1" s="223"/>
      <c r="BAY1" s="223"/>
      <c r="BAZ1" s="223"/>
      <c r="BBA1" s="223"/>
      <c r="BBB1" s="223"/>
      <c r="BBC1" s="223"/>
      <c r="BBD1" s="223"/>
      <c r="BBE1" s="223"/>
      <c r="BBF1" s="223"/>
      <c r="BBG1" s="223"/>
      <c r="BBH1" s="223"/>
      <c r="BBI1" s="223"/>
      <c r="BBJ1" s="223"/>
      <c r="BBK1" s="223"/>
      <c r="BBL1" s="223"/>
      <c r="BBM1" s="223"/>
      <c r="BBN1" s="223"/>
      <c r="BBO1" s="223"/>
      <c r="BBP1" s="223"/>
      <c r="BBQ1" s="223"/>
      <c r="BBR1" s="223"/>
      <c r="BBS1" s="223"/>
      <c r="BBT1" s="223"/>
      <c r="BBU1" s="223"/>
      <c r="BBV1" s="223"/>
      <c r="BBW1" s="223"/>
      <c r="BBX1" s="223"/>
      <c r="BBY1" s="223"/>
      <c r="BBZ1" s="223"/>
      <c r="BCA1" s="223"/>
      <c r="BCB1" s="223"/>
      <c r="BCC1" s="223"/>
      <c r="BCD1" s="223"/>
      <c r="BCE1" s="223"/>
      <c r="BCF1" s="223"/>
      <c r="BCG1" s="223"/>
      <c r="BCH1" s="223"/>
      <c r="BCI1" s="223"/>
      <c r="BCJ1" s="223"/>
      <c r="BCK1" s="223"/>
      <c r="BCL1" s="223"/>
      <c r="BCM1" s="223"/>
      <c r="BCN1" s="223"/>
      <c r="BCO1" s="223"/>
      <c r="BCP1" s="223"/>
      <c r="BCQ1" s="223"/>
      <c r="BCR1" s="223"/>
      <c r="BCS1" s="223"/>
      <c r="BCT1" s="223"/>
      <c r="BCU1" s="223"/>
      <c r="BCV1" s="223"/>
      <c r="BCW1" s="223"/>
      <c r="BCX1" s="223"/>
      <c r="BCY1" s="223"/>
      <c r="BCZ1" s="223"/>
      <c r="BDA1" s="223"/>
      <c r="BDB1" s="223"/>
      <c r="BDC1" s="223"/>
      <c r="BDD1" s="223"/>
      <c r="BDE1" s="223"/>
      <c r="BDF1" s="223"/>
      <c r="BDG1" s="223"/>
      <c r="BDH1" s="223"/>
      <c r="BDI1" s="223"/>
      <c r="BDJ1" s="223"/>
      <c r="BDK1" s="223"/>
      <c r="BDL1" s="223"/>
      <c r="BDM1" s="223"/>
      <c r="BDN1" s="223"/>
      <c r="BDO1" s="223"/>
      <c r="BDP1" s="223"/>
      <c r="BDQ1" s="223"/>
      <c r="BDR1" s="223"/>
      <c r="BDS1" s="223"/>
      <c r="BDT1" s="223"/>
      <c r="BDU1" s="223"/>
      <c r="BDV1" s="223"/>
      <c r="BDW1" s="223"/>
      <c r="BDX1" s="223"/>
      <c r="BDY1" s="223"/>
      <c r="BDZ1" s="223"/>
      <c r="BEA1" s="223"/>
      <c r="BEB1" s="223"/>
      <c r="BEC1" s="223"/>
      <c r="BED1" s="223"/>
      <c r="BEE1" s="223"/>
      <c r="BEF1" s="223"/>
      <c r="BEG1" s="223"/>
      <c r="BEH1" s="223"/>
      <c r="BEI1" s="223"/>
      <c r="BEJ1" s="223"/>
      <c r="BEK1" s="223"/>
      <c r="BEL1" s="223"/>
      <c r="BEM1" s="223"/>
      <c r="BEN1" s="223"/>
      <c r="BEO1" s="223"/>
      <c r="BEP1" s="223"/>
      <c r="BEQ1" s="223"/>
      <c r="BER1" s="223"/>
      <c r="BES1" s="223"/>
      <c r="BET1" s="223"/>
      <c r="BEU1" s="223"/>
      <c r="BEV1" s="223"/>
      <c r="BEW1" s="223"/>
      <c r="BEX1" s="223"/>
      <c r="BEY1" s="223"/>
      <c r="BEZ1" s="223"/>
      <c r="BFA1" s="223"/>
      <c r="BFB1" s="223"/>
      <c r="BFC1" s="223"/>
      <c r="BFD1" s="223"/>
      <c r="BFE1" s="223"/>
      <c r="BFF1" s="223"/>
      <c r="BFG1" s="223"/>
      <c r="BFH1" s="223"/>
      <c r="BFI1" s="223"/>
      <c r="BFJ1" s="223"/>
      <c r="BFK1" s="223"/>
      <c r="BFL1" s="223"/>
      <c r="BFM1" s="223"/>
      <c r="BFN1" s="223"/>
      <c r="BFO1" s="223"/>
      <c r="BFP1" s="223"/>
      <c r="BFQ1" s="223"/>
      <c r="BFR1" s="223"/>
      <c r="BFS1" s="223"/>
      <c r="BFT1" s="223"/>
      <c r="BFU1" s="223"/>
      <c r="BFV1" s="223"/>
      <c r="BFW1" s="223"/>
      <c r="BFX1" s="223"/>
      <c r="BFY1" s="223"/>
      <c r="BFZ1" s="223"/>
      <c r="BGA1" s="223"/>
      <c r="BGB1" s="223"/>
      <c r="BGC1" s="223"/>
      <c r="BGD1" s="223"/>
      <c r="BGE1" s="223"/>
      <c r="BGF1" s="223"/>
      <c r="BGG1" s="223"/>
      <c r="BGH1" s="223"/>
      <c r="BGI1" s="223"/>
      <c r="BGJ1" s="223"/>
      <c r="BGK1" s="223"/>
      <c r="BGL1" s="223"/>
      <c r="BGM1" s="223"/>
      <c r="BGN1" s="223"/>
      <c r="BGO1" s="223"/>
      <c r="BGP1" s="223"/>
      <c r="BGQ1" s="223"/>
      <c r="BGR1" s="223"/>
      <c r="BGS1" s="223"/>
      <c r="BGT1" s="223"/>
      <c r="BGU1" s="223"/>
      <c r="BGV1" s="223"/>
      <c r="BGW1" s="223"/>
      <c r="BGX1" s="223"/>
      <c r="BGY1" s="223"/>
      <c r="BGZ1" s="223"/>
      <c r="BHA1" s="223"/>
      <c r="BHB1" s="223"/>
      <c r="BHC1" s="223"/>
      <c r="BHD1" s="223"/>
      <c r="BHE1" s="223"/>
      <c r="BHF1" s="223"/>
      <c r="BHG1" s="223"/>
      <c r="BHH1" s="223"/>
      <c r="BHI1" s="223"/>
      <c r="BHJ1" s="223"/>
      <c r="BHK1" s="223"/>
      <c r="BHL1" s="223"/>
      <c r="BHM1" s="223"/>
      <c r="BHN1" s="223"/>
      <c r="BHO1" s="223"/>
      <c r="BHP1" s="223"/>
      <c r="BHQ1" s="223"/>
      <c r="BHR1" s="223"/>
      <c r="BHS1" s="223"/>
      <c r="BHT1" s="223"/>
      <c r="BHU1" s="223"/>
      <c r="BHV1" s="223"/>
      <c r="BHW1" s="223"/>
      <c r="BHX1" s="223"/>
      <c r="BHY1" s="223"/>
      <c r="BHZ1" s="223"/>
      <c r="BIA1" s="223"/>
      <c r="BIB1" s="223"/>
      <c r="BIC1" s="223"/>
      <c r="BID1" s="223"/>
      <c r="BIE1" s="223"/>
      <c r="BIF1" s="223"/>
      <c r="BIG1" s="223"/>
      <c r="BIH1" s="223"/>
      <c r="BII1" s="223"/>
      <c r="BIJ1" s="223"/>
      <c r="BIK1" s="223"/>
      <c r="BIL1" s="223"/>
      <c r="BIM1" s="223"/>
      <c r="BIN1" s="223"/>
      <c r="BIO1" s="223"/>
      <c r="BIP1" s="223"/>
      <c r="BIQ1" s="223"/>
      <c r="BIR1" s="223"/>
      <c r="BIS1" s="223"/>
      <c r="BIT1" s="223"/>
      <c r="BIU1" s="223"/>
      <c r="BIV1" s="223"/>
      <c r="BIW1" s="223"/>
      <c r="BIX1" s="223"/>
      <c r="BIY1" s="223"/>
      <c r="BIZ1" s="223"/>
      <c r="BJA1" s="223"/>
      <c r="BJB1" s="223"/>
      <c r="BJC1" s="223"/>
      <c r="BJD1" s="223"/>
      <c r="BJE1" s="223"/>
      <c r="BJF1" s="223"/>
      <c r="BJG1" s="223"/>
      <c r="BJH1" s="223"/>
      <c r="BJI1" s="223"/>
      <c r="BJJ1" s="223"/>
      <c r="BJK1" s="223"/>
      <c r="BJL1" s="223"/>
      <c r="BJM1" s="223"/>
      <c r="BJN1" s="223"/>
      <c r="BJO1" s="223"/>
      <c r="BJP1" s="223"/>
      <c r="BJQ1" s="223"/>
      <c r="BJR1" s="223"/>
      <c r="BJS1" s="223"/>
      <c r="BJT1" s="223"/>
      <c r="BJU1" s="223"/>
      <c r="BJV1" s="223"/>
      <c r="BJW1" s="223"/>
      <c r="BJX1" s="223"/>
      <c r="BJY1" s="223"/>
      <c r="BJZ1" s="223"/>
      <c r="BKA1" s="223"/>
      <c r="BKB1" s="223"/>
      <c r="BKC1" s="223"/>
      <c r="BKD1" s="223"/>
      <c r="BKE1" s="223"/>
      <c r="BKF1" s="223"/>
      <c r="BKG1" s="223"/>
      <c r="BKH1" s="223"/>
      <c r="BKI1" s="223"/>
      <c r="BKJ1" s="223"/>
      <c r="BKK1" s="223"/>
      <c r="BKL1" s="223"/>
      <c r="BKM1" s="223"/>
      <c r="BKN1" s="223"/>
      <c r="BKO1" s="223"/>
      <c r="BKP1" s="223"/>
      <c r="BKQ1" s="223"/>
      <c r="BKR1" s="223"/>
      <c r="BKS1" s="223"/>
      <c r="BKT1" s="223"/>
      <c r="BKU1" s="223"/>
      <c r="BKV1" s="223"/>
      <c r="BKW1" s="223"/>
      <c r="BKX1" s="223"/>
      <c r="BKY1" s="223"/>
      <c r="BKZ1" s="223"/>
      <c r="BLA1" s="223"/>
      <c r="BLB1" s="223"/>
      <c r="BLC1" s="223"/>
      <c r="BLD1" s="223"/>
      <c r="BLE1" s="223"/>
      <c r="BLF1" s="223"/>
      <c r="BLG1" s="223"/>
      <c r="BLH1" s="223"/>
      <c r="BLI1" s="223"/>
      <c r="BLJ1" s="223"/>
      <c r="BLK1" s="223"/>
      <c r="BLL1" s="223"/>
      <c r="BLM1" s="223"/>
      <c r="BLN1" s="223"/>
      <c r="BLO1" s="223"/>
      <c r="BLP1" s="223"/>
      <c r="BLQ1" s="223"/>
      <c r="BLR1" s="223"/>
      <c r="BLS1" s="223"/>
      <c r="BLT1" s="223"/>
      <c r="BLU1" s="223"/>
      <c r="BLV1" s="223"/>
      <c r="BLW1" s="223"/>
      <c r="BLX1" s="223"/>
      <c r="BLY1" s="223"/>
      <c r="BLZ1" s="223"/>
      <c r="BMA1" s="223"/>
      <c r="BMB1" s="223"/>
      <c r="BMC1" s="223"/>
      <c r="BMD1" s="223"/>
      <c r="BME1" s="223"/>
      <c r="BMF1" s="223"/>
      <c r="BMG1" s="223"/>
      <c r="BMH1" s="223"/>
      <c r="BMI1" s="223"/>
      <c r="BMJ1" s="223"/>
      <c r="BMK1" s="223"/>
      <c r="BML1" s="223"/>
      <c r="BMM1" s="223"/>
      <c r="BMN1" s="223"/>
      <c r="BMO1" s="223"/>
      <c r="BMP1" s="223"/>
      <c r="BMQ1" s="223"/>
      <c r="BMR1" s="223"/>
      <c r="BMS1" s="223"/>
      <c r="BMT1" s="223"/>
      <c r="BMU1" s="223"/>
      <c r="BMV1" s="223"/>
      <c r="BMW1" s="223"/>
      <c r="BMX1" s="223"/>
      <c r="BMY1" s="223"/>
      <c r="BMZ1" s="223"/>
      <c r="BNA1" s="223"/>
      <c r="BNB1" s="223"/>
      <c r="BNC1" s="223"/>
      <c r="BND1" s="223"/>
      <c r="BNE1" s="223"/>
      <c r="BNF1" s="223"/>
      <c r="BNG1" s="223"/>
      <c r="BNH1" s="223"/>
      <c r="BNI1" s="223"/>
      <c r="BNJ1" s="223"/>
      <c r="BNK1" s="223"/>
      <c r="BNL1" s="223"/>
      <c r="BNM1" s="223"/>
      <c r="BNN1" s="223"/>
      <c r="BNO1" s="223"/>
      <c r="BNP1" s="223"/>
      <c r="BNQ1" s="223"/>
      <c r="BNR1" s="223"/>
      <c r="BNS1" s="223"/>
      <c r="BNT1" s="223"/>
      <c r="BNU1" s="223"/>
      <c r="BNV1" s="223"/>
      <c r="BNW1" s="223"/>
      <c r="BNX1" s="223"/>
      <c r="BNY1" s="223"/>
      <c r="BNZ1" s="223"/>
      <c r="BOA1" s="223"/>
      <c r="BOB1" s="223"/>
      <c r="BOC1" s="223"/>
      <c r="BOD1" s="223"/>
      <c r="BOE1" s="223"/>
      <c r="BOF1" s="223"/>
      <c r="BOG1" s="223"/>
      <c r="BOH1" s="223"/>
      <c r="BOI1" s="223"/>
      <c r="BOJ1" s="223"/>
      <c r="BOK1" s="223"/>
      <c r="BOL1" s="223"/>
      <c r="BOM1" s="223"/>
      <c r="BON1" s="223"/>
      <c r="BOO1" s="223"/>
      <c r="BOP1" s="223"/>
      <c r="BOQ1" s="223"/>
      <c r="BOR1" s="223"/>
      <c r="BOS1" s="223"/>
      <c r="BOT1" s="223"/>
      <c r="BOU1" s="223"/>
      <c r="BOV1" s="223"/>
      <c r="BOW1" s="223"/>
      <c r="BOX1" s="223"/>
      <c r="BOY1" s="223"/>
      <c r="BOZ1" s="223"/>
      <c r="BPA1" s="223"/>
      <c r="BPB1" s="223"/>
      <c r="BPC1" s="223"/>
      <c r="BPD1" s="223"/>
      <c r="BPE1" s="223"/>
      <c r="BPF1" s="223"/>
      <c r="BPG1" s="223"/>
      <c r="BPH1" s="223"/>
      <c r="BPI1" s="223"/>
      <c r="BPJ1" s="223"/>
      <c r="BPK1" s="223"/>
      <c r="BPL1" s="223"/>
      <c r="BPM1" s="223"/>
      <c r="BPN1" s="223"/>
      <c r="BPO1" s="223"/>
      <c r="BPP1" s="223"/>
      <c r="BPQ1" s="223"/>
      <c r="BPR1" s="223"/>
      <c r="BPS1" s="223"/>
      <c r="BPT1" s="223"/>
      <c r="BPU1" s="223"/>
      <c r="BPV1" s="223"/>
      <c r="BPW1" s="223"/>
      <c r="BPX1" s="223"/>
      <c r="BPY1" s="223"/>
      <c r="BPZ1" s="223"/>
      <c r="BQA1" s="223"/>
      <c r="BQB1" s="223"/>
      <c r="BQC1" s="223"/>
      <c r="BQD1" s="223"/>
      <c r="BQE1" s="223"/>
      <c r="BQF1" s="223"/>
      <c r="BQG1" s="223"/>
      <c r="BQH1" s="223"/>
      <c r="BQI1" s="223"/>
      <c r="BQJ1" s="223"/>
      <c r="BQK1" s="223"/>
      <c r="BQL1" s="223"/>
      <c r="BQM1" s="223"/>
      <c r="BQN1" s="223"/>
      <c r="BQO1" s="223"/>
      <c r="BQP1" s="223"/>
      <c r="BQQ1" s="223"/>
      <c r="BQR1" s="223"/>
      <c r="BQS1" s="223"/>
      <c r="BQT1" s="223"/>
      <c r="BQU1" s="223"/>
      <c r="BQV1" s="223"/>
      <c r="BQW1" s="223"/>
      <c r="BQX1" s="223"/>
      <c r="BQY1" s="223"/>
      <c r="BQZ1" s="223"/>
      <c r="BRA1" s="223"/>
      <c r="BRB1" s="223"/>
      <c r="BRC1" s="223"/>
      <c r="BRD1" s="223"/>
      <c r="BRE1" s="223"/>
      <c r="BRF1" s="223"/>
      <c r="BRG1" s="223"/>
      <c r="BRH1" s="223"/>
      <c r="BRI1" s="223"/>
      <c r="BRJ1" s="223"/>
      <c r="BRK1" s="223"/>
      <c r="BRL1" s="223"/>
      <c r="BRM1" s="223"/>
      <c r="BRN1" s="223"/>
      <c r="BRO1" s="223"/>
      <c r="BRP1" s="223"/>
      <c r="BRQ1" s="223"/>
      <c r="BRR1" s="223"/>
      <c r="BRS1" s="223"/>
      <c r="BRT1" s="223"/>
      <c r="BRU1" s="223"/>
      <c r="BRV1" s="223"/>
      <c r="BRW1" s="223"/>
      <c r="BRX1" s="223"/>
      <c r="BRY1" s="223"/>
      <c r="BRZ1" s="223"/>
      <c r="BSA1" s="223"/>
      <c r="BSB1" s="223"/>
      <c r="BSC1" s="223"/>
      <c r="BSD1" s="223"/>
      <c r="BSE1" s="223"/>
      <c r="BSF1" s="223"/>
      <c r="BSG1" s="223"/>
      <c r="BSH1" s="223"/>
      <c r="BSI1" s="223"/>
      <c r="BSJ1" s="223"/>
      <c r="BSK1" s="223"/>
      <c r="BSL1" s="223"/>
      <c r="BSM1" s="223"/>
      <c r="BSN1" s="223"/>
      <c r="BSO1" s="223"/>
      <c r="BSP1" s="223"/>
      <c r="BSQ1" s="223"/>
      <c r="BSR1" s="223"/>
      <c r="BSS1" s="223"/>
      <c r="BST1" s="223"/>
      <c r="BSU1" s="223"/>
      <c r="BSV1" s="223"/>
      <c r="BSW1" s="223"/>
      <c r="BSX1" s="223"/>
      <c r="BSY1" s="223"/>
      <c r="BSZ1" s="223"/>
      <c r="BTA1" s="223"/>
      <c r="BTB1" s="223"/>
      <c r="BTC1" s="223"/>
      <c r="BTD1" s="223"/>
      <c r="BTE1" s="223"/>
      <c r="BTF1" s="223"/>
      <c r="BTG1" s="223"/>
      <c r="BTH1" s="223"/>
      <c r="BTI1" s="223"/>
      <c r="BTJ1" s="223"/>
      <c r="BTK1" s="223"/>
      <c r="BTL1" s="223"/>
      <c r="BTM1" s="223"/>
      <c r="BTN1" s="223"/>
      <c r="BTO1" s="223"/>
      <c r="BTP1" s="223"/>
      <c r="BTQ1" s="223"/>
      <c r="BTR1" s="223"/>
      <c r="BTS1" s="223"/>
      <c r="BTT1" s="223"/>
      <c r="BTU1" s="223"/>
      <c r="BTV1" s="223"/>
      <c r="BTW1" s="223"/>
      <c r="BTX1" s="223"/>
      <c r="BTY1" s="223"/>
      <c r="BTZ1" s="223"/>
      <c r="BUA1" s="223"/>
      <c r="BUB1" s="223"/>
      <c r="BUC1" s="223"/>
      <c r="BUD1" s="223"/>
      <c r="BUE1" s="223"/>
      <c r="BUF1" s="223"/>
      <c r="BUG1" s="223"/>
      <c r="BUH1" s="223"/>
      <c r="BUI1" s="223"/>
      <c r="BUJ1" s="223"/>
      <c r="BUK1" s="223"/>
      <c r="BUL1" s="223"/>
      <c r="BUM1" s="223"/>
      <c r="BUN1" s="223"/>
      <c r="BUO1" s="223"/>
      <c r="BUP1" s="223"/>
      <c r="BUQ1" s="223"/>
      <c r="BUR1" s="223"/>
      <c r="BUS1" s="223"/>
      <c r="BUT1" s="223"/>
      <c r="BUU1" s="223"/>
      <c r="BUV1" s="223"/>
      <c r="BUW1" s="223"/>
      <c r="BUX1" s="223"/>
      <c r="BUY1" s="223"/>
      <c r="BUZ1" s="223"/>
      <c r="BVA1" s="223"/>
      <c r="BVB1" s="223"/>
      <c r="BVC1" s="223"/>
      <c r="BVD1" s="223"/>
      <c r="BVE1" s="223"/>
      <c r="BVF1" s="223"/>
      <c r="BVG1" s="223"/>
      <c r="BVH1" s="223"/>
      <c r="BVI1" s="223"/>
      <c r="BVJ1" s="223"/>
      <c r="BVK1" s="223"/>
      <c r="BVL1" s="223"/>
      <c r="BVM1" s="223"/>
      <c r="BVN1" s="223"/>
      <c r="BVO1" s="223"/>
      <c r="BVP1" s="223"/>
      <c r="BVQ1" s="223"/>
      <c r="BVR1" s="223"/>
      <c r="BVS1" s="223"/>
      <c r="BVT1" s="223"/>
      <c r="BVU1" s="223"/>
      <c r="BVV1" s="223"/>
      <c r="BVW1" s="223"/>
      <c r="BVX1" s="223"/>
      <c r="BVY1" s="223"/>
      <c r="BVZ1" s="223"/>
      <c r="BWA1" s="223"/>
      <c r="BWB1" s="223"/>
      <c r="BWC1" s="223"/>
      <c r="BWD1" s="223"/>
      <c r="BWE1" s="223"/>
      <c r="BWF1" s="223"/>
      <c r="BWG1" s="223"/>
      <c r="BWH1" s="223"/>
      <c r="BWI1" s="223"/>
      <c r="BWJ1" s="223"/>
      <c r="BWK1" s="223"/>
      <c r="BWL1" s="223"/>
      <c r="BWM1" s="223"/>
      <c r="BWN1" s="223"/>
      <c r="BWO1" s="223"/>
      <c r="BWP1" s="223"/>
      <c r="BWQ1" s="223"/>
      <c r="BWR1" s="223"/>
      <c r="BWS1" s="223"/>
      <c r="BWT1" s="223"/>
      <c r="BWU1" s="223"/>
      <c r="BWV1" s="223"/>
      <c r="BWW1" s="223"/>
      <c r="BWX1" s="223"/>
      <c r="BWY1" s="223"/>
      <c r="BWZ1" s="223"/>
      <c r="BXA1" s="223"/>
      <c r="BXB1" s="223"/>
      <c r="BXC1" s="223"/>
      <c r="BXD1" s="223"/>
      <c r="BXE1" s="223"/>
      <c r="BXF1" s="223"/>
      <c r="BXG1" s="223"/>
      <c r="BXH1" s="223"/>
      <c r="BXI1" s="223"/>
      <c r="BXJ1" s="223"/>
      <c r="BXK1" s="223"/>
      <c r="BXL1" s="223"/>
      <c r="BXM1" s="223"/>
      <c r="BXN1" s="223"/>
      <c r="BXO1" s="223"/>
      <c r="BXP1" s="223"/>
      <c r="BXQ1" s="223"/>
      <c r="BXR1" s="223"/>
      <c r="BXS1" s="223"/>
      <c r="BXT1" s="223"/>
      <c r="BXU1" s="223"/>
      <c r="BXV1" s="223"/>
      <c r="BXW1" s="223"/>
      <c r="BXX1" s="223"/>
      <c r="BXY1" s="223"/>
      <c r="BXZ1" s="223"/>
      <c r="BYA1" s="223"/>
      <c r="BYB1" s="223"/>
      <c r="BYC1" s="223"/>
      <c r="BYD1" s="223"/>
      <c r="BYE1" s="223"/>
      <c r="BYF1" s="223"/>
      <c r="BYG1" s="223"/>
      <c r="BYH1" s="223"/>
      <c r="BYI1" s="223"/>
      <c r="BYJ1" s="223"/>
      <c r="BYK1" s="223"/>
      <c r="BYL1" s="223"/>
      <c r="BYM1" s="223"/>
      <c r="BYN1" s="223"/>
      <c r="BYO1" s="223"/>
      <c r="BYP1" s="223"/>
      <c r="BYQ1" s="223"/>
      <c r="BYR1" s="223"/>
      <c r="BYS1" s="223"/>
      <c r="BYT1" s="223"/>
      <c r="BYU1" s="223"/>
      <c r="BYV1" s="223"/>
      <c r="BYW1" s="223"/>
      <c r="BYX1" s="223"/>
      <c r="BYY1" s="223"/>
      <c r="BYZ1" s="223"/>
      <c r="BZA1" s="223"/>
      <c r="BZB1" s="223"/>
      <c r="BZC1" s="223"/>
      <c r="BZD1" s="223"/>
      <c r="BZE1" s="223"/>
      <c r="BZF1" s="223"/>
      <c r="BZG1" s="223"/>
      <c r="BZH1" s="223"/>
      <c r="BZI1" s="223"/>
      <c r="BZJ1" s="223"/>
      <c r="BZK1" s="223"/>
      <c r="BZL1" s="223"/>
      <c r="BZM1" s="223"/>
      <c r="BZN1" s="223"/>
      <c r="BZO1" s="223"/>
      <c r="BZP1" s="223"/>
      <c r="BZQ1" s="223"/>
      <c r="BZR1" s="223"/>
      <c r="BZS1" s="223"/>
      <c r="BZT1" s="223"/>
      <c r="BZU1" s="223"/>
      <c r="BZV1" s="223"/>
      <c r="BZW1" s="223"/>
      <c r="BZX1" s="223"/>
      <c r="BZY1" s="223"/>
      <c r="BZZ1" s="223"/>
      <c r="CAA1" s="223"/>
      <c r="CAB1" s="223"/>
      <c r="CAC1" s="223"/>
      <c r="CAD1" s="223"/>
      <c r="CAE1" s="223"/>
      <c r="CAF1" s="223"/>
      <c r="CAG1" s="223"/>
      <c r="CAH1" s="223"/>
      <c r="CAI1" s="223"/>
      <c r="CAJ1" s="223"/>
      <c r="CAK1" s="223"/>
      <c r="CAL1" s="223"/>
      <c r="CAM1" s="223"/>
      <c r="CAN1" s="223"/>
      <c r="CAO1" s="223"/>
      <c r="CAP1" s="223"/>
      <c r="CAQ1" s="223"/>
      <c r="CAR1" s="223"/>
      <c r="CAS1" s="223"/>
      <c r="CAT1" s="223"/>
      <c r="CAU1" s="223"/>
      <c r="CAV1" s="223"/>
      <c r="CAW1" s="223"/>
      <c r="CAX1" s="223"/>
      <c r="CAY1" s="223"/>
      <c r="CAZ1" s="223"/>
      <c r="CBA1" s="223"/>
      <c r="CBB1" s="223"/>
      <c r="CBC1" s="223"/>
      <c r="CBD1" s="223"/>
      <c r="CBE1" s="223"/>
      <c r="CBF1" s="223"/>
      <c r="CBG1" s="223"/>
      <c r="CBH1" s="223"/>
      <c r="CBI1" s="223"/>
      <c r="CBJ1" s="223"/>
      <c r="CBK1" s="223"/>
      <c r="CBL1" s="223"/>
      <c r="CBM1" s="223"/>
      <c r="CBN1" s="223"/>
      <c r="CBO1" s="223"/>
      <c r="CBP1" s="223"/>
      <c r="CBQ1" s="223"/>
      <c r="CBR1" s="223"/>
      <c r="CBS1" s="223"/>
      <c r="CBT1" s="223"/>
      <c r="CBU1" s="223"/>
      <c r="CBV1" s="223"/>
      <c r="CBW1" s="223"/>
      <c r="CBX1" s="223"/>
      <c r="CBY1" s="223"/>
      <c r="CBZ1" s="223"/>
      <c r="CCA1" s="223"/>
      <c r="CCB1" s="223"/>
      <c r="CCC1" s="223"/>
      <c r="CCD1" s="223"/>
      <c r="CCE1" s="223"/>
      <c r="CCF1" s="223"/>
      <c r="CCG1" s="223"/>
      <c r="CCH1" s="223"/>
      <c r="CCI1" s="223"/>
      <c r="CCJ1" s="223"/>
      <c r="CCK1" s="223"/>
      <c r="CCL1" s="223"/>
      <c r="CCM1" s="223"/>
      <c r="CCN1" s="223"/>
      <c r="CCO1" s="223"/>
      <c r="CCP1" s="223"/>
      <c r="CCQ1" s="223"/>
      <c r="CCR1" s="223"/>
      <c r="CCS1" s="223"/>
      <c r="CCT1" s="223"/>
      <c r="CCU1" s="223"/>
      <c r="CCV1" s="223"/>
      <c r="CCW1" s="223"/>
      <c r="CCX1" s="223"/>
      <c r="CCY1" s="223"/>
      <c r="CCZ1" s="223"/>
      <c r="CDA1" s="223"/>
      <c r="CDB1" s="223"/>
      <c r="CDC1" s="223"/>
      <c r="CDD1" s="223"/>
      <c r="CDE1" s="223"/>
      <c r="CDF1" s="223"/>
      <c r="CDG1" s="223"/>
      <c r="CDH1" s="223"/>
      <c r="CDI1" s="223"/>
      <c r="CDJ1" s="223"/>
      <c r="CDK1" s="223"/>
      <c r="CDL1" s="223"/>
      <c r="CDM1" s="223"/>
      <c r="CDN1" s="223"/>
      <c r="CDO1" s="223"/>
      <c r="CDP1" s="223"/>
      <c r="CDQ1" s="223"/>
      <c r="CDR1" s="223"/>
      <c r="CDS1" s="223"/>
      <c r="CDT1" s="223"/>
      <c r="CDU1" s="223"/>
      <c r="CDV1" s="223"/>
      <c r="CDW1" s="223"/>
      <c r="CDX1" s="223"/>
      <c r="CDY1" s="223"/>
      <c r="CDZ1" s="223"/>
      <c r="CEA1" s="223"/>
      <c r="CEB1" s="223"/>
      <c r="CEC1" s="223"/>
      <c r="CED1" s="223"/>
      <c r="CEE1" s="223"/>
      <c r="CEF1" s="223"/>
      <c r="CEG1" s="223"/>
      <c r="CEH1" s="223"/>
      <c r="CEI1" s="223"/>
      <c r="CEJ1" s="223"/>
      <c r="CEK1" s="223"/>
      <c r="CEL1" s="223"/>
      <c r="CEM1" s="223"/>
      <c r="CEN1" s="223"/>
      <c r="CEO1" s="223"/>
      <c r="CEP1" s="223"/>
      <c r="CEQ1" s="223"/>
      <c r="CER1" s="223"/>
      <c r="CES1" s="223"/>
      <c r="CET1" s="223"/>
      <c r="CEU1" s="223"/>
      <c r="CEV1" s="223"/>
      <c r="CEW1" s="223"/>
      <c r="CEX1" s="223"/>
      <c r="CEY1" s="223"/>
      <c r="CEZ1" s="223"/>
      <c r="CFA1" s="223"/>
      <c r="CFB1" s="223"/>
      <c r="CFC1" s="223"/>
      <c r="CFD1" s="223"/>
      <c r="CFE1" s="223"/>
      <c r="CFF1" s="223"/>
      <c r="CFG1" s="223"/>
      <c r="CFH1" s="223"/>
      <c r="CFI1" s="223"/>
      <c r="CFJ1" s="223"/>
      <c r="CFK1" s="223"/>
      <c r="CFL1" s="223"/>
      <c r="CFM1" s="223"/>
      <c r="CFN1" s="223"/>
      <c r="CFO1" s="223"/>
      <c r="CFP1" s="223"/>
      <c r="CFQ1" s="223"/>
      <c r="CFR1" s="223"/>
      <c r="CFS1" s="223"/>
      <c r="CFT1" s="223"/>
      <c r="CFU1" s="223"/>
      <c r="CFV1" s="223"/>
      <c r="CFW1" s="223"/>
      <c r="CFX1" s="223"/>
      <c r="CFY1" s="223"/>
      <c r="CFZ1" s="223"/>
      <c r="CGA1" s="223"/>
      <c r="CGB1" s="223"/>
      <c r="CGC1" s="223"/>
      <c r="CGD1" s="223"/>
      <c r="CGE1" s="223"/>
      <c r="CGF1" s="223"/>
      <c r="CGG1" s="223"/>
      <c r="CGH1" s="223"/>
      <c r="CGI1" s="223"/>
      <c r="CGJ1" s="223"/>
      <c r="CGK1" s="223"/>
      <c r="CGL1" s="223"/>
      <c r="CGM1" s="223"/>
      <c r="CGN1" s="223"/>
      <c r="CGO1" s="223"/>
      <c r="CGP1" s="223"/>
      <c r="CGQ1" s="223"/>
      <c r="CGR1" s="223"/>
      <c r="CGS1" s="223"/>
      <c r="CGT1" s="223"/>
      <c r="CGU1" s="223"/>
      <c r="CGV1" s="223"/>
      <c r="CGW1" s="223"/>
      <c r="CGX1" s="223"/>
      <c r="CGY1" s="223"/>
      <c r="CGZ1" s="223"/>
      <c r="CHA1" s="223"/>
      <c r="CHB1" s="223"/>
      <c r="CHC1" s="223"/>
      <c r="CHD1" s="223"/>
      <c r="CHE1" s="223"/>
      <c r="CHF1" s="223"/>
      <c r="CHG1" s="223"/>
      <c r="CHH1" s="223"/>
      <c r="CHI1" s="223"/>
      <c r="CHJ1" s="223"/>
      <c r="CHK1" s="223"/>
      <c r="CHL1" s="223"/>
      <c r="CHM1" s="223"/>
      <c r="CHN1" s="223"/>
      <c r="CHO1" s="223"/>
      <c r="CHP1" s="223"/>
      <c r="CHQ1" s="223"/>
      <c r="CHR1" s="223"/>
      <c r="CHS1" s="223"/>
      <c r="CHT1" s="223"/>
      <c r="CHU1" s="223"/>
      <c r="CHV1" s="223"/>
      <c r="CHW1" s="223"/>
      <c r="CHX1" s="223"/>
      <c r="CHY1" s="223"/>
      <c r="CHZ1" s="223"/>
      <c r="CIA1" s="223"/>
      <c r="CIB1" s="223"/>
      <c r="CIC1" s="223"/>
      <c r="CID1" s="223"/>
      <c r="CIE1" s="223"/>
      <c r="CIF1" s="223"/>
      <c r="CIG1" s="223"/>
      <c r="CIH1" s="223"/>
      <c r="CII1" s="223"/>
      <c r="CIJ1" s="223"/>
      <c r="CIK1" s="223"/>
      <c r="CIL1" s="223"/>
      <c r="CIM1" s="223"/>
      <c r="CIN1" s="223"/>
      <c r="CIO1" s="223"/>
      <c r="CIP1" s="223"/>
      <c r="CIQ1" s="223"/>
      <c r="CIR1" s="223"/>
      <c r="CIS1" s="223"/>
      <c r="CIT1" s="223"/>
      <c r="CIU1" s="223"/>
      <c r="CIV1" s="223"/>
      <c r="CIW1" s="223"/>
      <c r="CIX1" s="223"/>
      <c r="CIY1" s="223"/>
      <c r="CIZ1" s="223"/>
      <c r="CJA1" s="223"/>
      <c r="CJB1" s="223"/>
      <c r="CJC1" s="223"/>
      <c r="CJD1" s="223"/>
      <c r="CJE1" s="223"/>
      <c r="CJF1" s="223"/>
      <c r="CJG1" s="223"/>
      <c r="CJH1" s="223"/>
      <c r="CJI1" s="223"/>
      <c r="CJJ1" s="223"/>
      <c r="CJK1" s="223"/>
      <c r="CJL1" s="223"/>
      <c r="CJM1" s="223"/>
      <c r="CJN1" s="223"/>
      <c r="CJO1" s="223"/>
      <c r="CJP1" s="223"/>
      <c r="CJQ1" s="223"/>
      <c r="CJR1" s="223"/>
      <c r="CJS1" s="223"/>
      <c r="CJT1" s="223"/>
      <c r="CJU1" s="223"/>
      <c r="CJV1" s="223"/>
      <c r="CJW1" s="223"/>
      <c r="CJX1" s="223"/>
      <c r="CJY1" s="223"/>
      <c r="CJZ1" s="223"/>
      <c r="CKA1" s="223"/>
      <c r="CKB1" s="223"/>
      <c r="CKC1" s="223"/>
      <c r="CKD1" s="223"/>
      <c r="CKE1" s="223"/>
      <c r="CKF1" s="223"/>
      <c r="CKG1" s="223"/>
      <c r="CKH1" s="223"/>
      <c r="CKI1" s="223"/>
      <c r="CKJ1" s="223"/>
      <c r="CKK1" s="223"/>
      <c r="CKL1" s="223"/>
      <c r="CKM1" s="223"/>
      <c r="CKN1" s="223"/>
      <c r="CKO1" s="223"/>
      <c r="CKP1" s="223"/>
      <c r="CKQ1" s="223"/>
      <c r="CKR1" s="223"/>
      <c r="CKS1" s="223"/>
      <c r="CKT1" s="223"/>
      <c r="CKU1" s="223"/>
      <c r="CKV1" s="223"/>
      <c r="CKW1" s="223"/>
      <c r="CKX1" s="223"/>
      <c r="CKY1" s="223"/>
      <c r="CKZ1" s="223"/>
      <c r="CLA1" s="223"/>
      <c r="CLB1" s="223"/>
      <c r="CLC1" s="223"/>
      <c r="CLD1" s="223"/>
      <c r="CLE1" s="223"/>
      <c r="CLF1" s="223"/>
      <c r="CLG1" s="223"/>
      <c r="CLH1" s="223"/>
      <c r="CLI1" s="223"/>
      <c r="CLJ1" s="223"/>
      <c r="CLK1" s="223"/>
      <c r="CLL1" s="223"/>
      <c r="CLM1" s="223"/>
      <c r="CLN1" s="223"/>
      <c r="CLO1" s="223"/>
      <c r="CLP1" s="223"/>
      <c r="CLQ1" s="223"/>
      <c r="CLR1" s="223"/>
      <c r="CLS1" s="223"/>
      <c r="CLT1" s="223"/>
      <c r="CLU1" s="223"/>
      <c r="CLV1" s="223"/>
      <c r="CLW1" s="223"/>
      <c r="CLX1" s="223"/>
      <c r="CLY1" s="223"/>
      <c r="CLZ1" s="223"/>
      <c r="CMA1" s="223"/>
      <c r="CMB1" s="223"/>
      <c r="CMC1" s="223"/>
      <c r="CMD1" s="223"/>
      <c r="CME1" s="223"/>
      <c r="CMF1" s="223"/>
      <c r="CMG1" s="223"/>
      <c r="CMH1" s="223"/>
      <c r="CMI1" s="223"/>
      <c r="CMJ1" s="223"/>
      <c r="CMK1" s="223"/>
      <c r="CML1" s="223"/>
      <c r="CMM1" s="223"/>
      <c r="CMN1" s="223"/>
      <c r="CMO1" s="223"/>
      <c r="CMP1" s="223"/>
      <c r="CMQ1" s="223"/>
      <c r="CMR1" s="223"/>
      <c r="CMS1" s="223"/>
      <c r="CMT1" s="223"/>
      <c r="CMU1" s="223"/>
      <c r="CMV1" s="223"/>
      <c r="CMW1" s="223"/>
      <c r="CMX1" s="223"/>
      <c r="CMY1" s="223"/>
      <c r="CMZ1" s="223"/>
      <c r="CNA1" s="223"/>
      <c r="CNB1" s="223"/>
      <c r="CNC1" s="223"/>
      <c r="CND1" s="223"/>
      <c r="CNE1" s="223"/>
      <c r="CNF1" s="223"/>
      <c r="CNG1" s="223"/>
      <c r="CNH1" s="223"/>
      <c r="CNI1" s="223"/>
      <c r="CNJ1" s="223"/>
      <c r="CNK1" s="223"/>
      <c r="CNL1" s="223"/>
      <c r="CNM1" s="223"/>
      <c r="CNN1" s="223"/>
      <c r="CNO1" s="223"/>
      <c r="CNP1" s="223"/>
      <c r="CNQ1" s="223"/>
      <c r="CNR1" s="223"/>
      <c r="CNS1" s="223"/>
      <c r="CNT1" s="223"/>
      <c r="CNU1" s="223"/>
      <c r="CNV1" s="223"/>
      <c r="CNW1" s="223"/>
      <c r="CNX1" s="223"/>
      <c r="CNY1" s="223"/>
      <c r="CNZ1" s="223"/>
      <c r="COA1" s="223"/>
      <c r="COB1" s="223"/>
      <c r="COC1" s="223"/>
      <c r="COD1" s="223"/>
      <c r="COE1" s="223"/>
      <c r="COF1" s="223"/>
      <c r="COG1" s="223"/>
      <c r="COH1" s="223"/>
      <c r="COI1" s="223"/>
      <c r="COJ1" s="223"/>
      <c r="COK1" s="223"/>
      <c r="COL1" s="223"/>
      <c r="COM1" s="223"/>
      <c r="CON1" s="223"/>
      <c r="COO1" s="223"/>
      <c r="COP1" s="223"/>
      <c r="COQ1" s="223"/>
      <c r="COR1" s="223"/>
      <c r="COS1" s="223"/>
      <c r="COT1" s="223"/>
      <c r="COU1" s="223"/>
      <c r="COV1" s="223"/>
      <c r="COW1" s="223"/>
      <c r="COX1" s="223"/>
      <c r="COY1" s="223"/>
      <c r="COZ1" s="223"/>
      <c r="CPA1" s="223"/>
      <c r="CPB1" s="223"/>
      <c r="CPC1" s="223"/>
      <c r="CPD1" s="223"/>
      <c r="CPE1" s="223"/>
      <c r="CPF1" s="223"/>
      <c r="CPG1" s="223"/>
      <c r="CPH1" s="223"/>
      <c r="CPI1" s="223"/>
      <c r="CPJ1" s="223"/>
      <c r="CPK1" s="223"/>
      <c r="CPL1" s="223"/>
      <c r="CPM1" s="223"/>
      <c r="CPN1" s="223"/>
      <c r="CPO1" s="223"/>
      <c r="CPP1" s="223"/>
      <c r="CPQ1" s="223"/>
      <c r="CPR1" s="223"/>
      <c r="CPS1" s="223"/>
      <c r="CPT1" s="223"/>
      <c r="CPU1" s="223"/>
      <c r="CPV1" s="223"/>
      <c r="CPW1" s="223"/>
      <c r="CPX1" s="223"/>
      <c r="CPY1" s="223"/>
      <c r="CPZ1" s="223"/>
      <c r="CQA1" s="223"/>
      <c r="CQB1" s="223"/>
      <c r="CQC1" s="223"/>
      <c r="CQD1" s="223"/>
      <c r="CQE1" s="223"/>
      <c r="CQF1" s="223"/>
      <c r="CQG1" s="223"/>
      <c r="CQH1" s="223"/>
      <c r="CQI1" s="223"/>
      <c r="CQJ1" s="223"/>
      <c r="CQK1" s="223"/>
      <c r="CQL1" s="223"/>
      <c r="CQM1" s="223"/>
      <c r="CQN1" s="223"/>
      <c r="CQO1" s="223"/>
      <c r="CQP1" s="223"/>
      <c r="CQQ1" s="223"/>
      <c r="CQR1" s="223"/>
      <c r="CQS1" s="223"/>
      <c r="CQT1" s="223"/>
      <c r="CQU1" s="223"/>
      <c r="CQV1" s="223"/>
      <c r="CQW1" s="223"/>
      <c r="CQX1" s="223"/>
      <c r="CQY1" s="223"/>
      <c r="CQZ1" s="223"/>
      <c r="CRA1" s="223"/>
      <c r="CRB1" s="223"/>
      <c r="CRC1" s="223"/>
      <c r="CRD1" s="223"/>
      <c r="CRE1" s="223"/>
      <c r="CRF1" s="223"/>
      <c r="CRG1" s="223"/>
      <c r="CRH1" s="223"/>
      <c r="CRI1" s="223"/>
      <c r="CRJ1" s="223"/>
      <c r="CRK1" s="223"/>
      <c r="CRL1" s="223"/>
      <c r="CRM1" s="223"/>
      <c r="CRN1" s="223"/>
      <c r="CRO1" s="223"/>
      <c r="CRP1" s="223"/>
      <c r="CRQ1" s="223"/>
      <c r="CRR1" s="223"/>
      <c r="CRS1" s="223"/>
      <c r="CRT1" s="223"/>
      <c r="CRU1" s="223"/>
      <c r="CRV1" s="223"/>
      <c r="CRW1" s="223"/>
      <c r="CRX1" s="223"/>
      <c r="CRY1" s="223"/>
      <c r="CRZ1" s="223"/>
      <c r="CSA1" s="223"/>
      <c r="CSB1" s="223"/>
      <c r="CSC1" s="223"/>
      <c r="CSD1" s="223"/>
      <c r="CSE1" s="223"/>
      <c r="CSF1" s="223"/>
      <c r="CSG1" s="223"/>
      <c r="CSH1" s="223"/>
      <c r="CSI1" s="223"/>
      <c r="CSJ1" s="223"/>
      <c r="CSK1" s="223"/>
      <c r="CSL1" s="223"/>
      <c r="CSM1" s="223"/>
      <c r="CSN1" s="223"/>
      <c r="CSO1" s="223"/>
      <c r="CSP1" s="223"/>
      <c r="CSQ1" s="223"/>
      <c r="CSR1" s="223"/>
      <c r="CSS1" s="223"/>
      <c r="CST1" s="223"/>
      <c r="CSU1" s="223"/>
      <c r="CSV1" s="223"/>
      <c r="CSW1" s="223"/>
      <c r="CSX1" s="223"/>
      <c r="CSY1" s="223"/>
      <c r="CSZ1" s="223"/>
      <c r="CTA1" s="223"/>
      <c r="CTB1" s="223"/>
      <c r="CTC1" s="223"/>
      <c r="CTD1" s="223"/>
      <c r="CTE1" s="223"/>
      <c r="CTF1" s="223"/>
      <c r="CTG1" s="223"/>
      <c r="CTH1" s="223"/>
      <c r="CTI1" s="223"/>
      <c r="CTJ1" s="223"/>
      <c r="CTK1" s="223"/>
      <c r="CTL1" s="223"/>
      <c r="CTM1" s="223"/>
      <c r="CTN1" s="223"/>
      <c r="CTO1" s="223"/>
      <c r="CTP1" s="223"/>
      <c r="CTQ1" s="223"/>
      <c r="CTR1" s="223"/>
      <c r="CTS1" s="223"/>
      <c r="CTT1" s="223"/>
      <c r="CTU1" s="223"/>
      <c r="CTV1" s="223"/>
      <c r="CTW1" s="223"/>
      <c r="CTX1" s="223"/>
      <c r="CTY1" s="223"/>
      <c r="CTZ1" s="223"/>
      <c r="CUA1" s="223"/>
      <c r="CUB1" s="223"/>
      <c r="CUC1" s="223"/>
      <c r="CUD1" s="223"/>
      <c r="CUE1" s="223"/>
      <c r="CUF1" s="223"/>
      <c r="CUG1" s="223"/>
      <c r="CUH1" s="223"/>
      <c r="CUI1" s="223"/>
      <c r="CUJ1" s="223"/>
      <c r="CUK1" s="223"/>
      <c r="CUL1" s="223"/>
      <c r="CUM1" s="223"/>
      <c r="CUN1" s="223"/>
      <c r="CUO1" s="223"/>
      <c r="CUP1" s="223"/>
      <c r="CUQ1" s="223"/>
      <c r="CUR1" s="223"/>
      <c r="CUS1" s="223"/>
      <c r="CUT1" s="223"/>
      <c r="CUU1" s="223"/>
      <c r="CUV1" s="223"/>
      <c r="CUW1" s="223"/>
      <c r="CUX1" s="223"/>
      <c r="CUY1" s="223"/>
      <c r="CUZ1" s="223"/>
      <c r="CVA1" s="223"/>
      <c r="CVB1" s="223"/>
      <c r="CVC1" s="223"/>
      <c r="CVD1" s="223"/>
      <c r="CVE1" s="223"/>
      <c r="CVF1" s="223"/>
      <c r="CVG1" s="223"/>
      <c r="CVH1" s="223"/>
      <c r="CVI1" s="223"/>
      <c r="CVJ1" s="223"/>
      <c r="CVK1" s="223"/>
      <c r="CVL1" s="223"/>
      <c r="CVM1" s="223"/>
      <c r="CVN1" s="223"/>
      <c r="CVO1" s="223"/>
      <c r="CVP1" s="223"/>
      <c r="CVQ1" s="223"/>
      <c r="CVR1" s="223"/>
      <c r="CVS1" s="223"/>
      <c r="CVT1" s="223"/>
      <c r="CVU1" s="223"/>
      <c r="CVV1" s="223"/>
      <c r="CVW1" s="223"/>
      <c r="CVX1" s="223"/>
      <c r="CVY1" s="223"/>
      <c r="CVZ1" s="223"/>
      <c r="CWA1" s="223"/>
      <c r="CWB1" s="223"/>
      <c r="CWC1" s="223"/>
      <c r="CWD1" s="223"/>
      <c r="CWE1" s="223"/>
      <c r="CWF1" s="223"/>
      <c r="CWG1" s="223"/>
      <c r="CWH1" s="223"/>
      <c r="CWI1" s="223"/>
      <c r="CWJ1" s="223"/>
      <c r="CWK1" s="223"/>
      <c r="CWL1" s="223"/>
      <c r="CWM1" s="223"/>
      <c r="CWN1" s="223"/>
      <c r="CWO1" s="223"/>
      <c r="CWP1" s="223"/>
      <c r="CWQ1" s="223"/>
      <c r="CWR1" s="223"/>
      <c r="CWS1" s="223"/>
      <c r="CWT1" s="223"/>
      <c r="CWU1" s="223"/>
      <c r="CWV1" s="223"/>
      <c r="CWW1" s="223"/>
      <c r="CWX1" s="223"/>
      <c r="CWY1" s="223"/>
      <c r="CWZ1" s="223"/>
      <c r="CXA1" s="223"/>
      <c r="CXB1" s="223"/>
      <c r="CXC1" s="223"/>
      <c r="CXD1" s="223"/>
      <c r="CXE1" s="223"/>
      <c r="CXF1" s="223"/>
      <c r="CXG1" s="223"/>
      <c r="CXH1" s="223"/>
      <c r="CXI1" s="223"/>
      <c r="CXJ1" s="223"/>
      <c r="CXK1" s="223"/>
      <c r="CXL1" s="223"/>
      <c r="CXM1" s="223"/>
      <c r="CXN1" s="223"/>
      <c r="CXO1" s="223"/>
      <c r="CXP1" s="223"/>
      <c r="CXQ1" s="223"/>
      <c r="CXR1" s="223"/>
      <c r="CXS1" s="223"/>
      <c r="CXT1" s="223"/>
      <c r="CXU1" s="223"/>
      <c r="CXV1" s="223"/>
      <c r="CXW1" s="223"/>
      <c r="CXX1" s="223"/>
      <c r="CXY1" s="223"/>
      <c r="CXZ1" s="223"/>
      <c r="CYA1" s="223"/>
      <c r="CYB1" s="223"/>
      <c r="CYC1" s="223"/>
      <c r="CYD1" s="223"/>
      <c r="CYE1" s="223"/>
      <c r="CYF1" s="223"/>
      <c r="CYG1" s="223"/>
      <c r="CYH1" s="223"/>
      <c r="CYI1" s="223"/>
      <c r="CYJ1" s="223"/>
      <c r="CYK1" s="223"/>
      <c r="CYL1" s="223"/>
      <c r="CYM1" s="223"/>
      <c r="CYN1" s="223"/>
      <c r="CYO1" s="223"/>
      <c r="CYP1" s="223"/>
      <c r="CYQ1" s="223"/>
      <c r="CYR1" s="223"/>
      <c r="CYS1" s="223"/>
      <c r="CYT1" s="223"/>
      <c r="CYU1" s="223"/>
      <c r="CYV1" s="223"/>
      <c r="CYW1" s="223"/>
      <c r="CYX1" s="223"/>
      <c r="CYY1" s="223"/>
      <c r="CYZ1" s="223"/>
      <c r="CZA1" s="223"/>
      <c r="CZB1" s="223"/>
      <c r="CZC1" s="223"/>
      <c r="CZD1" s="223"/>
      <c r="CZE1" s="223"/>
      <c r="CZF1" s="223"/>
      <c r="CZG1" s="223"/>
      <c r="CZH1" s="223"/>
      <c r="CZI1" s="223"/>
      <c r="CZJ1" s="223"/>
      <c r="CZK1" s="223"/>
      <c r="CZL1" s="223"/>
      <c r="CZM1" s="223"/>
      <c r="CZN1" s="223"/>
      <c r="CZO1" s="223"/>
      <c r="CZP1" s="223"/>
      <c r="CZQ1" s="223"/>
      <c r="CZR1" s="223"/>
      <c r="CZS1" s="223"/>
      <c r="CZT1" s="223"/>
      <c r="CZU1" s="223"/>
      <c r="CZV1" s="223"/>
      <c r="CZW1" s="223"/>
      <c r="CZX1" s="223"/>
      <c r="CZY1" s="223"/>
      <c r="CZZ1" s="223"/>
      <c r="DAA1" s="223"/>
      <c r="DAB1" s="223"/>
      <c r="DAC1" s="223"/>
      <c r="DAD1" s="223"/>
      <c r="DAE1" s="223"/>
      <c r="DAF1" s="223"/>
      <c r="DAG1" s="223"/>
      <c r="DAH1" s="223"/>
      <c r="DAI1" s="223"/>
      <c r="DAJ1" s="223"/>
      <c r="DAK1" s="223"/>
      <c r="DAL1" s="223"/>
      <c r="DAM1" s="223"/>
      <c r="DAN1" s="223"/>
      <c r="DAO1" s="223"/>
      <c r="DAP1" s="223"/>
      <c r="DAQ1" s="223"/>
      <c r="DAR1" s="223"/>
      <c r="DAS1" s="223"/>
      <c r="DAT1" s="223"/>
      <c r="DAU1" s="223"/>
      <c r="DAV1" s="223"/>
      <c r="DAW1" s="223"/>
      <c r="DAX1" s="223"/>
      <c r="DAY1" s="223"/>
      <c r="DAZ1" s="223"/>
      <c r="DBA1" s="223"/>
      <c r="DBB1" s="223"/>
      <c r="DBC1" s="223"/>
      <c r="DBD1" s="223"/>
      <c r="DBE1" s="223"/>
      <c r="DBF1" s="223"/>
      <c r="DBG1" s="223"/>
      <c r="DBH1" s="223"/>
      <c r="DBI1" s="223"/>
      <c r="DBJ1" s="223"/>
      <c r="DBK1" s="223"/>
      <c r="DBL1" s="223"/>
      <c r="DBM1" s="223"/>
      <c r="DBN1" s="223"/>
      <c r="DBO1" s="223"/>
      <c r="DBP1" s="223"/>
      <c r="DBQ1" s="223"/>
      <c r="DBR1" s="223"/>
      <c r="DBS1" s="223"/>
      <c r="DBT1" s="223"/>
      <c r="DBU1" s="223"/>
      <c r="DBV1" s="223"/>
      <c r="DBW1" s="223"/>
      <c r="DBX1" s="223"/>
      <c r="DBY1" s="223"/>
      <c r="DBZ1" s="223"/>
      <c r="DCA1" s="223"/>
      <c r="DCB1" s="223"/>
      <c r="DCC1" s="223"/>
      <c r="DCD1" s="223"/>
      <c r="DCE1" s="223"/>
      <c r="DCF1" s="223"/>
      <c r="DCG1" s="223"/>
      <c r="DCH1" s="223"/>
      <c r="DCI1" s="223"/>
      <c r="DCJ1" s="223"/>
      <c r="DCK1" s="223"/>
      <c r="DCL1" s="223"/>
      <c r="DCM1" s="223"/>
      <c r="DCN1" s="223"/>
      <c r="DCO1" s="223"/>
      <c r="DCP1" s="223"/>
      <c r="DCQ1" s="223"/>
      <c r="DCR1" s="223"/>
      <c r="DCS1" s="223"/>
      <c r="DCT1" s="223"/>
      <c r="DCU1" s="223"/>
      <c r="DCV1" s="223"/>
      <c r="DCW1" s="223"/>
      <c r="DCX1" s="223"/>
      <c r="DCY1" s="223"/>
      <c r="DCZ1" s="223"/>
      <c r="DDA1" s="223"/>
      <c r="DDB1" s="223"/>
      <c r="DDC1" s="223"/>
      <c r="DDD1" s="223"/>
      <c r="DDE1" s="223"/>
      <c r="DDF1" s="223"/>
      <c r="DDG1" s="223"/>
      <c r="DDH1" s="223"/>
      <c r="DDI1" s="223"/>
      <c r="DDJ1" s="223"/>
      <c r="DDK1" s="223"/>
      <c r="DDL1" s="223"/>
      <c r="DDM1" s="223"/>
      <c r="DDN1" s="223"/>
      <c r="DDO1" s="223"/>
      <c r="DDP1" s="223"/>
      <c r="DDQ1" s="223"/>
      <c r="DDR1" s="223"/>
      <c r="DDS1" s="223"/>
      <c r="DDT1" s="223"/>
      <c r="DDU1" s="223"/>
      <c r="DDV1" s="223"/>
      <c r="DDW1" s="223"/>
      <c r="DDX1" s="223"/>
      <c r="DDY1" s="223"/>
      <c r="DDZ1" s="223"/>
      <c r="DEA1" s="223"/>
      <c r="DEB1" s="223"/>
      <c r="DEC1" s="223"/>
      <c r="DED1" s="223"/>
      <c r="DEE1" s="223"/>
      <c r="DEF1" s="223"/>
      <c r="DEG1" s="223"/>
      <c r="DEH1" s="223"/>
      <c r="DEI1" s="223"/>
      <c r="DEJ1" s="223"/>
      <c r="DEK1" s="223"/>
      <c r="DEL1" s="223"/>
      <c r="DEM1" s="223"/>
      <c r="DEN1" s="223"/>
      <c r="DEO1" s="223"/>
      <c r="DEP1" s="223"/>
      <c r="DEQ1" s="223"/>
      <c r="DER1" s="223"/>
      <c r="DES1" s="223"/>
      <c r="DET1" s="223"/>
      <c r="DEU1" s="223"/>
      <c r="DEV1" s="223"/>
      <c r="DEW1" s="223"/>
      <c r="DEX1" s="223"/>
      <c r="DEY1" s="223"/>
      <c r="DEZ1" s="223"/>
      <c r="DFA1" s="223"/>
      <c r="DFB1" s="223"/>
      <c r="DFC1" s="223"/>
      <c r="DFD1" s="223"/>
      <c r="DFE1" s="223"/>
      <c r="DFF1" s="223"/>
      <c r="DFG1" s="223"/>
      <c r="DFH1" s="223"/>
      <c r="DFI1" s="223"/>
      <c r="DFJ1" s="223"/>
      <c r="DFK1" s="223"/>
      <c r="DFL1" s="223"/>
      <c r="DFM1" s="223"/>
      <c r="DFN1" s="223"/>
      <c r="DFO1" s="223"/>
      <c r="DFP1" s="223"/>
      <c r="DFQ1" s="223"/>
      <c r="DFR1" s="223"/>
      <c r="DFS1" s="223"/>
      <c r="DFT1" s="223"/>
      <c r="DFU1" s="223"/>
      <c r="DFV1" s="223"/>
      <c r="DFW1" s="223"/>
      <c r="DFX1" s="223"/>
      <c r="DFY1" s="223"/>
      <c r="DFZ1" s="223"/>
      <c r="DGA1" s="223"/>
      <c r="DGB1" s="223"/>
      <c r="DGC1" s="223"/>
      <c r="DGD1" s="223"/>
      <c r="DGE1" s="223"/>
      <c r="DGF1" s="223"/>
      <c r="DGG1" s="223"/>
      <c r="DGH1" s="223"/>
      <c r="DGI1" s="223"/>
      <c r="DGJ1" s="223"/>
      <c r="DGK1" s="223"/>
      <c r="DGL1" s="223"/>
      <c r="DGM1" s="223"/>
      <c r="DGN1" s="223"/>
      <c r="DGO1" s="223"/>
      <c r="DGP1" s="223"/>
      <c r="DGQ1" s="223"/>
      <c r="DGR1" s="223"/>
      <c r="DGS1" s="223"/>
      <c r="DGT1" s="223"/>
      <c r="DGU1" s="223"/>
      <c r="DGV1" s="223"/>
      <c r="DGW1" s="223"/>
      <c r="DGX1" s="223"/>
      <c r="DGY1" s="223"/>
      <c r="DGZ1" s="223"/>
      <c r="DHA1" s="223"/>
      <c r="DHB1" s="223"/>
      <c r="DHC1" s="223"/>
      <c r="DHD1" s="223"/>
      <c r="DHE1" s="223"/>
      <c r="DHF1" s="223"/>
      <c r="DHG1" s="223"/>
      <c r="DHH1" s="223"/>
      <c r="DHI1" s="223"/>
      <c r="DHJ1" s="223"/>
      <c r="DHK1" s="223"/>
      <c r="DHL1" s="223"/>
      <c r="DHM1" s="223"/>
      <c r="DHN1" s="223"/>
      <c r="DHO1" s="223"/>
      <c r="DHP1" s="223"/>
      <c r="DHQ1" s="223"/>
      <c r="DHR1" s="223"/>
      <c r="DHS1" s="223"/>
      <c r="DHT1" s="223"/>
      <c r="DHU1" s="223"/>
      <c r="DHV1" s="223"/>
      <c r="DHW1" s="223"/>
      <c r="DHX1" s="223"/>
      <c r="DHY1" s="223"/>
      <c r="DHZ1" s="223"/>
      <c r="DIA1" s="223"/>
      <c r="DIB1" s="223"/>
      <c r="DIC1" s="223"/>
      <c r="DID1" s="223"/>
      <c r="DIE1" s="223"/>
      <c r="DIF1" s="223"/>
      <c r="DIG1" s="223"/>
      <c r="DIH1" s="223"/>
      <c r="DII1" s="223"/>
      <c r="DIJ1" s="223"/>
      <c r="DIK1" s="223"/>
      <c r="DIL1" s="223"/>
      <c r="DIM1" s="223"/>
      <c r="DIN1" s="223"/>
      <c r="DIO1" s="223"/>
      <c r="DIP1" s="223"/>
      <c r="DIQ1" s="223"/>
      <c r="DIR1" s="223"/>
      <c r="DIS1" s="223"/>
      <c r="DIT1" s="223"/>
      <c r="DIU1" s="223"/>
      <c r="DIV1" s="223"/>
      <c r="DIW1" s="223"/>
      <c r="DIX1" s="223"/>
      <c r="DIY1" s="223"/>
      <c r="DIZ1" s="223"/>
      <c r="DJA1" s="223"/>
      <c r="DJB1" s="223"/>
      <c r="DJC1" s="223"/>
      <c r="DJD1" s="223"/>
      <c r="DJE1" s="223"/>
      <c r="DJF1" s="223"/>
      <c r="DJG1" s="223"/>
      <c r="DJH1" s="223"/>
      <c r="DJI1" s="223"/>
      <c r="DJJ1" s="223"/>
      <c r="DJK1" s="223"/>
      <c r="DJL1" s="223"/>
      <c r="DJM1" s="223"/>
      <c r="DJN1" s="223"/>
      <c r="DJO1" s="223"/>
      <c r="DJP1" s="223"/>
      <c r="DJQ1" s="223"/>
      <c r="DJR1" s="223"/>
      <c r="DJS1" s="223"/>
      <c r="DJT1" s="223"/>
      <c r="DJU1" s="223"/>
      <c r="DJV1" s="223"/>
      <c r="DJW1" s="223"/>
      <c r="DJX1" s="223"/>
      <c r="DJY1" s="223"/>
      <c r="DJZ1" s="223"/>
      <c r="DKA1" s="223"/>
      <c r="DKB1" s="223"/>
      <c r="DKC1" s="223"/>
      <c r="DKD1" s="223"/>
      <c r="DKE1" s="223"/>
      <c r="DKF1" s="223"/>
      <c r="DKG1" s="223"/>
      <c r="DKH1" s="223"/>
      <c r="DKI1" s="223"/>
      <c r="DKJ1" s="223"/>
      <c r="DKK1" s="223"/>
      <c r="DKL1" s="223"/>
      <c r="DKM1" s="223"/>
      <c r="DKN1" s="223"/>
      <c r="DKO1" s="223"/>
      <c r="DKP1" s="223"/>
      <c r="DKQ1" s="223"/>
      <c r="DKR1" s="223"/>
      <c r="DKS1" s="223"/>
      <c r="DKT1" s="223"/>
      <c r="DKU1" s="223"/>
      <c r="DKV1" s="223"/>
      <c r="DKW1" s="223"/>
      <c r="DKX1" s="223"/>
      <c r="DKY1" s="223"/>
      <c r="DKZ1" s="223"/>
      <c r="DLA1" s="223"/>
      <c r="DLB1" s="223"/>
      <c r="DLC1" s="223"/>
      <c r="DLD1" s="223"/>
      <c r="DLE1" s="223"/>
      <c r="DLF1" s="223"/>
      <c r="DLG1" s="223"/>
      <c r="DLH1" s="223"/>
      <c r="DLI1" s="223"/>
      <c r="DLJ1" s="223"/>
      <c r="DLK1" s="223"/>
      <c r="DLL1" s="223"/>
      <c r="DLM1" s="223"/>
      <c r="DLN1" s="223"/>
      <c r="DLO1" s="223"/>
      <c r="DLP1" s="223"/>
      <c r="DLQ1" s="223"/>
      <c r="DLR1" s="223"/>
      <c r="DLS1" s="223"/>
      <c r="DLT1" s="223"/>
      <c r="DLU1" s="223"/>
      <c r="DLV1" s="223"/>
      <c r="DLW1" s="223"/>
      <c r="DLX1" s="223"/>
      <c r="DLY1" s="223"/>
      <c r="DLZ1" s="223"/>
      <c r="DMA1" s="223"/>
      <c r="DMB1" s="223"/>
      <c r="DMC1" s="223"/>
      <c r="DMD1" s="223"/>
      <c r="DME1" s="223"/>
      <c r="DMF1" s="223"/>
      <c r="DMG1" s="223"/>
      <c r="DMH1" s="223"/>
      <c r="DMI1" s="223"/>
      <c r="DMJ1" s="223"/>
      <c r="DMK1" s="223"/>
      <c r="DML1" s="223"/>
      <c r="DMM1" s="223"/>
      <c r="DMN1" s="223"/>
      <c r="DMO1" s="223"/>
      <c r="DMP1" s="223"/>
      <c r="DMQ1" s="223"/>
      <c r="DMR1" s="223"/>
      <c r="DMS1" s="223"/>
      <c r="DMT1" s="223"/>
      <c r="DMU1" s="223"/>
      <c r="DMV1" s="223"/>
      <c r="DMW1" s="223"/>
      <c r="DMX1" s="223"/>
      <c r="DMY1" s="223"/>
      <c r="DMZ1" s="223"/>
      <c r="DNA1" s="223"/>
      <c r="DNB1" s="223"/>
      <c r="DNC1" s="223"/>
      <c r="DND1" s="223"/>
      <c r="DNE1" s="223"/>
      <c r="DNF1" s="223"/>
      <c r="DNG1" s="223"/>
      <c r="DNH1" s="223"/>
      <c r="DNI1" s="223"/>
      <c r="DNJ1" s="223"/>
      <c r="DNK1" s="223"/>
      <c r="DNL1" s="223"/>
      <c r="DNM1" s="223"/>
      <c r="DNN1" s="223"/>
      <c r="DNO1" s="223"/>
      <c r="DNP1" s="223"/>
      <c r="DNQ1" s="223"/>
      <c r="DNR1" s="223"/>
      <c r="DNS1" s="223"/>
      <c r="DNT1" s="223"/>
      <c r="DNU1" s="223"/>
      <c r="DNV1" s="223"/>
      <c r="DNW1" s="223"/>
      <c r="DNX1" s="223"/>
      <c r="DNY1" s="223"/>
      <c r="DNZ1" s="223"/>
      <c r="DOA1" s="223"/>
      <c r="DOB1" s="223"/>
      <c r="DOC1" s="223"/>
      <c r="DOD1" s="223"/>
      <c r="DOE1" s="223"/>
      <c r="DOF1" s="223"/>
      <c r="DOG1" s="223"/>
      <c r="DOH1" s="223"/>
      <c r="DOI1" s="223"/>
      <c r="DOJ1" s="223"/>
      <c r="DOK1" s="223"/>
      <c r="DOL1" s="223"/>
      <c r="DOM1" s="223"/>
      <c r="DON1" s="223"/>
      <c r="DOO1" s="223"/>
      <c r="DOP1" s="223"/>
      <c r="DOQ1" s="223"/>
      <c r="DOR1" s="223"/>
      <c r="DOS1" s="223"/>
      <c r="DOT1" s="223"/>
      <c r="DOU1" s="223"/>
      <c r="DOV1" s="223"/>
      <c r="DOW1" s="223"/>
      <c r="DOX1" s="223"/>
      <c r="DOY1" s="223"/>
      <c r="DOZ1" s="223"/>
      <c r="DPA1" s="223"/>
      <c r="DPB1" s="223"/>
      <c r="DPC1" s="223"/>
      <c r="DPD1" s="223"/>
      <c r="DPE1" s="223"/>
      <c r="DPF1" s="223"/>
      <c r="DPG1" s="223"/>
      <c r="DPH1" s="223"/>
      <c r="DPI1" s="223"/>
      <c r="DPJ1" s="223"/>
      <c r="DPK1" s="223"/>
      <c r="DPL1" s="223"/>
      <c r="DPM1" s="223"/>
      <c r="DPN1" s="223"/>
      <c r="DPO1" s="223"/>
      <c r="DPP1" s="223"/>
      <c r="DPQ1" s="223"/>
      <c r="DPR1" s="223"/>
      <c r="DPS1" s="223"/>
      <c r="DPT1" s="223"/>
      <c r="DPU1" s="223"/>
      <c r="DPV1" s="223"/>
      <c r="DPW1" s="223"/>
      <c r="DPX1" s="223"/>
      <c r="DPY1" s="223"/>
      <c r="DPZ1" s="223"/>
      <c r="DQA1" s="223"/>
      <c r="DQB1" s="223"/>
      <c r="DQC1" s="223"/>
      <c r="DQD1" s="223"/>
      <c r="DQE1" s="223"/>
      <c r="DQF1" s="223"/>
      <c r="DQG1" s="223"/>
      <c r="DQH1" s="223"/>
      <c r="DQI1" s="223"/>
      <c r="DQJ1" s="223"/>
      <c r="DQK1" s="223"/>
      <c r="DQL1" s="223"/>
      <c r="DQM1" s="223"/>
      <c r="DQN1" s="223"/>
      <c r="DQO1" s="223"/>
      <c r="DQP1" s="223"/>
      <c r="DQQ1" s="223"/>
      <c r="DQR1" s="223"/>
      <c r="DQS1" s="223"/>
      <c r="DQT1" s="223"/>
      <c r="DQU1" s="223"/>
      <c r="DQV1" s="223"/>
      <c r="DQW1" s="223"/>
      <c r="DQX1" s="223"/>
      <c r="DQY1" s="223"/>
      <c r="DQZ1" s="223"/>
      <c r="DRA1" s="223"/>
      <c r="DRB1" s="223"/>
      <c r="DRC1" s="223"/>
      <c r="DRD1" s="223"/>
      <c r="DRE1" s="223"/>
      <c r="DRF1" s="223"/>
      <c r="DRG1" s="223"/>
      <c r="DRH1" s="223"/>
      <c r="DRI1" s="223"/>
      <c r="DRJ1" s="223"/>
      <c r="DRK1" s="223"/>
      <c r="DRL1" s="223"/>
      <c r="DRM1" s="223"/>
      <c r="DRN1" s="223"/>
      <c r="DRO1" s="223"/>
      <c r="DRP1" s="223"/>
      <c r="DRQ1" s="223"/>
      <c r="DRR1" s="223"/>
      <c r="DRS1" s="223"/>
      <c r="DRT1" s="223"/>
      <c r="DRU1" s="223"/>
      <c r="DRV1" s="223"/>
      <c r="DRW1" s="223"/>
      <c r="DRX1" s="223"/>
      <c r="DRY1" s="223"/>
      <c r="DRZ1" s="223"/>
      <c r="DSA1" s="223"/>
      <c r="DSB1" s="223"/>
      <c r="DSC1" s="223"/>
      <c r="DSD1" s="223"/>
      <c r="DSE1" s="223"/>
      <c r="DSF1" s="223"/>
      <c r="DSG1" s="223"/>
      <c r="DSH1" s="223"/>
      <c r="DSI1" s="223"/>
      <c r="DSJ1" s="223"/>
      <c r="DSK1" s="223"/>
      <c r="DSL1" s="223"/>
      <c r="DSM1" s="223"/>
      <c r="DSN1" s="223"/>
      <c r="DSO1" s="223"/>
      <c r="DSP1" s="223"/>
      <c r="DSQ1" s="223"/>
      <c r="DSR1" s="223"/>
      <c r="DSS1" s="223"/>
      <c r="DST1" s="223"/>
      <c r="DSU1" s="223"/>
      <c r="DSV1" s="223"/>
      <c r="DSW1" s="223"/>
      <c r="DSX1" s="223"/>
      <c r="DSY1" s="223"/>
      <c r="DSZ1" s="223"/>
      <c r="DTA1" s="223"/>
      <c r="DTB1" s="223"/>
      <c r="DTC1" s="223"/>
      <c r="DTD1" s="223"/>
      <c r="DTE1" s="223"/>
      <c r="DTF1" s="223"/>
      <c r="DTG1" s="223"/>
      <c r="DTH1" s="223"/>
      <c r="DTI1" s="223"/>
      <c r="DTJ1" s="223"/>
      <c r="DTK1" s="223"/>
      <c r="DTL1" s="223"/>
      <c r="DTM1" s="223"/>
      <c r="DTN1" s="223"/>
      <c r="DTO1" s="223"/>
      <c r="DTP1" s="223"/>
      <c r="DTQ1" s="223"/>
      <c r="DTR1" s="223"/>
      <c r="DTS1" s="223"/>
      <c r="DTT1" s="223"/>
      <c r="DTU1" s="223"/>
      <c r="DTV1" s="223"/>
      <c r="DTW1" s="223"/>
      <c r="DTX1" s="223"/>
      <c r="DTY1" s="223"/>
      <c r="DTZ1" s="223"/>
      <c r="DUA1" s="223"/>
      <c r="DUB1" s="223"/>
      <c r="DUC1" s="223"/>
      <c r="DUD1" s="223"/>
      <c r="DUE1" s="223"/>
      <c r="DUF1" s="223"/>
      <c r="DUG1" s="223"/>
      <c r="DUH1" s="223"/>
      <c r="DUI1" s="223"/>
      <c r="DUJ1" s="223"/>
      <c r="DUK1" s="223"/>
      <c r="DUL1" s="223"/>
      <c r="DUM1" s="223"/>
      <c r="DUN1" s="223"/>
      <c r="DUO1" s="223"/>
      <c r="DUP1" s="223"/>
      <c r="DUQ1" s="223"/>
      <c r="DUR1" s="223"/>
      <c r="DUS1" s="223"/>
      <c r="DUT1" s="223"/>
      <c r="DUU1" s="223"/>
      <c r="DUV1" s="223"/>
      <c r="DUW1" s="223"/>
      <c r="DUX1" s="223"/>
      <c r="DUY1" s="223"/>
      <c r="DUZ1" s="223"/>
      <c r="DVA1" s="223"/>
      <c r="DVB1" s="223"/>
      <c r="DVC1" s="223"/>
      <c r="DVD1" s="223"/>
      <c r="DVE1" s="223"/>
      <c r="DVF1" s="223"/>
      <c r="DVG1" s="223"/>
      <c r="DVH1" s="223"/>
      <c r="DVI1" s="223"/>
      <c r="DVJ1" s="223"/>
      <c r="DVK1" s="223"/>
      <c r="DVL1" s="223"/>
      <c r="DVM1" s="223"/>
      <c r="DVN1" s="223"/>
      <c r="DVO1" s="223"/>
      <c r="DVP1" s="223"/>
      <c r="DVQ1" s="223"/>
      <c r="DVR1" s="223"/>
      <c r="DVS1" s="223"/>
      <c r="DVT1" s="223"/>
      <c r="DVU1" s="223"/>
      <c r="DVV1" s="223"/>
      <c r="DVW1" s="223"/>
      <c r="DVX1" s="223"/>
      <c r="DVY1" s="223"/>
      <c r="DVZ1" s="223"/>
      <c r="DWA1" s="223"/>
      <c r="DWB1" s="223"/>
      <c r="DWC1" s="223"/>
      <c r="DWD1" s="223"/>
      <c r="DWE1" s="223"/>
      <c r="DWF1" s="223"/>
      <c r="DWG1" s="223"/>
      <c r="DWH1" s="223"/>
      <c r="DWI1" s="223"/>
      <c r="DWJ1" s="223"/>
      <c r="DWK1" s="223"/>
      <c r="DWL1" s="223"/>
      <c r="DWM1" s="223"/>
      <c r="DWN1" s="223"/>
      <c r="DWO1" s="223"/>
      <c r="DWP1" s="223"/>
      <c r="DWQ1" s="223"/>
      <c r="DWR1" s="223"/>
      <c r="DWS1" s="223"/>
      <c r="DWT1" s="223"/>
      <c r="DWU1" s="223"/>
      <c r="DWV1" s="223"/>
      <c r="DWW1" s="223"/>
      <c r="DWX1" s="223"/>
      <c r="DWY1" s="223"/>
      <c r="DWZ1" s="223"/>
      <c r="DXA1" s="223"/>
      <c r="DXB1" s="223"/>
      <c r="DXC1" s="223"/>
      <c r="DXD1" s="223"/>
      <c r="DXE1" s="223"/>
      <c r="DXF1" s="223"/>
      <c r="DXG1" s="223"/>
      <c r="DXH1" s="223"/>
      <c r="DXI1" s="223"/>
      <c r="DXJ1" s="223"/>
      <c r="DXK1" s="223"/>
      <c r="DXL1" s="223"/>
      <c r="DXM1" s="223"/>
      <c r="DXN1" s="223"/>
      <c r="DXO1" s="223"/>
      <c r="DXP1" s="223"/>
      <c r="DXQ1" s="223"/>
      <c r="DXR1" s="223"/>
      <c r="DXS1" s="223"/>
      <c r="DXT1" s="223"/>
      <c r="DXU1" s="223"/>
      <c r="DXV1" s="223"/>
      <c r="DXW1" s="223"/>
      <c r="DXX1" s="223"/>
      <c r="DXY1" s="223"/>
      <c r="DXZ1" s="223"/>
      <c r="DYA1" s="223"/>
      <c r="DYB1" s="223"/>
      <c r="DYC1" s="223"/>
      <c r="DYD1" s="223"/>
      <c r="DYE1" s="223"/>
      <c r="DYF1" s="223"/>
      <c r="DYG1" s="223"/>
      <c r="DYH1" s="223"/>
      <c r="DYI1" s="223"/>
      <c r="DYJ1" s="223"/>
      <c r="DYK1" s="223"/>
      <c r="DYL1" s="223"/>
      <c r="DYM1" s="223"/>
      <c r="DYN1" s="223"/>
      <c r="DYO1" s="223"/>
      <c r="DYP1" s="223"/>
      <c r="DYQ1" s="223"/>
      <c r="DYR1" s="223"/>
      <c r="DYS1" s="223"/>
      <c r="DYT1" s="223"/>
      <c r="DYU1" s="223"/>
      <c r="DYV1" s="223"/>
      <c r="DYW1" s="223"/>
      <c r="DYX1" s="223"/>
      <c r="DYY1" s="223"/>
      <c r="DYZ1" s="223"/>
      <c r="DZA1" s="223"/>
      <c r="DZB1" s="223"/>
      <c r="DZC1" s="223"/>
      <c r="DZD1" s="223"/>
      <c r="DZE1" s="223"/>
      <c r="DZF1" s="223"/>
      <c r="DZG1" s="223"/>
      <c r="DZH1" s="223"/>
      <c r="DZI1" s="223"/>
      <c r="DZJ1" s="223"/>
      <c r="DZK1" s="223"/>
      <c r="DZL1" s="223"/>
      <c r="DZM1" s="223"/>
      <c r="DZN1" s="223"/>
      <c r="DZO1" s="223"/>
      <c r="DZP1" s="223"/>
      <c r="DZQ1" s="223"/>
      <c r="DZR1" s="223"/>
      <c r="DZS1" s="223"/>
      <c r="DZT1" s="223"/>
      <c r="DZU1" s="223"/>
      <c r="DZV1" s="223"/>
      <c r="DZW1" s="223"/>
      <c r="DZX1" s="223"/>
      <c r="DZY1" s="223"/>
      <c r="DZZ1" s="223"/>
      <c r="EAA1" s="223"/>
      <c r="EAB1" s="223"/>
      <c r="EAC1" s="223"/>
      <c r="EAD1" s="223"/>
      <c r="EAE1" s="223"/>
      <c r="EAF1" s="223"/>
      <c r="EAG1" s="223"/>
      <c r="EAH1" s="223"/>
      <c r="EAI1" s="223"/>
      <c r="EAJ1" s="223"/>
      <c r="EAK1" s="223"/>
      <c r="EAL1" s="223"/>
      <c r="EAM1" s="223"/>
      <c r="EAN1" s="223"/>
      <c r="EAO1" s="223"/>
      <c r="EAP1" s="223"/>
      <c r="EAQ1" s="223"/>
      <c r="EAR1" s="223"/>
      <c r="EAS1" s="223"/>
      <c r="EAT1" s="223"/>
      <c r="EAU1" s="223"/>
      <c r="EAV1" s="223"/>
      <c r="EAW1" s="223"/>
      <c r="EAX1" s="223"/>
      <c r="EAY1" s="223"/>
      <c r="EAZ1" s="223"/>
      <c r="EBA1" s="223"/>
      <c r="EBB1" s="223"/>
      <c r="EBC1" s="223"/>
      <c r="EBD1" s="223"/>
      <c r="EBE1" s="223"/>
      <c r="EBF1" s="223"/>
      <c r="EBG1" s="223"/>
      <c r="EBH1" s="223"/>
      <c r="EBI1" s="223"/>
      <c r="EBJ1" s="223"/>
      <c r="EBK1" s="223"/>
      <c r="EBL1" s="223"/>
      <c r="EBM1" s="223"/>
      <c r="EBN1" s="223"/>
      <c r="EBO1" s="223"/>
      <c r="EBP1" s="223"/>
      <c r="EBQ1" s="223"/>
      <c r="EBR1" s="223"/>
      <c r="EBS1" s="223"/>
      <c r="EBT1" s="223"/>
      <c r="EBU1" s="223"/>
      <c r="EBV1" s="223"/>
      <c r="EBW1" s="223"/>
      <c r="EBX1" s="223"/>
      <c r="EBY1" s="223"/>
      <c r="EBZ1" s="223"/>
      <c r="ECA1" s="223"/>
      <c r="ECB1" s="223"/>
      <c r="ECC1" s="223"/>
      <c r="ECD1" s="223"/>
      <c r="ECE1" s="223"/>
      <c r="ECF1" s="223"/>
      <c r="ECG1" s="223"/>
      <c r="ECH1" s="223"/>
      <c r="ECI1" s="223"/>
      <c r="ECJ1" s="223"/>
      <c r="ECK1" s="223"/>
      <c r="ECL1" s="223"/>
      <c r="ECM1" s="223"/>
      <c r="ECN1" s="223"/>
      <c r="ECO1" s="223"/>
      <c r="ECP1" s="223"/>
      <c r="ECQ1" s="223"/>
      <c r="ECR1" s="223"/>
      <c r="ECS1" s="223"/>
      <c r="ECT1" s="223"/>
      <c r="ECU1" s="223"/>
      <c r="ECV1" s="223"/>
      <c r="ECW1" s="223"/>
      <c r="ECX1" s="223"/>
      <c r="ECY1" s="223"/>
      <c r="ECZ1" s="223"/>
      <c r="EDA1" s="223"/>
      <c r="EDB1" s="223"/>
      <c r="EDC1" s="223"/>
      <c r="EDD1" s="223"/>
      <c r="EDE1" s="223"/>
      <c r="EDF1" s="223"/>
      <c r="EDG1" s="223"/>
      <c r="EDH1" s="223"/>
      <c r="EDI1" s="223"/>
      <c r="EDJ1" s="223"/>
      <c r="EDK1" s="223"/>
      <c r="EDL1" s="223"/>
      <c r="EDM1" s="223"/>
      <c r="EDN1" s="223"/>
      <c r="EDO1" s="223"/>
      <c r="EDP1" s="223"/>
      <c r="EDQ1" s="223"/>
      <c r="EDR1" s="223"/>
      <c r="EDS1" s="223"/>
      <c r="EDT1" s="223"/>
      <c r="EDU1" s="223"/>
      <c r="EDV1" s="223"/>
      <c r="EDW1" s="223"/>
      <c r="EDX1" s="223"/>
      <c r="EDY1" s="223"/>
      <c r="EDZ1" s="223"/>
      <c r="EEA1" s="223"/>
      <c r="EEB1" s="223"/>
      <c r="EEC1" s="223"/>
      <c r="EED1" s="223"/>
      <c r="EEE1" s="223"/>
      <c r="EEF1" s="223"/>
      <c r="EEG1" s="223"/>
      <c r="EEH1" s="223"/>
      <c r="EEI1" s="223"/>
      <c r="EEJ1" s="223"/>
      <c r="EEK1" s="223"/>
      <c r="EEL1" s="223"/>
      <c r="EEM1" s="223"/>
      <c r="EEN1" s="223"/>
      <c r="EEO1" s="223"/>
      <c r="EEP1" s="223"/>
      <c r="EEQ1" s="223"/>
      <c r="EER1" s="223"/>
      <c r="EES1" s="223"/>
      <c r="EET1" s="223"/>
      <c r="EEU1" s="223"/>
      <c r="EEV1" s="223"/>
      <c r="EEW1" s="223"/>
      <c r="EEX1" s="223"/>
      <c r="EEY1" s="223"/>
      <c r="EEZ1" s="223"/>
      <c r="EFA1" s="223"/>
      <c r="EFB1" s="223"/>
      <c r="EFC1" s="223"/>
      <c r="EFD1" s="223"/>
      <c r="EFE1" s="223"/>
      <c r="EFF1" s="223"/>
      <c r="EFG1" s="223"/>
      <c r="EFH1" s="223"/>
      <c r="EFI1" s="223"/>
      <c r="EFJ1" s="223"/>
      <c r="EFK1" s="223"/>
      <c r="EFL1" s="223"/>
      <c r="EFM1" s="223"/>
      <c r="EFN1" s="223"/>
      <c r="EFO1" s="223"/>
      <c r="EFP1" s="223"/>
      <c r="EFQ1" s="223"/>
      <c r="EFR1" s="223"/>
      <c r="EFS1" s="223"/>
      <c r="EFT1" s="223"/>
      <c r="EFU1" s="223"/>
      <c r="EFV1" s="223"/>
      <c r="EFW1" s="223"/>
      <c r="EFX1" s="223"/>
      <c r="EFY1" s="223"/>
      <c r="EFZ1" s="223"/>
      <c r="EGA1" s="223"/>
      <c r="EGB1" s="223"/>
      <c r="EGC1" s="223"/>
      <c r="EGD1" s="223"/>
      <c r="EGE1" s="223"/>
      <c r="EGF1" s="223"/>
      <c r="EGG1" s="223"/>
      <c r="EGH1" s="223"/>
      <c r="EGI1" s="223"/>
      <c r="EGJ1" s="223"/>
      <c r="EGK1" s="223"/>
      <c r="EGL1" s="223"/>
      <c r="EGM1" s="223"/>
      <c r="EGN1" s="223"/>
      <c r="EGO1" s="223"/>
      <c r="EGP1" s="223"/>
      <c r="EGQ1" s="223"/>
      <c r="EGR1" s="223"/>
      <c r="EGS1" s="223"/>
      <c r="EGT1" s="223"/>
      <c r="EGU1" s="223"/>
      <c r="EGV1" s="223"/>
      <c r="EGW1" s="223"/>
      <c r="EGX1" s="223"/>
      <c r="EGY1" s="223"/>
      <c r="EGZ1" s="223"/>
      <c r="EHA1" s="223"/>
      <c r="EHB1" s="223"/>
      <c r="EHC1" s="223"/>
      <c r="EHD1" s="223"/>
      <c r="EHE1" s="223"/>
      <c r="EHF1" s="223"/>
      <c r="EHG1" s="223"/>
      <c r="EHH1" s="223"/>
      <c r="EHI1" s="223"/>
      <c r="EHJ1" s="223"/>
      <c r="EHK1" s="223"/>
      <c r="EHL1" s="223"/>
      <c r="EHM1" s="223"/>
      <c r="EHN1" s="223"/>
      <c r="EHO1" s="223"/>
      <c r="EHP1" s="223"/>
      <c r="EHQ1" s="223"/>
      <c r="EHR1" s="223"/>
      <c r="EHS1" s="223"/>
      <c r="EHT1" s="223"/>
      <c r="EHU1" s="223"/>
      <c r="EHV1" s="223"/>
      <c r="EHW1" s="223"/>
      <c r="EHX1" s="223"/>
      <c r="EHY1" s="223"/>
      <c r="EHZ1" s="223"/>
      <c r="EIA1" s="223"/>
      <c r="EIB1" s="223"/>
      <c r="EIC1" s="223"/>
      <c r="EID1" s="223"/>
      <c r="EIE1" s="223"/>
      <c r="EIF1" s="223"/>
      <c r="EIG1" s="223"/>
      <c r="EIH1" s="223"/>
      <c r="EII1" s="223"/>
      <c r="EIJ1" s="223"/>
      <c r="EIK1" s="223"/>
      <c r="EIL1" s="223"/>
      <c r="EIM1" s="223"/>
      <c r="EIN1" s="223"/>
      <c r="EIO1" s="223"/>
      <c r="EIP1" s="223"/>
      <c r="EIQ1" s="223"/>
      <c r="EIR1" s="223"/>
      <c r="EIS1" s="223"/>
      <c r="EIT1" s="223"/>
      <c r="EIU1" s="223"/>
      <c r="EIV1" s="223"/>
      <c r="EIW1" s="223"/>
      <c r="EIX1" s="223"/>
      <c r="EIY1" s="223"/>
      <c r="EIZ1" s="223"/>
      <c r="EJA1" s="223"/>
      <c r="EJB1" s="223"/>
      <c r="EJC1" s="223"/>
      <c r="EJD1" s="223"/>
      <c r="EJE1" s="223"/>
      <c r="EJF1" s="223"/>
      <c r="EJG1" s="223"/>
      <c r="EJH1" s="223"/>
      <c r="EJI1" s="223"/>
      <c r="EJJ1" s="223"/>
      <c r="EJK1" s="223"/>
      <c r="EJL1" s="223"/>
      <c r="EJM1" s="223"/>
      <c r="EJN1" s="223"/>
      <c r="EJO1" s="223"/>
      <c r="EJP1" s="223"/>
      <c r="EJQ1" s="223"/>
      <c r="EJR1" s="223"/>
      <c r="EJS1" s="223"/>
      <c r="EJT1" s="223"/>
      <c r="EJU1" s="223"/>
      <c r="EJV1" s="223"/>
      <c r="EJW1" s="223"/>
      <c r="EJX1" s="223"/>
      <c r="EJY1" s="223"/>
      <c r="EJZ1" s="223"/>
      <c r="EKA1" s="223"/>
      <c r="EKB1" s="223"/>
      <c r="EKC1" s="223"/>
      <c r="EKD1" s="223"/>
      <c r="EKE1" s="223"/>
      <c r="EKF1" s="223"/>
      <c r="EKG1" s="223"/>
      <c r="EKH1" s="223"/>
      <c r="EKI1" s="223"/>
      <c r="EKJ1" s="223"/>
      <c r="EKK1" s="223"/>
      <c r="EKL1" s="223"/>
      <c r="EKM1" s="223"/>
      <c r="EKN1" s="223"/>
      <c r="EKO1" s="223"/>
      <c r="EKP1" s="223"/>
      <c r="EKQ1" s="223"/>
      <c r="EKR1" s="223"/>
      <c r="EKS1" s="223"/>
      <c r="EKT1" s="223"/>
      <c r="EKU1" s="223"/>
      <c r="EKV1" s="223"/>
      <c r="EKW1" s="223"/>
      <c r="EKX1" s="223"/>
      <c r="EKY1" s="223"/>
      <c r="EKZ1" s="223"/>
      <c r="ELA1" s="223"/>
      <c r="ELB1" s="223"/>
      <c r="ELC1" s="223"/>
      <c r="ELD1" s="223"/>
      <c r="ELE1" s="223"/>
      <c r="ELF1" s="223"/>
      <c r="ELG1" s="223"/>
      <c r="ELH1" s="223"/>
      <c r="ELI1" s="223"/>
      <c r="ELJ1" s="223"/>
      <c r="ELK1" s="223"/>
      <c r="ELL1" s="223"/>
      <c r="ELM1" s="223"/>
      <c r="ELN1" s="223"/>
      <c r="ELO1" s="223"/>
      <c r="ELP1" s="223"/>
      <c r="ELQ1" s="223"/>
      <c r="ELR1" s="223"/>
      <c r="ELS1" s="223"/>
      <c r="ELT1" s="223"/>
      <c r="ELU1" s="223"/>
      <c r="ELV1" s="223"/>
      <c r="ELW1" s="223"/>
      <c r="ELX1" s="223"/>
      <c r="ELY1" s="223"/>
      <c r="ELZ1" s="223"/>
      <c r="EMA1" s="223"/>
      <c r="EMB1" s="223"/>
      <c r="EMC1" s="223"/>
      <c r="EMD1" s="223"/>
      <c r="EME1" s="223"/>
      <c r="EMF1" s="223"/>
      <c r="EMG1" s="223"/>
      <c r="EMH1" s="223"/>
      <c r="EMI1" s="223"/>
      <c r="EMJ1" s="223"/>
      <c r="EMK1" s="223"/>
      <c r="EML1" s="223"/>
      <c r="EMM1" s="223"/>
      <c r="EMN1" s="223"/>
      <c r="EMO1" s="223"/>
      <c r="EMP1" s="223"/>
      <c r="EMQ1" s="223"/>
      <c r="EMR1" s="223"/>
      <c r="EMS1" s="223"/>
      <c r="EMT1" s="223"/>
      <c r="EMU1" s="223"/>
      <c r="EMV1" s="223"/>
      <c r="EMW1" s="223"/>
      <c r="EMX1" s="223"/>
      <c r="EMY1" s="223"/>
      <c r="EMZ1" s="223"/>
      <c r="ENA1" s="223"/>
      <c r="ENB1" s="223"/>
      <c r="ENC1" s="223"/>
      <c r="END1" s="223"/>
      <c r="ENE1" s="223"/>
      <c r="ENF1" s="223"/>
      <c r="ENG1" s="223"/>
      <c r="ENH1" s="223"/>
      <c r="ENI1" s="223"/>
      <c r="ENJ1" s="223"/>
      <c r="ENK1" s="223"/>
      <c r="ENL1" s="223"/>
      <c r="ENM1" s="223"/>
      <c r="ENN1" s="223"/>
      <c r="ENO1" s="223"/>
      <c r="ENP1" s="223"/>
      <c r="ENQ1" s="223"/>
      <c r="ENR1" s="223"/>
      <c r="ENS1" s="223"/>
      <c r="ENT1" s="223"/>
      <c r="ENU1" s="223"/>
      <c r="ENV1" s="223"/>
      <c r="ENW1" s="223"/>
      <c r="ENX1" s="223"/>
      <c r="ENY1" s="223"/>
      <c r="ENZ1" s="223"/>
      <c r="EOA1" s="223"/>
      <c r="EOB1" s="223"/>
      <c r="EOC1" s="223"/>
      <c r="EOD1" s="223"/>
      <c r="EOE1" s="223"/>
      <c r="EOF1" s="223"/>
      <c r="EOG1" s="223"/>
      <c r="EOH1" s="223"/>
      <c r="EOI1" s="223"/>
      <c r="EOJ1" s="223"/>
      <c r="EOK1" s="223"/>
      <c r="EOL1" s="223"/>
      <c r="EOM1" s="223"/>
      <c r="EON1" s="223"/>
      <c r="EOO1" s="223"/>
      <c r="EOP1" s="223"/>
      <c r="EOQ1" s="223"/>
      <c r="EOR1" s="223"/>
      <c r="EOS1" s="223"/>
      <c r="EOT1" s="223"/>
      <c r="EOU1" s="223"/>
      <c r="EOV1" s="223"/>
      <c r="EOW1" s="223"/>
      <c r="EOX1" s="223"/>
      <c r="EOY1" s="223"/>
      <c r="EOZ1" s="223"/>
      <c r="EPA1" s="223"/>
      <c r="EPB1" s="223"/>
      <c r="EPC1" s="223"/>
      <c r="EPD1" s="223"/>
      <c r="EPE1" s="223"/>
      <c r="EPF1" s="223"/>
      <c r="EPG1" s="223"/>
      <c r="EPH1" s="223"/>
      <c r="EPI1" s="223"/>
      <c r="EPJ1" s="223"/>
      <c r="EPK1" s="223"/>
      <c r="EPL1" s="223"/>
      <c r="EPM1" s="223"/>
      <c r="EPN1" s="223"/>
      <c r="EPO1" s="223"/>
      <c r="EPP1" s="223"/>
      <c r="EPQ1" s="223"/>
      <c r="EPR1" s="223"/>
      <c r="EPS1" s="223"/>
      <c r="EPT1" s="223"/>
      <c r="EPU1" s="223"/>
      <c r="EPV1" s="223"/>
      <c r="EPW1" s="223"/>
      <c r="EPX1" s="223"/>
      <c r="EPY1" s="223"/>
      <c r="EPZ1" s="223"/>
      <c r="EQA1" s="223"/>
      <c r="EQB1" s="223"/>
      <c r="EQC1" s="223"/>
      <c r="EQD1" s="223"/>
      <c r="EQE1" s="223"/>
      <c r="EQF1" s="223"/>
      <c r="EQG1" s="223"/>
      <c r="EQH1" s="223"/>
      <c r="EQI1" s="223"/>
      <c r="EQJ1" s="223"/>
      <c r="EQK1" s="223"/>
      <c r="EQL1" s="223"/>
      <c r="EQM1" s="223"/>
      <c r="EQN1" s="223"/>
      <c r="EQO1" s="223"/>
      <c r="EQP1" s="223"/>
      <c r="EQQ1" s="223"/>
      <c r="EQR1" s="223"/>
      <c r="EQS1" s="223"/>
      <c r="EQT1" s="223"/>
      <c r="EQU1" s="223"/>
      <c r="EQV1" s="223"/>
      <c r="EQW1" s="223"/>
      <c r="EQX1" s="223"/>
      <c r="EQY1" s="223"/>
      <c r="EQZ1" s="223"/>
      <c r="ERA1" s="223"/>
      <c r="ERB1" s="223"/>
      <c r="ERC1" s="223"/>
      <c r="ERD1" s="223"/>
      <c r="ERE1" s="223"/>
      <c r="ERF1" s="223"/>
      <c r="ERG1" s="223"/>
      <c r="ERH1" s="223"/>
      <c r="ERI1" s="223"/>
      <c r="ERJ1" s="223"/>
      <c r="ERK1" s="223"/>
      <c r="ERL1" s="223"/>
      <c r="ERM1" s="223"/>
      <c r="ERN1" s="223"/>
      <c r="ERO1" s="223"/>
      <c r="ERP1" s="223"/>
      <c r="ERQ1" s="223"/>
      <c r="ERR1" s="223"/>
      <c r="ERS1" s="223"/>
      <c r="ERT1" s="223"/>
      <c r="ERU1" s="223"/>
      <c r="ERV1" s="223"/>
      <c r="ERW1" s="223"/>
      <c r="ERX1" s="223"/>
      <c r="ERY1" s="223"/>
      <c r="ERZ1" s="223"/>
      <c r="ESA1" s="223"/>
      <c r="ESB1" s="223"/>
      <c r="ESC1" s="223"/>
      <c r="ESD1" s="223"/>
      <c r="ESE1" s="223"/>
      <c r="ESF1" s="223"/>
      <c r="ESG1" s="223"/>
      <c r="ESH1" s="223"/>
      <c r="ESI1" s="223"/>
      <c r="ESJ1" s="223"/>
      <c r="ESK1" s="223"/>
      <c r="ESL1" s="223"/>
      <c r="ESM1" s="223"/>
      <c r="ESN1" s="223"/>
      <c r="ESO1" s="223"/>
      <c r="ESP1" s="223"/>
      <c r="ESQ1" s="223"/>
      <c r="ESR1" s="223"/>
      <c r="ESS1" s="223"/>
      <c r="EST1" s="223"/>
      <c r="ESU1" s="223"/>
      <c r="ESV1" s="223"/>
      <c r="ESW1" s="223"/>
      <c r="ESX1" s="223"/>
      <c r="ESY1" s="223"/>
      <c r="ESZ1" s="223"/>
      <c r="ETA1" s="223"/>
      <c r="ETB1" s="223"/>
      <c r="ETC1" s="223"/>
      <c r="ETD1" s="223"/>
      <c r="ETE1" s="223"/>
      <c r="ETF1" s="223"/>
      <c r="ETG1" s="223"/>
      <c r="ETH1" s="223"/>
      <c r="ETI1" s="223"/>
      <c r="ETJ1" s="223"/>
      <c r="ETK1" s="223"/>
      <c r="ETL1" s="223"/>
      <c r="ETM1" s="223"/>
      <c r="ETN1" s="223"/>
      <c r="ETO1" s="223"/>
      <c r="ETP1" s="223"/>
      <c r="ETQ1" s="223"/>
      <c r="ETR1" s="223"/>
      <c r="ETS1" s="223"/>
      <c r="ETT1" s="223"/>
      <c r="ETU1" s="223"/>
      <c r="ETV1" s="223"/>
      <c r="ETW1" s="223"/>
      <c r="ETX1" s="223"/>
      <c r="ETY1" s="223"/>
      <c r="ETZ1" s="223"/>
      <c r="EUA1" s="223"/>
      <c r="EUB1" s="223"/>
      <c r="EUC1" s="223"/>
      <c r="EUD1" s="223"/>
      <c r="EUE1" s="223"/>
      <c r="EUF1" s="223"/>
      <c r="EUG1" s="223"/>
      <c r="EUH1" s="223"/>
      <c r="EUI1" s="223"/>
      <c r="EUJ1" s="223"/>
      <c r="EUK1" s="223"/>
      <c r="EUL1" s="223"/>
      <c r="EUM1" s="223"/>
      <c r="EUN1" s="223"/>
      <c r="EUO1" s="223"/>
      <c r="EUP1" s="223"/>
      <c r="EUQ1" s="223"/>
      <c r="EUR1" s="223"/>
      <c r="EUS1" s="223"/>
      <c r="EUT1" s="223"/>
      <c r="EUU1" s="223"/>
      <c r="EUV1" s="223"/>
      <c r="EUW1" s="223"/>
      <c r="EUX1" s="223"/>
      <c r="EUY1" s="223"/>
      <c r="EUZ1" s="223"/>
      <c r="EVA1" s="223"/>
      <c r="EVB1" s="223"/>
      <c r="EVC1" s="223"/>
      <c r="EVD1" s="223"/>
      <c r="EVE1" s="223"/>
      <c r="EVF1" s="223"/>
      <c r="EVG1" s="223"/>
      <c r="EVH1" s="223"/>
      <c r="EVI1" s="223"/>
      <c r="EVJ1" s="223"/>
      <c r="EVK1" s="223"/>
      <c r="EVL1" s="223"/>
      <c r="EVM1" s="223"/>
      <c r="EVN1" s="223"/>
      <c r="EVO1" s="223"/>
      <c r="EVP1" s="223"/>
      <c r="EVQ1" s="223"/>
      <c r="EVR1" s="223"/>
      <c r="EVS1" s="223"/>
      <c r="EVT1" s="223"/>
      <c r="EVU1" s="223"/>
      <c r="EVV1" s="223"/>
      <c r="EVW1" s="223"/>
      <c r="EVX1" s="223"/>
      <c r="EVY1" s="223"/>
      <c r="EVZ1" s="223"/>
      <c r="EWA1" s="223"/>
      <c r="EWB1" s="223"/>
      <c r="EWC1" s="223"/>
      <c r="EWD1" s="223"/>
      <c r="EWE1" s="223"/>
      <c r="EWF1" s="223"/>
      <c r="EWG1" s="223"/>
      <c r="EWH1" s="223"/>
      <c r="EWI1" s="223"/>
      <c r="EWJ1" s="223"/>
      <c r="EWK1" s="223"/>
      <c r="EWL1" s="223"/>
      <c r="EWM1" s="223"/>
      <c r="EWN1" s="223"/>
      <c r="EWO1" s="223"/>
      <c r="EWP1" s="223"/>
      <c r="EWQ1" s="223"/>
      <c r="EWR1" s="223"/>
      <c r="EWS1" s="223"/>
      <c r="EWT1" s="223"/>
      <c r="EWU1" s="223"/>
      <c r="EWV1" s="223"/>
      <c r="EWW1" s="223"/>
      <c r="EWX1" s="223"/>
      <c r="EWY1" s="223"/>
      <c r="EWZ1" s="223"/>
      <c r="EXA1" s="223"/>
      <c r="EXB1" s="223"/>
      <c r="EXC1" s="223"/>
      <c r="EXD1" s="223"/>
      <c r="EXE1" s="223"/>
      <c r="EXF1" s="223"/>
      <c r="EXG1" s="223"/>
      <c r="EXH1" s="223"/>
      <c r="EXI1" s="223"/>
      <c r="EXJ1" s="223"/>
      <c r="EXK1" s="223"/>
      <c r="EXL1" s="223"/>
      <c r="EXM1" s="223"/>
      <c r="EXN1" s="223"/>
      <c r="EXO1" s="223"/>
      <c r="EXP1" s="223"/>
      <c r="EXQ1" s="223"/>
      <c r="EXR1" s="223"/>
      <c r="EXS1" s="223"/>
      <c r="EXT1" s="223"/>
      <c r="EXU1" s="223"/>
      <c r="EXV1" s="223"/>
      <c r="EXW1" s="223"/>
      <c r="EXX1" s="223"/>
      <c r="EXY1" s="223"/>
      <c r="EXZ1" s="223"/>
      <c r="EYA1" s="223"/>
      <c r="EYB1" s="223"/>
      <c r="EYC1" s="223"/>
      <c r="EYD1" s="223"/>
      <c r="EYE1" s="223"/>
      <c r="EYF1" s="223"/>
      <c r="EYG1" s="223"/>
      <c r="EYH1" s="223"/>
      <c r="EYI1" s="223"/>
      <c r="EYJ1" s="223"/>
      <c r="EYK1" s="223"/>
      <c r="EYL1" s="223"/>
      <c r="EYM1" s="223"/>
      <c r="EYN1" s="223"/>
      <c r="EYO1" s="223"/>
      <c r="EYP1" s="223"/>
      <c r="EYQ1" s="223"/>
      <c r="EYR1" s="223"/>
      <c r="EYS1" s="223"/>
      <c r="EYT1" s="223"/>
      <c r="EYU1" s="223"/>
      <c r="EYV1" s="223"/>
      <c r="EYW1" s="223"/>
      <c r="EYX1" s="223"/>
      <c r="EYY1" s="223"/>
      <c r="EYZ1" s="223"/>
      <c r="EZA1" s="223"/>
      <c r="EZB1" s="223"/>
      <c r="EZC1" s="223"/>
      <c r="EZD1" s="223"/>
      <c r="EZE1" s="223"/>
      <c r="EZF1" s="223"/>
      <c r="EZG1" s="223"/>
      <c r="EZH1" s="223"/>
      <c r="EZI1" s="223"/>
      <c r="EZJ1" s="223"/>
      <c r="EZK1" s="223"/>
      <c r="EZL1" s="223"/>
      <c r="EZM1" s="223"/>
      <c r="EZN1" s="223"/>
      <c r="EZO1" s="223"/>
      <c r="EZP1" s="223"/>
      <c r="EZQ1" s="223"/>
      <c r="EZR1" s="223"/>
      <c r="EZS1" s="223"/>
      <c r="EZT1" s="223"/>
      <c r="EZU1" s="223"/>
      <c r="EZV1" s="223"/>
      <c r="EZW1" s="223"/>
      <c r="EZX1" s="223"/>
      <c r="EZY1" s="223"/>
      <c r="EZZ1" s="223"/>
      <c r="FAA1" s="223"/>
      <c r="FAB1" s="223"/>
      <c r="FAC1" s="223"/>
      <c r="FAD1" s="223"/>
      <c r="FAE1" s="223"/>
      <c r="FAF1" s="223"/>
      <c r="FAG1" s="223"/>
      <c r="FAH1" s="223"/>
      <c r="FAI1" s="223"/>
      <c r="FAJ1" s="223"/>
      <c r="FAK1" s="223"/>
      <c r="FAL1" s="223"/>
      <c r="FAM1" s="223"/>
      <c r="FAN1" s="223"/>
      <c r="FAO1" s="223"/>
      <c r="FAP1" s="223"/>
      <c r="FAQ1" s="223"/>
      <c r="FAR1" s="223"/>
      <c r="FAS1" s="223"/>
      <c r="FAT1" s="223"/>
      <c r="FAU1" s="223"/>
      <c r="FAV1" s="223"/>
      <c r="FAW1" s="223"/>
      <c r="FAX1" s="223"/>
      <c r="FAY1" s="223"/>
      <c r="FAZ1" s="223"/>
      <c r="FBA1" s="223"/>
      <c r="FBB1" s="223"/>
      <c r="FBC1" s="223"/>
      <c r="FBD1" s="223"/>
      <c r="FBE1" s="223"/>
      <c r="FBF1" s="223"/>
      <c r="FBG1" s="223"/>
      <c r="FBH1" s="223"/>
      <c r="FBI1" s="223"/>
      <c r="FBJ1" s="223"/>
      <c r="FBK1" s="223"/>
      <c r="FBL1" s="223"/>
      <c r="FBM1" s="223"/>
      <c r="FBN1" s="223"/>
      <c r="FBO1" s="223"/>
      <c r="FBP1" s="223"/>
      <c r="FBQ1" s="223"/>
      <c r="FBR1" s="223"/>
      <c r="FBS1" s="223"/>
      <c r="FBT1" s="223"/>
      <c r="FBU1" s="223"/>
      <c r="FBV1" s="223"/>
      <c r="FBW1" s="223"/>
      <c r="FBX1" s="223"/>
      <c r="FBY1" s="223"/>
      <c r="FBZ1" s="223"/>
      <c r="FCA1" s="223"/>
      <c r="FCB1" s="223"/>
      <c r="FCC1" s="223"/>
      <c r="FCD1" s="223"/>
      <c r="FCE1" s="223"/>
      <c r="FCF1" s="223"/>
      <c r="FCG1" s="223"/>
      <c r="FCH1" s="223"/>
      <c r="FCI1" s="223"/>
      <c r="FCJ1" s="223"/>
      <c r="FCK1" s="223"/>
      <c r="FCL1" s="223"/>
      <c r="FCM1" s="223"/>
      <c r="FCN1" s="223"/>
      <c r="FCO1" s="223"/>
      <c r="FCP1" s="223"/>
      <c r="FCQ1" s="223"/>
      <c r="FCR1" s="223"/>
      <c r="FCS1" s="223"/>
      <c r="FCT1" s="223"/>
      <c r="FCU1" s="223"/>
      <c r="FCV1" s="223"/>
      <c r="FCW1" s="223"/>
      <c r="FCX1" s="223"/>
      <c r="FCY1" s="223"/>
      <c r="FCZ1" s="223"/>
      <c r="FDA1" s="223"/>
      <c r="FDB1" s="223"/>
      <c r="FDC1" s="223"/>
      <c r="FDD1" s="223"/>
      <c r="FDE1" s="223"/>
      <c r="FDF1" s="223"/>
      <c r="FDG1" s="223"/>
      <c r="FDH1" s="223"/>
      <c r="FDI1" s="223"/>
      <c r="FDJ1" s="223"/>
      <c r="FDK1" s="223"/>
      <c r="FDL1" s="223"/>
      <c r="FDM1" s="223"/>
      <c r="FDN1" s="223"/>
      <c r="FDO1" s="223"/>
      <c r="FDP1" s="223"/>
      <c r="FDQ1" s="223"/>
      <c r="FDR1" s="223"/>
      <c r="FDS1" s="223"/>
      <c r="FDT1" s="223"/>
      <c r="FDU1" s="223"/>
      <c r="FDV1" s="223"/>
      <c r="FDW1" s="223"/>
      <c r="FDX1" s="223"/>
      <c r="FDY1" s="223"/>
      <c r="FDZ1" s="223"/>
      <c r="FEA1" s="223"/>
      <c r="FEB1" s="223"/>
      <c r="FEC1" s="223"/>
      <c r="FED1" s="223"/>
      <c r="FEE1" s="223"/>
      <c r="FEF1" s="223"/>
      <c r="FEG1" s="223"/>
      <c r="FEH1" s="223"/>
      <c r="FEI1" s="223"/>
      <c r="FEJ1" s="223"/>
      <c r="FEK1" s="223"/>
      <c r="FEL1" s="223"/>
      <c r="FEM1" s="223"/>
      <c r="FEN1" s="223"/>
      <c r="FEO1" s="223"/>
      <c r="FEP1" s="223"/>
      <c r="FEQ1" s="223"/>
      <c r="FER1" s="223"/>
      <c r="FES1" s="223"/>
      <c r="FET1" s="223"/>
      <c r="FEU1" s="223"/>
      <c r="FEV1" s="223"/>
      <c r="FEW1" s="223"/>
      <c r="FEX1" s="223"/>
      <c r="FEY1" s="223"/>
      <c r="FEZ1" s="223"/>
      <c r="FFA1" s="223"/>
      <c r="FFB1" s="223"/>
      <c r="FFC1" s="223"/>
      <c r="FFD1" s="223"/>
      <c r="FFE1" s="223"/>
      <c r="FFF1" s="223"/>
      <c r="FFG1" s="223"/>
      <c r="FFH1" s="223"/>
      <c r="FFI1" s="223"/>
      <c r="FFJ1" s="223"/>
      <c r="FFK1" s="223"/>
      <c r="FFL1" s="223"/>
      <c r="FFM1" s="223"/>
      <c r="FFN1" s="223"/>
      <c r="FFO1" s="223"/>
      <c r="FFP1" s="223"/>
      <c r="FFQ1" s="223"/>
      <c r="FFR1" s="223"/>
      <c r="FFS1" s="223"/>
      <c r="FFT1" s="223"/>
      <c r="FFU1" s="223"/>
      <c r="FFV1" s="223"/>
      <c r="FFW1" s="223"/>
      <c r="FFX1" s="223"/>
      <c r="FFY1" s="223"/>
      <c r="FFZ1" s="223"/>
      <c r="FGA1" s="223"/>
      <c r="FGB1" s="223"/>
      <c r="FGC1" s="223"/>
      <c r="FGD1" s="223"/>
      <c r="FGE1" s="223"/>
      <c r="FGF1" s="223"/>
      <c r="FGG1" s="223"/>
      <c r="FGH1" s="223"/>
      <c r="FGI1" s="223"/>
      <c r="FGJ1" s="223"/>
      <c r="FGK1" s="223"/>
      <c r="FGL1" s="223"/>
      <c r="FGM1" s="223"/>
      <c r="FGN1" s="223"/>
      <c r="FGO1" s="223"/>
      <c r="FGP1" s="223"/>
      <c r="FGQ1" s="223"/>
      <c r="FGR1" s="223"/>
      <c r="FGS1" s="223"/>
      <c r="FGT1" s="223"/>
      <c r="FGU1" s="223"/>
      <c r="FGV1" s="223"/>
      <c r="FGW1" s="223"/>
      <c r="FGX1" s="223"/>
      <c r="FGY1" s="223"/>
      <c r="FGZ1" s="223"/>
      <c r="FHA1" s="223"/>
      <c r="FHB1" s="223"/>
      <c r="FHC1" s="223"/>
      <c r="FHD1" s="223"/>
      <c r="FHE1" s="223"/>
      <c r="FHF1" s="223"/>
      <c r="FHG1" s="223"/>
      <c r="FHH1" s="223"/>
      <c r="FHI1" s="223"/>
      <c r="FHJ1" s="223"/>
      <c r="FHK1" s="223"/>
      <c r="FHL1" s="223"/>
      <c r="FHM1" s="223"/>
      <c r="FHN1" s="223"/>
      <c r="FHO1" s="223"/>
      <c r="FHP1" s="223"/>
      <c r="FHQ1" s="223"/>
      <c r="FHR1" s="223"/>
      <c r="FHS1" s="223"/>
      <c r="FHT1" s="223"/>
      <c r="FHU1" s="223"/>
      <c r="FHV1" s="223"/>
      <c r="FHW1" s="223"/>
      <c r="FHX1" s="223"/>
      <c r="FHY1" s="223"/>
      <c r="FHZ1" s="223"/>
      <c r="FIA1" s="223"/>
      <c r="FIB1" s="223"/>
      <c r="FIC1" s="223"/>
      <c r="FID1" s="223"/>
      <c r="FIE1" s="223"/>
      <c r="FIF1" s="223"/>
      <c r="FIG1" s="223"/>
      <c r="FIH1" s="223"/>
      <c r="FII1" s="223"/>
      <c r="FIJ1" s="223"/>
      <c r="FIK1" s="223"/>
      <c r="FIL1" s="223"/>
      <c r="FIM1" s="223"/>
      <c r="FIN1" s="223"/>
      <c r="FIO1" s="223"/>
      <c r="FIP1" s="223"/>
      <c r="FIQ1" s="223"/>
      <c r="FIR1" s="223"/>
      <c r="FIS1" s="223"/>
      <c r="FIT1" s="223"/>
      <c r="FIU1" s="223"/>
      <c r="FIV1" s="223"/>
      <c r="FIW1" s="223"/>
      <c r="FIX1" s="223"/>
      <c r="FIY1" s="223"/>
      <c r="FIZ1" s="223"/>
      <c r="FJA1" s="223"/>
      <c r="FJB1" s="223"/>
      <c r="FJC1" s="223"/>
      <c r="FJD1" s="223"/>
      <c r="FJE1" s="223"/>
      <c r="FJF1" s="223"/>
      <c r="FJG1" s="223"/>
      <c r="FJH1" s="223"/>
      <c r="FJI1" s="223"/>
      <c r="FJJ1" s="223"/>
      <c r="FJK1" s="223"/>
      <c r="FJL1" s="223"/>
      <c r="FJM1" s="223"/>
      <c r="FJN1" s="223"/>
      <c r="FJO1" s="223"/>
      <c r="FJP1" s="223"/>
      <c r="FJQ1" s="223"/>
      <c r="FJR1" s="223"/>
      <c r="FJS1" s="223"/>
      <c r="FJT1" s="223"/>
      <c r="FJU1" s="223"/>
      <c r="FJV1" s="223"/>
      <c r="FJW1" s="223"/>
      <c r="FJX1" s="223"/>
      <c r="FJY1" s="223"/>
      <c r="FJZ1" s="223"/>
      <c r="FKA1" s="223"/>
      <c r="FKB1" s="223"/>
      <c r="FKC1" s="223"/>
      <c r="FKD1" s="223"/>
      <c r="FKE1" s="223"/>
      <c r="FKF1" s="223"/>
      <c r="FKG1" s="223"/>
      <c r="FKH1" s="223"/>
      <c r="FKI1" s="223"/>
      <c r="FKJ1" s="223"/>
      <c r="FKK1" s="223"/>
      <c r="FKL1" s="223"/>
      <c r="FKM1" s="223"/>
      <c r="FKN1" s="223"/>
      <c r="FKO1" s="223"/>
      <c r="FKP1" s="223"/>
      <c r="FKQ1" s="223"/>
      <c r="FKR1" s="223"/>
      <c r="FKS1" s="223"/>
      <c r="FKT1" s="223"/>
      <c r="FKU1" s="223"/>
      <c r="FKV1" s="223"/>
      <c r="FKW1" s="223"/>
      <c r="FKX1" s="223"/>
      <c r="FKY1" s="223"/>
      <c r="FKZ1" s="223"/>
      <c r="FLA1" s="223"/>
      <c r="FLB1" s="223"/>
      <c r="FLC1" s="223"/>
      <c r="FLD1" s="223"/>
      <c r="FLE1" s="223"/>
      <c r="FLF1" s="223"/>
      <c r="FLG1" s="223"/>
      <c r="FLH1" s="223"/>
      <c r="FLI1" s="223"/>
      <c r="FLJ1" s="223"/>
      <c r="FLK1" s="223"/>
      <c r="FLL1" s="223"/>
      <c r="FLM1" s="223"/>
      <c r="FLN1" s="223"/>
      <c r="FLO1" s="223"/>
      <c r="FLP1" s="223"/>
      <c r="FLQ1" s="223"/>
      <c r="FLR1" s="223"/>
      <c r="FLS1" s="223"/>
      <c r="FLT1" s="223"/>
      <c r="FLU1" s="223"/>
      <c r="FLV1" s="223"/>
      <c r="FLW1" s="223"/>
      <c r="FLX1" s="223"/>
      <c r="FLY1" s="223"/>
      <c r="FLZ1" s="223"/>
      <c r="FMA1" s="223"/>
      <c r="FMB1" s="223"/>
      <c r="FMC1" s="223"/>
      <c r="FMD1" s="223"/>
      <c r="FME1" s="223"/>
      <c r="FMF1" s="223"/>
      <c r="FMG1" s="223"/>
      <c r="FMH1" s="223"/>
      <c r="FMI1" s="223"/>
      <c r="FMJ1" s="223"/>
      <c r="FMK1" s="223"/>
      <c r="FML1" s="223"/>
      <c r="FMM1" s="223"/>
      <c r="FMN1" s="223"/>
      <c r="FMO1" s="223"/>
      <c r="FMP1" s="223"/>
      <c r="FMQ1" s="223"/>
      <c r="FMR1" s="223"/>
      <c r="FMS1" s="223"/>
      <c r="FMT1" s="223"/>
      <c r="FMU1" s="223"/>
      <c r="FMV1" s="223"/>
      <c r="FMW1" s="223"/>
      <c r="FMX1" s="223"/>
      <c r="FMY1" s="223"/>
      <c r="FMZ1" s="223"/>
      <c r="FNA1" s="223"/>
      <c r="FNB1" s="223"/>
      <c r="FNC1" s="223"/>
      <c r="FND1" s="223"/>
      <c r="FNE1" s="223"/>
      <c r="FNF1" s="223"/>
      <c r="FNG1" s="223"/>
      <c r="FNH1" s="223"/>
      <c r="FNI1" s="223"/>
      <c r="FNJ1" s="223"/>
      <c r="FNK1" s="223"/>
      <c r="FNL1" s="223"/>
      <c r="FNM1" s="223"/>
      <c r="FNN1" s="223"/>
      <c r="FNO1" s="223"/>
      <c r="FNP1" s="223"/>
      <c r="FNQ1" s="223"/>
      <c r="FNR1" s="223"/>
      <c r="FNS1" s="223"/>
      <c r="FNT1" s="223"/>
      <c r="FNU1" s="223"/>
      <c r="FNV1" s="223"/>
      <c r="FNW1" s="223"/>
      <c r="FNX1" s="223"/>
      <c r="FNY1" s="223"/>
      <c r="FNZ1" s="223"/>
      <c r="FOA1" s="223"/>
      <c r="FOB1" s="223"/>
      <c r="FOC1" s="223"/>
      <c r="FOD1" s="223"/>
      <c r="FOE1" s="223"/>
      <c r="FOF1" s="223"/>
      <c r="FOG1" s="223"/>
      <c r="FOH1" s="223"/>
      <c r="FOI1" s="223"/>
      <c r="FOJ1" s="223"/>
      <c r="FOK1" s="223"/>
      <c r="FOL1" s="223"/>
      <c r="FOM1" s="223"/>
      <c r="FON1" s="223"/>
      <c r="FOO1" s="223"/>
      <c r="FOP1" s="223"/>
      <c r="FOQ1" s="223"/>
      <c r="FOR1" s="223"/>
      <c r="FOS1" s="223"/>
      <c r="FOT1" s="223"/>
      <c r="FOU1" s="223"/>
      <c r="FOV1" s="223"/>
      <c r="FOW1" s="223"/>
      <c r="FOX1" s="223"/>
      <c r="FOY1" s="223"/>
      <c r="FOZ1" s="223"/>
      <c r="FPA1" s="223"/>
      <c r="FPB1" s="223"/>
      <c r="FPC1" s="223"/>
      <c r="FPD1" s="223"/>
      <c r="FPE1" s="223"/>
      <c r="FPF1" s="223"/>
      <c r="FPG1" s="223"/>
      <c r="FPH1" s="223"/>
      <c r="FPI1" s="223"/>
      <c r="FPJ1" s="223"/>
      <c r="FPK1" s="223"/>
      <c r="FPL1" s="223"/>
      <c r="FPM1" s="223"/>
      <c r="FPN1" s="223"/>
      <c r="FPO1" s="223"/>
      <c r="FPP1" s="223"/>
      <c r="FPQ1" s="223"/>
      <c r="FPR1" s="223"/>
      <c r="FPS1" s="223"/>
      <c r="FPT1" s="223"/>
      <c r="FPU1" s="223"/>
      <c r="FPV1" s="223"/>
      <c r="FPW1" s="223"/>
      <c r="FPX1" s="223"/>
      <c r="FPY1" s="223"/>
      <c r="FPZ1" s="223"/>
      <c r="FQA1" s="223"/>
      <c r="FQB1" s="223"/>
      <c r="FQC1" s="223"/>
      <c r="FQD1" s="223"/>
      <c r="FQE1" s="223"/>
      <c r="FQF1" s="223"/>
      <c r="FQG1" s="223"/>
      <c r="FQH1" s="223"/>
      <c r="FQI1" s="223"/>
      <c r="FQJ1" s="223"/>
      <c r="FQK1" s="223"/>
      <c r="FQL1" s="223"/>
      <c r="FQM1" s="223"/>
      <c r="FQN1" s="223"/>
      <c r="FQO1" s="223"/>
      <c r="FQP1" s="223"/>
      <c r="FQQ1" s="223"/>
      <c r="FQR1" s="223"/>
      <c r="FQS1" s="223"/>
      <c r="FQT1" s="223"/>
      <c r="FQU1" s="223"/>
      <c r="FQV1" s="223"/>
      <c r="FQW1" s="223"/>
      <c r="FQX1" s="223"/>
      <c r="FQY1" s="223"/>
      <c r="FQZ1" s="223"/>
      <c r="FRA1" s="223"/>
      <c r="FRB1" s="223"/>
      <c r="FRC1" s="223"/>
      <c r="FRD1" s="223"/>
      <c r="FRE1" s="223"/>
      <c r="FRF1" s="223"/>
      <c r="FRG1" s="223"/>
      <c r="FRH1" s="223"/>
      <c r="FRI1" s="223"/>
      <c r="FRJ1" s="223"/>
      <c r="FRK1" s="223"/>
      <c r="FRL1" s="223"/>
      <c r="FRM1" s="223"/>
      <c r="FRN1" s="223"/>
      <c r="FRO1" s="223"/>
      <c r="FRP1" s="223"/>
      <c r="FRQ1" s="223"/>
      <c r="FRR1" s="223"/>
      <c r="FRS1" s="223"/>
      <c r="FRT1" s="223"/>
      <c r="FRU1" s="223"/>
      <c r="FRV1" s="223"/>
      <c r="FRW1" s="223"/>
      <c r="FRX1" s="223"/>
      <c r="FRY1" s="223"/>
      <c r="FRZ1" s="223"/>
      <c r="FSA1" s="223"/>
      <c r="FSB1" s="223"/>
      <c r="FSC1" s="223"/>
      <c r="FSD1" s="223"/>
      <c r="FSE1" s="223"/>
      <c r="FSF1" s="223"/>
      <c r="FSG1" s="223"/>
      <c r="FSH1" s="223"/>
      <c r="FSI1" s="223"/>
      <c r="FSJ1" s="223"/>
      <c r="FSK1" s="223"/>
      <c r="FSL1" s="223"/>
      <c r="FSM1" s="223"/>
      <c r="FSN1" s="223"/>
      <c r="FSO1" s="223"/>
      <c r="FSP1" s="223"/>
      <c r="FSQ1" s="223"/>
      <c r="FSR1" s="223"/>
      <c r="FSS1" s="223"/>
      <c r="FST1" s="223"/>
      <c r="FSU1" s="223"/>
      <c r="FSV1" s="223"/>
      <c r="FSW1" s="223"/>
      <c r="FSX1" s="223"/>
      <c r="FSY1" s="223"/>
      <c r="FSZ1" s="223"/>
      <c r="FTA1" s="223"/>
      <c r="FTB1" s="223"/>
      <c r="FTC1" s="223"/>
      <c r="FTD1" s="223"/>
      <c r="FTE1" s="223"/>
      <c r="FTF1" s="223"/>
      <c r="FTG1" s="223"/>
      <c r="FTH1" s="223"/>
      <c r="FTI1" s="223"/>
      <c r="FTJ1" s="223"/>
      <c r="FTK1" s="223"/>
      <c r="FTL1" s="223"/>
      <c r="FTM1" s="223"/>
      <c r="FTN1" s="223"/>
      <c r="FTO1" s="223"/>
      <c r="FTP1" s="223"/>
      <c r="FTQ1" s="223"/>
      <c r="FTR1" s="223"/>
      <c r="FTS1" s="223"/>
      <c r="FTT1" s="223"/>
      <c r="FTU1" s="223"/>
      <c r="FTV1" s="223"/>
      <c r="FTW1" s="223"/>
      <c r="FTX1" s="223"/>
      <c r="FTY1" s="223"/>
      <c r="FTZ1" s="223"/>
      <c r="FUA1" s="223"/>
      <c r="FUB1" s="223"/>
      <c r="FUC1" s="223"/>
      <c r="FUD1" s="223"/>
      <c r="FUE1" s="223"/>
      <c r="FUF1" s="223"/>
      <c r="FUG1" s="223"/>
      <c r="FUH1" s="223"/>
      <c r="FUI1" s="223"/>
      <c r="FUJ1" s="223"/>
      <c r="FUK1" s="223"/>
      <c r="FUL1" s="223"/>
      <c r="FUM1" s="223"/>
      <c r="FUN1" s="223"/>
      <c r="FUO1" s="223"/>
      <c r="FUP1" s="223"/>
      <c r="FUQ1" s="223"/>
      <c r="FUR1" s="223"/>
      <c r="FUS1" s="223"/>
      <c r="FUT1" s="223"/>
      <c r="FUU1" s="223"/>
      <c r="FUV1" s="223"/>
      <c r="FUW1" s="223"/>
      <c r="FUX1" s="223"/>
      <c r="FUY1" s="223"/>
      <c r="FUZ1" s="223"/>
      <c r="FVA1" s="223"/>
      <c r="FVB1" s="223"/>
      <c r="FVC1" s="223"/>
      <c r="FVD1" s="223"/>
      <c r="FVE1" s="223"/>
      <c r="FVF1" s="223"/>
      <c r="FVG1" s="223"/>
      <c r="FVH1" s="223"/>
      <c r="FVI1" s="223"/>
      <c r="FVJ1" s="223"/>
      <c r="FVK1" s="223"/>
      <c r="FVL1" s="223"/>
      <c r="FVM1" s="223"/>
      <c r="FVN1" s="223"/>
      <c r="FVO1" s="223"/>
      <c r="FVP1" s="223"/>
      <c r="FVQ1" s="223"/>
      <c r="FVR1" s="223"/>
      <c r="FVS1" s="223"/>
      <c r="FVT1" s="223"/>
      <c r="FVU1" s="223"/>
      <c r="FVV1" s="223"/>
      <c r="FVW1" s="223"/>
      <c r="FVX1" s="223"/>
      <c r="FVY1" s="223"/>
      <c r="FVZ1" s="223"/>
      <c r="FWA1" s="223"/>
      <c r="FWB1" s="223"/>
      <c r="FWC1" s="223"/>
      <c r="FWD1" s="223"/>
      <c r="FWE1" s="223"/>
      <c r="FWF1" s="223"/>
      <c r="FWG1" s="223"/>
      <c r="FWH1" s="223"/>
      <c r="FWI1" s="223"/>
      <c r="FWJ1" s="223"/>
      <c r="FWK1" s="223"/>
      <c r="FWL1" s="223"/>
      <c r="FWM1" s="223"/>
      <c r="FWN1" s="223"/>
      <c r="FWO1" s="223"/>
      <c r="FWP1" s="223"/>
      <c r="FWQ1" s="223"/>
      <c r="FWR1" s="223"/>
      <c r="FWS1" s="223"/>
      <c r="FWT1" s="223"/>
      <c r="FWU1" s="223"/>
      <c r="FWV1" s="223"/>
      <c r="FWW1" s="223"/>
      <c r="FWX1" s="223"/>
      <c r="FWY1" s="223"/>
      <c r="FWZ1" s="223"/>
      <c r="FXA1" s="223"/>
      <c r="FXB1" s="223"/>
      <c r="FXC1" s="223"/>
      <c r="FXD1" s="223"/>
      <c r="FXE1" s="223"/>
      <c r="FXF1" s="223"/>
      <c r="FXG1" s="223"/>
      <c r="FXH1" s="223"/>
      <c r="FXI1" s="223"/>
      <c r="FXJ1" s="223"/>
      <c r="FXK1" s="223"/>
      <c r="FXL1" s="223"/>
      <c r="FXM1" s="223"/>
      <c r="FXN1" s="223"/>
      <c r="FXO1" s="223"/>
      <c r="FXP1" s="223"/>
      <c r="FXQ1" s="223"/>
      <c r="FXR1" s="223"/>
      <c r="FXS1" s="223"/>
      <c r="FXT1" s="223"/>
      <c r="FXU1" s="223"/>
      <c r="FXV1" s="223"/>
      <c r="FXW1" s="223"/>
      <c r="FXX1" s="223"/>
      <c r="FXY1" s="223"/>
      <c r="FXZ1" s="223"/>
      <c r="FYA1" s="223"/>
      <c r="FYB1" s="223"/>
      <c r="FYC1" s="223"/>
      <c r="FYD1" s="223"/>
      <c r="FYE1" s="223"/>
      <c r="FYF1" s="223"/>
      <c r="FYG1" s="223"/>
      <c r="FYH1" s="223"/>
      <c r="FYI1" s="223"/>
      <c r="FYJ1" s="223"/>
      <c r="FYK1" s="223"/>
      <c r="FYL1" s="223"/>
      <c r="FYM1" s="223"/>
      <c r="FYN1" s="223"/>
      <c r="FYO1" s="223"/>
      <c r="FYP1" s="223"/>
      <c r="FYQ1" s="223"/>
      <c r="FYR1" s="223"/>
      <c r="FYS1" s="223"/>
      <c r="FYT1" s="223"/>
      <c r="FYU1" s="223"/>
      <c r="FYV1" s="223"/>
      <c r="FYW1" s="223"/>
      <c r="FYX1" s="223"/>
      <c r="FYY1" s="223"/>
      <c r="FYZ1" s="223"/>
      <c r="FZA1" s="223"/>
      <c r="FZB1" s="223"/>
      <c r="FZC1" s="223"/>
      <c r="FZD1" s="223"/>
      <c r="FZE1" s="223"/>
      <c r="FZF1" s="223"/>
      <c r="FZG1" s="223"/>
      <c r="FZH1" s="223"/>
      <c r="FZI1" s="223"/>
      <c r="FZJ1" s="223"/>
      <c r="FZK1" s="223"/>
      <c r="FZL1" s="223"/>
      <c r="FZM1" s="223"/>
      <c r="FZN1" s="223"/>
      <c r="FZO1" s="223"/>
      <c r="FZP1" s="223"/>
      <c r="FZQ1" s="223"/>
      <c r="FZR1" s="223"/>
      <c r="FZS1" s="223"/>
      <c r="FZT1" s="223"/>
      <c r="FZU1" s="223"/>
      <c r="FZV1" s="223"/>
      <c r="FZW1" s="223"/>
      <c r="FZX1" s="223"/>
      <c r="FZY1" s="223"/>
      <c r="FZZ1" s="223"/>
      <c r="GAA1" s="223"/>
      <c r="GAB1" s="223"/>
      <c r="GAC1" s="223"/>
      <c r="GAD1" s="223"/>
      <c r="GAE1" s="223"/>
      <c r="GAF1" s="223"/>
      <c r="GAG1" s="223"/>
      <c r="GAH1" s="223"/>
      <c r="GAI1" s="223"/>
      <c r="GAJ1" s="223"/>
      <c r="GAK1" s="223"/>
      <c r="GAL1" s="223"/>
      <c r="GAM1" s="223"/>
      <c r="GAN1" s="223"/>
      <c r="GAO1" s="223"/>
      <c r="GAP1" s="223"/>
      <c r="GAQ1" s="223"/>
      <c r="GAR1" s="223"/>
      <c r="GAS1" s="223"/>
      <c r="GAT1" s="223"/>
      <c r="GAU1" s="223"/>
      <c r="GAV1" s="223"/>
      <c r="GAW1" s="223"/>
      <c r="GAX1" s="223"/>
      <c r="GAY1" s="223"/>
      <c r="GAZ1" s="223"/>
      <c r="GBA1" s="223"/>
      <c r="GBB1" s="223"/>
      <c r="GBC1" s="223"/>
      <c r="GBD1" s="223"/>
      <c r="GBE1" s="223"/>
      <c r="GBF1" s="223"/>
      <c r="GBG1" s="223"/>
      <c r="GBH1" s="223"/>
      <c r="GBI1" s="223"/>
      <c r="GBJ1" s="223"/>
      <c r="GBK1" s="223"/>
      <c r="GBL1" s="223"/>
      <c r="GBM1" s="223"/>
      <c r="GBN1" s="223"/>
      <c r="GBO1" s="223"/>
      <c r="GBP1" s="223"/>
      <c r="GBQ1" s="223"/>
      <c r="GBR1" s="223"/>
      <c r="GBS1" s="223"/>
      <c r="GBT1" s="223"/>
      <c r="GBU1" s="223"/>
      <c r="GBV1" s="223"/>
      <c r="GBW1" s="223"/>
      <c r="GBX1" s="223"/>
      <c r="GBY1" s="223"/>
      <c r="GBZ1" s="223"/>
      <c r="GCA1" s="223"/>
      <c r="GCB1" s="223"/>
      <c r="GCC1" s="223"/>
      <c r="GCD1" s="223"/>
      <c r="GCE1" s="223"/>
      <c r="GCF1" s="223"/>
      <c r="GCG1" s="223"/>
      <c r="GCH1" s="223"/>
      <c r="GCI1" s="223"/>
      <c r="GCJ1" s="223"/>
      <c r="GCK1" s="223"/>
      <c r="GCL1" s="223"/>
      <c r="GCM1" s="223"/>
      <c r="GCN1" s="223"/>
      <c r="GCO1" s="223"/>
      <c r="GCP1" s="223"/>
      <c r="GCQ1" s="223"/>
      <c r="GCR1" s="223"/>
      <c r="GCS1" s="223"/>
      <c r="GCT1" s="223"/>
      <c r="GCU1" s="223"/>
      <c r="GCV1" s="223"/>
      <c r="GCW1" s="223"/>
      <c r="GCX1" s="223"/>
      <c r="GCY1" s="223"/>
      <c r="GCZ1" s="223"/>
      <c r="GDA1" s="223"/>
      <c r="GDB1" s="223"/>
      <c r="GDC1" s="223"/>
      <c r="GDD1" s="223"/>
      <c r="GDE1" s="223"/>
      <c r="GDF1" s="223"/>
      <c r="GDG1" s="223"/>
      <c r="GDH1" s="223"/>
      <c r="GDI1" s="223"/>
      <c r="GDJ1" s="223"/>
      <c r="GDK1" s="223"/>
      <c r="GDL1" s="223"/>
      <c r="GDM1" s="223"/>
      <c r="GDN1" s="223"/>
      <c r="GDO1" s="223"/>
      <c r="GDP1" s="223"/>
      <c r="GDQ1" s="223"/>
      <c r="GDR1" s="223"/>
      <c r="GDS1" s="223"/>
      <c r="GDT1" s="223"/>
      <c r="GDU1" s="223"/>
      <c r="GDV1" s="223"/>
      <c r="GDW1" s="223"/>
      <c r="GDX1" s="223"/>
      <c r="GDY1" s="223"/>
      <c r="GDZ1" s="223"/>
      <c r="GEA1" s="223"/>
      <c r="GEB1" s="223"/>
      <c r="GEC1" s="223"/>
      <c r="GED1" s="223"/>
      <c r="GEE1" s="223"/>
      <c r="GEF1" s="223"/>
      <c r="GEG1" s="223"/>
      <c r="GEH1" s="223"/>
      <c r="GEI1" s="223"/>
      <c r="GEJ1" s="223"/>
      <c r="GEK1" s="223"/>
      <c r="GEL1" s="223"/>
      <c r="GEM1" s="223"/>
      <c r="GEN1" s="223"/>
      <c r="GEO1" s="223"/>
      <c r="GEP1" s="223"/>
      <c r="GEQ1" s="223"/>
      <c r="GER1" s="223"/>
      <c r="GES1" s="223"/>
      <c r="GET1" s="223"/>
      <c r="GEU1" s="223"/>
      <c r="GEV1" s="223"/>
      <c r="GEW1" s="223"/>
      <c r="GEX1" s="223"/>
      <c r="GEY1" s="223"/>
      <c r="GEZ1" s="223"/>
      <c r="GFA1" s="223"/>
      <c r="GFB1" s="223"/>
      <c r="GFC1" s="223"/>
      <c r="GFD1" s="223"/>
      <c r="GFE1" s="223"/>
      <c r="GFF1" s="223"/>
      <c r="GFG1" s="223"/>
      <c r="GFH1" s="223"/>
      <c r="GFI1" s="223"/>
      <c r="GFJ1" s="223"/>
      <c r="GFK1" s="223"/>
      <c r="GFL1" s="223"/>
      <c r="GFM1" s="223"/>
      <c r="GFN1" s="223"/>
      <c r="GFO1" s="223"/>
      <c r="GFP1" s="223"/>
      <c r="GFQ1" s="223"/>
      <c r="GFR1" s="223"/>
      <c r="GFS1" s="223"/>
      <c r="GFT1" s="223"/>
      <c r="GFU1" s="223"/>
      <c r="GFV1" s="223"/>
      <c r="GFW1" s="223"/>
      <c r="GFX1" s="223"/>
      <c r="GFY1" s="223"/>
      <c r="GFZ1" s="223"/>
      <c r="GGA1" s="223"/>
      <c r="GGB1" s="223"/>
      <c r="GGC1" s="223"/>
      <c r="GGD1" s="223"/>
      <c r="GGE1" s="223"/>
      <c r="GGF1" s="223"/>
      <c r="GGG1" s="223"/>
      <c r="GGH1" s="223"/>
      <c r="GGI1" s="223"/>
      <c r="GGJ1" s="223"/>
      <c r="GGK1" s="223"/>
      <c r="GGL1" s="223"/>
      <c r="GGM1" s="223"/>
      <c r="GGN1" s="223"/>
      <c r="GGO1" s="223"/>
      <c r="GGP1" s="223"/>
      <c r="GGQ1" s="223"/>
      <c r="GGR1" s="223"/>
      <c r="GGS1" s="223"/>
      <c r="GGT1" s="223"/>
      <c r="GGU1" s="223"/>
      <c r="GGV1" s="223"/>
      <c r="GGW1" s="223"/>
      <c r="GGX1" s="223"/>
      <c r="GGY1" s="223"/>
      <c r="GGZ1" s="223"/>
      <c r="GHA1" s="223"/>
      <c r="GHB1" s="223"/>
      <c r="GHC1" s="223"/>
      <c r="GHD1" s="223"/>
      <c r="GHE1" s="223"/>
      <c r="GHF1" s="223"/>
      <c r="GHG1" s="223"/>
      <c r="GHH1" s="223"/>
      <c r="GHI1" s="223"/>
      <c r="GHJ1" s="223"/>
      <c r="GHK1" s="223"/>
      <c r="GHL1" s="223"/>
      <c r="GHM1" s="223"/>
      <c r="GHN1" s="223"/>
      <c r="GHO1" s="223"/>
      <c r="GHP1" s="223"/>
      <c r="GHQ1" s="223"/>
      <c r="GHR1" s="223"/>
      <c r="GHS1" s="223"/>
      <c r="GHT1" s="223"/>
      <c r="GHU1" s="223"/>
      <c r="GHV1" s="223"/>
      <c r="GHW1" s="223"/>
      <c r="GHX1" s="223"/>
      <c r="GHY1" s="223"/>
      <c r="GHZ1" s="223"/>
      <c r="GIA1" s="223"/>
      <c r="GIB1" s="223"/>
      <c r="GIC1" s="223"/>
      <c r="GID1" s="223"/>
      <c r="GIE1" s="223"/>
      <c r="GIF1" s="223"/>
      <c r="GIG1" s="223"/>
      <c r="GIH1" s="223"/>
      <c r="GII1" s="223"/>
      <c r="GIJ1" s="223"/>
      <c r="GIK1" s="223"/>
      <c r="GIL1" s="223"/>
      <c r="GIM1" s="223"/>
      <c r="GIN1" s="223"/>
      <c r="GIO1" s="223"/>
      <c r="GIP1" s="223"/>
      <c r="GIQ1" s="223"/>
      <c r="GIR1" s="223"/>
      <c r="GIS1" s="223"/>
      <c r="GIT1" s="223"/>
      <c r="GIU1" s="223"/>
      <c r="GIV1" s="223"/>
      <c r="GIW1" s="223"/>
      <c r="GIX1" s="223"/>
      <c r="GIY1" s="223"/>
      <c r="GIZ1" s="223"/>
      <c r="GJA1" s="223"/>
      <c r="GJB1" s="223"/>
      <c r="GJC1" s="223"/>
      <c r="GJD1" s="223"/>
      <c r="GJE1" s="223"/>
      <c r="GJF1" s="223"/>
      <c r="GJG1" s="223"/>
      <c r="GJH1" s="223"/>
      <c r="GJI1" s="223"/>
      <c r="GJJ1" s="223"/>
      <c r="GJK1" s="223"/>
      <c r="GJL1" s="223"/>
      <c r="GJM1" s="223"/>
      <c r="GJN1" s="223"/>
      <c r="GJO1" s="223"/>
      <c r="GJP1" s="223"/>
      <c r="GJQ1" s="223"/>
      <c r="GJR1" s="223"/>
      <c r="GJS1" s="223"/>
      <c r="GJT1" s="223"/>
      <c r="GJU1" s="223"/>
      <c r="GJV1" s="223"/>
      <c r="GJW1" s="223"/>
      <c r="GJX1" s="223"/>
      <c r="GJY1" s="223"/>
      <c r="GJZ1" s="223"/>
      <c r="GKA1" s="223"/>
      <c r="GKB1" s="223"/>
      <c r="GKC1" s="223"/>
      <c r="GKD1" s="223"/>
      <c r="GKE1" s="223"/>
      <c r="GKF1" s="223"/>
      <c r="GKG1" s="223"/>
      <c r="GKH1" s="223"/>
      <c r="GKI1" s="223"/>
      <c r="GKJ1" s="223"/>
      <c r="GKK1" s="223"/>
      <c r="GKL1" s="223"/>
      <c r="GKM1" s="223"/>
      <c r="GKN1" s="223"/>
      <c r="GKO1" s="223"/>
      <c r="GKP1" s="223"/>
      <c r="GKQ1" s="223"/>
      <c r="GKR1" s="223"/>
      <c r="GKS1" s="223"/>
      <c r="GKT1" s="223"/>
      <c r="GKU1" s="223"/>
      <c r="GKV1" s="223"/>
      <c r="GKW1" s="223"/>
      <c r="GKX1" s="223"/>
      <c r="GKY1" s="223"/>
      <c r="GKZ1" s="223"/>
      <c r="GLA1" s="223"/>
      <c r="GLB1" s="223"/>
      <c r="GLC1" s="223"/>
      <c r="GLD1" s="223"/>
      <c r="GLE1" s="223"/>
      <c r="GLF1" s="223"/>
      <c r="GLG1" s="223"/>
      <c r="GLH1" s="223"/>
      <c r="GLI1" s="223"/>
      <c r="GLJ1" s="223"/>
      <c r="GLK1" s="223"/>
      <c r="GLL1" s="223"/>
      <c r="GLM1" s="223"/>
      <c r="GLN1" s="223"/>
      <c r="GLO1" s="223"/>
      <c r="GLP1" s="223"/>
      <c r="GLQ1" s="223"/>
      <c r="GLR1" s="223"/>
      <c r="GLS1" s="223"/>
      <c r="GLT1" s="223"/>
      <c r="GLU1" s="223"/>
      <c r="GLV1" s="223"/>
      <c r="GLW1" s="223"/>
      <c r="GLX1" s="223"/>
      <c r="GLY1" s="223"/>
      <c r="GLZ1" s="223"/>
      <c r="GMA1" s="223"/>
      <c r="GMB1" s="223"/>
      <c r="GMC1" s="223"/>
      <c r="GMD1" s="223"/>
      <c r="GME1" s="223"/>
      <c r="GMF1" s="223"/>
      <c r="GMG1" s="223"/>
      <c r="GMH1" s="223"/>
      <c r="GMI1" s="223"/>
      <c r="GMJ1" s="223"/>
      <c r="GMK1" s="223"/>
      <c r="GML1" s="223"/>
      <c r="GMM1" s="223"/>
      <c r="GMN1" s="223"/>
      <c r="GMO1" s="223"/>
      <c r="GMP1" s="223"/>
      <c r="GMQ1" s="223"/>
      <c r="GMR1" s="223"/>
      <c r="GMS1" s="223"/>
      <c r="GMT1" s="223"/>
      <c r="GMU1" s="223"/>
      <c r="GMV1" s="223"/>
      <c r="GMW1" s="223"/>
      <c r="GMX1" s="223"/>
      <c r="GMY1" s="223"/>
      <c r="GMZ1" s="223"/>
      <c r="GNA1" s="223"/>
      <c r="GNB1" s="223"/>
      <c r="GNC1" s="223"/>
      <c r="GND1" s="223"/>
      <c r="GNE1" s="223"/>
      <c r="GNF1" s="223"/>
      <c r="GNG1" s="223"/>
      <c r="GNH1" s="223"/>
      <c r="GNI1" s="223"/>
      <c r="GNJ1" s="223"/>
      <c r="GNK1" s="223"/>
      <c r="GNL1" s="223"/>
      <c r="GNM1" s="223"/>
      <c r="GNN1" s="223"/>
      <c r="GNO1" s="223"/>
      <c r="GNP1" s="223"/>
      <c r="GNQ1" s="223"/>
      <c r="GNR1" s="223"/>
      <c r="GNS1" s="223"/>
      <c r="GNT1" s="223"/>
      <c r="GNU1" s="223"/>
      <c r="GNV1" s="223"/>
      <c r="GNW1" s="223"/>
      <c r="GNX1" s="223"/>
      <c r="GNY1" s="223"/>
      <c r="GNZ1" s="223"/>
      <c r="GOA1" s="223"/>
      <c r="GOB1" s="223"/>
      <c r="GOC1" s="223"/>
      <c r="GOD1" s="223"/>
      <c r="GOE1" s="223"/>
      <c r="GOF1" s="223"/>
      <c r="GOG1" s="223"/>
      <c r="GOH1" s="223"/>
      <c r="GOI1" s="223"/>
      <c r="GOJ1" s="223"/>
      <c r="GOK1" s="223"/>
      <c r="GOL1" s="223"/>
      <c r="GOM1" s="223"/>
      <c r="GON1" s="223"/>
      <c r="GOO1" s="223"/>
      <c r="GOP1" s="223"/>
      <c r="GOQ1" s="223"/>
      <c r="GOR1" s="223"/>
      <c r="GOS1" s="223"/>
      <c r="GOT1" s="223"/>
      <c r="GOU1" s="223"/>
      <c r="GOV1" s="223"/>
      <c r="GOW1" s="223"/>
      <c r="GOX1" s="223"/>
      <c r="GOY1" s="223"/>
      <c r="GOZ1" s="223"/>
      <c r="GPA1" s="223"/>
      <c r="GPB1" s="223"/>
      <c r="GPC1" s="223"/>
      <c r="GPD1" s="223"/>
      <c r="GPE1" s="223"/>
      <c r="GPF1" s="223"/>
      <c r="GPG1" s="223"/>
      <c r="GPH1" s="223"/>
      <c r="GPI1" s="223"/>
      <c r="GPJ1" s="223"/>
      <c r="GPK1" s="223"/>
      <c r="GPL1" s="223"/>
      <c r="GPM1" s="223"/>
      <c r="GPN1" s="223"/>
      <c r="GPO1" s="223"/>
      <c r="GPP1" s="223"/>
      <c r="GPQ1" s="223"/>
      <c r="GPR1" s="223"/>
      <c r="GPS1" s="223"/>
      <c r="GPT1" s="223"/>
      <c r="GPU1" s="223"/>
      <c r="GPV1" s="223"/>
      <c r="GPW1" s="223"/>
      <c r="GPX1" s="223"/>
      <c r="GPY1" s="223"/>
      <c r="GPZ1" s="223"/>
      <c r="GQA1" s="223"/>
      <c r="GQB1" s="223"/>
      <c r="GQC1" s="223"/>
      <c r="GQD1" s="223"/>
      <c r="GQE1" s="223"/>
      <c r="GQF1" s="223"/>
      <c r="GQG1" s="223"/>
      <c r="GQH1" s="223"/>
      <c r="GQI1" s="223"/>
      <c r="GQJ1" s="223"/>
      <c r="GQK1" s="223"/>
      <c r="GQL1" s="223"/>
      <c r="GQM1" s="223"/>
      <c r="GQN1" s="223"/>
      <c r="GQO1" s="223"/>
      <c r="GQP1" s="223"/>
      <c r="GQQ1" s="223"/>
      <c r="GQR1" s="223"/>
      <c r="GQS1" s="223"/>
      <c r="GQT1" s="223"/>
      <c r="GQU1" s="223"/>
      <c r="GQV1" s="223"/>
      <c r="GQW1" s="223"/>
      <c r="GQX1" s="223"/>
      <c r="GQY1" s="223"/>
      <c r="GQZ1" s="223"/>
      <c r="GRA1" s="223"/>
      <c r="GRB1" s="223"/>
      <c r="GRC1" s="223"/>
      <c r="GRD1" s="223"/>
      <c r="GRE1" s="223"/>
      <c r="GRF1" s="223"/>
      <c r="GRG1" s="223"/>
      <c r="GRH1" s="223"/>
      <c r="GRI1" s="223"/>
      <c r="GRJ1" s="223"/>
      <c r="GRK1" s="223"/>
      <c r="GRL1" s="223"/>
      <c r="GRM1" s="223"/>
      <c r="GRN1" s="223"/>
      <c r="GRO1" s="223"/>
      <c r="GRP1" s="223"/>
      <c r="GRQ1" s="223"/>
      <c r="GRR1" s="223"/>
      <c r="GRS1" s="223"/>
      <c r="GRT1" s="223"/>
      <c r="GRU1" s="223"/>
      <c r="GRV1" s="223"/>
      <c r="GRW1" s="223"/>
      <c r="GRX1" s="223"/>
      <c r="GRY1" s="223"/>
      <c r="GRZ1" s="223"/>
      <c r="GSA1" s="223"/>
      <c r="GSB1" s="223"/>
      <c r="GSC1" s="223"/>
      <c r="GSD1" s="223"/>
      <c r="GSE1" s="223"/>
      <c r="GSF1" s="223"/>
      <c r="GSG1" s="223"/>
      <c r="GSH1" s="223"/>
      <c r="GSI1" s="223"/>
      <c r="GSJ1" s="223"/>
      <c r="GSK1" s="223"/>
      <c r="GSL1" s="223"/>
      <c r="GSM1" s="223"/>
      <c r="GSN1" s="223"/>
      <c r="GSO1" s="223"/>
      <c r="GSP1" s="223"/>
      <c r="GSQ1" s="223"/>
      <c r="GSR1" s="223"/>
      <c r="GSS1" s="223"/>
      <c r="GST1" s="223"/>
      <c r="GSU1" s="223"/>
      <c r="GSV1" s="223"/>
      <c r="GSW1" s="223"/>
      <c r="GSX1" s="223"/>
      <c r="GSY1" s="223"/>
      <c r="GSZ1" s="223"/>
      <c r="GTA1" s="223"/>
      <c r="GTB1" s="223"/>
      <c r="GTC1" s="223"/>
      <c r="GTD1" s="223"/>
      <c r="GTE1" s="223"/>
      <c r="GTF1" s="223"/>
      <c r="GTG1" s="223"/>
      <c r="GTH1" s="223"/>
      <c r="GTI1" s="223"/>
      <c r="GTJ1" s="223"/>
      <c r="GTK1" s="223"/>
      <c r="GTL1" s="223"/>
      <c r="GTM1" s="223"/>
      <c r="GTN1" s="223"/>
      <c r="GTO1" s="223"/>
      <c r="GTP1" s="223"/>
      <c r="GTQ1" s="223"/>
      <c r="GTR1" s="223"/>
      <c r="GTS1" s="223"/>
      <c r="GTT1" s="223"/>
      <c r="GTU1" s="223"/>
      <c r="GTV1" s="223"/>
      <c r="GTW1" s="223"/>
      <c r="GTX1" s="223"/>
      <c r="GTY1" s="223"/>
      <c r="GTZ1" s="223"/>
      <c r="GUA1" s="223"/>
      <c r="GUB1" s="223"/>
      <c r="GUC1" s="223"/>
      <c r="GUD1" s="223"/>
      <c r="GUE1" s="223"/>
      <c r="GUF1" s="223"/>
      <c r="GUG1" s="223"/>
      <c r="GUH1" s="223"/>
      <c r="GUI1" s="223"/>
      <c r="GUJ1" s="223"/>
      <c r="GUK1" s="223"/>
      <c r="GUL1" s="223"/>
      <c r="GUM1" s="223"/>
      <c r="GUN1" s="223"/>
      <c r="GUO1" s="223"/>
      <c r="GUP1" s="223"/>
      <c r="GUQ1" s="223"/>
      <c r="GUR1" s="223"/>
      <c r="GUS1" s="223"/>
      <c r="GUT1" s="223"/>
      <c r="GUU1" s="223"/>
      <c r="GUV1" s="223"/>
      <c r="GUW1" s="223"/>
      <c r="GUX1" s="223"/>
      <c r="GUY1" s="223"/>
      <c r="GUZ1" s="223"/>
      <c r="GVA1" s="223"/>
      <c r="GVB1" s="223"/>
      <c r="GVC1" s="223"/>
      <c r="GVD1" s="223"/>
      <c r="GVE1" s="223"/>
      <c r="GVF1" s="223"/>
      <c r="GVG1" s="223"/>
      <c r="GVH1" s="223"/>
      <c r="GVI1" s="223"/>
      <c r="GVJ1" s="223"/>
      <c r="GVK1" s="223"/>
      <c r="GVL1" s="223"/>
      <c r="GVM1" s="223"/>
      <c r="GVN1" s="223"/>
      <c r="GVO1" s="223"/>
      <c r="GVP1" s="223"/>
      <c r="GVQ1" s="223"/>
      <c r="GVR1" s="223"/>
      <c r="GVS1" s="223"/>
      <c r="GVT1" s="223"/>
      <c r="GVU1" s="223"/>
      <c r="GVV1" s="223"/>
      <c r="GVW1" s="223"/>
      <c r="GVX1" s="223"/>
      <c r="GVY1" s="223"/>
      <c r="GVZ1" s="223"/>
      <c r="GWA1" s="223"/>
      <c r="GWB1" s="223"/>
      <c r="GWC1" s="223"/>
      <c r="GWD1" s="223"/>
      <c r="GWE1" s="223"/>
      <c r="GWF1" s="223"/>
      <c r="GWG1" s="223"/>
      <c r="GWH1" s="223"/>
      <c r="GWI1" s="223"/>
      <c r="GWJ1" s="223"/>
      <c r="GWK1" s="223"/>
      <c r="GWL1" s="223"/>
      <c r="GWM1" s="223"/>
      <c r="GWN1" s="223"/>
      <c r="GWO1" s="223"/>
      <c r="GWP1" s="223"/>
      <c r="GWQ1" s="223"/>
      <c r="GWR1" s="223"/>
      <c r="GWS1" s="223"/>
      <c r="GWT1" s="223"/>
      <c r="GWU1" s="223"/>
      <c r="GWV1" s="223"/>
      <c r="GWW1" s="223"/>
      <c r="GWX1" s="223"/>
      <c r="GWY1" s="223"/>
      <c r="GWZ1" s="223"/>
      <c r="GXA1" s="223"/>
      <c r="GXB1" s="223"/>
      <c r="GXC1" s="223"/>
      <c r="GXD1" s="223"/>
      <c r="GXE1" s="223"/>
      <c r="GXF1" s="223"/>
      <c r="GXG1" s="223"/>
      <c r="GXH1" s="223"/>
      <c r="GXI1" s="223"/>
      <c r="GXJ1" s="223"/>
      <c r="GXK1" s="223"/>
      <c r="GXL1" s="223"/>
      <c r="GXM1" s="223"/>
      <c r="GXN1" s="223"/>
      <c r="GXO1" s="223"/>
      <c r="GXP1" s="223"/>
      <c r="GXQ1" s="223"/>
      <c r="GXR1" s="223"/>
      <c r="GXS1" s="223"/>
      <c r="GXT1" s="223"/>
      <c r="GXU1" s="223"/>
      <c r="GXV1" s="223"/>
      <c r="GXW1" s="223"/>
      <c r="GXX1" s="223"/>
      <c r="GXY1" s="223"/>
      <c r="GXZ1" s="223"/>
      <c r="GYA1" s="223"/>
      <c r="GYB1" s="223"/>
      <c r="GYC1" s="223"/>
      <c r="GYD1" s="223"/>
      <c r="GYE1" s="223"/>
      <c r="GYF1" s="223"/>
      <c r="GYG1" s="223"/>
      <c r="GYH1" s="223"/>
      <c r="GYI1" s="223"/>
      <c r="GYJ1" s="223"/>
      <c r="GYK1" s="223"/>
      <c r="GYL1" s="223"/>
      <c r="GYM1" s="223"/>
      <c r="GYN1" s="223"/>
      <c r="GYO1" s="223"/>
      <c r="GYP1" s="223"/>
      <c r="GYQ1" s="223"/>
      <c r="GYR1" s="223"/>
      <c r="GYS1" s="223"/>
      <c r="GYT1" s="223"/>
      <c r="GYU1" s="223"/>
      <c r="GYV1" s="223"/>
      <c r="GYW1" s="223"/>
      <c r="GYX1" s="223"/>
      <c r="GYY1" s="223"/>
      <c r="GYZ1" s="223"/>
      <c r="GZA1" s="223"/>
      <c r="GZB1" s="223"/>
      <c r="GZC1" s="223"/>
      <c r="GZD1" s="223"/>
      <c r="GZE1" s="223"/>
      <c r="GZF1" s="223"/>
      <c r="GZG1" s="223"/>
      <c r="GZH1" s="223"/>
      <c r="GZI1" s="223"/>
      <c r="GZJ1" s="223"/>
      <c r="GZK1" s="223"/>
      <c r="GZL1" s="223"/>
      <c r="GZM1" s="223"/>
      <c r="GZN1" s="223"/>
      <c r="GZO1" s="223"/>
      <c r="GZP1" s="223"/>
      <c r="GZQ1" s="223"/>
      <c r="GZR1" s="223"/>
      <c r="GZS1" s="223"/>
      <c r="GZT1" s="223"/>
      <c r="GZU1" s="223"/>
      <c r="GZV1" s="223"/>
      <c r="GZW1" s="223"/>
      <c r="GZX1" s="223"/>
      <c r="GZY1" s="223"/>
      <c r="GZZ1" s="223"/>
      <c r="HAA1" s="223"/>
      <c r="HAB1" s="223"/>
      <c r="HAC1" s="223"/>
      <c r="HAD1" s="223"/>
      <c r="HAE1" s="223"/>
      <c r="HAF1" s="223"/>
      <c r="HAG1" s="223"/>
      <c r="HAH1" s="223"/>
      <c r="HAI1" s="223"/>
      <c r="HAJ1" s="223"/>
      <c r="HAK1" s="223"/>
      <c r="HAL1" s="223"/>
      <c r="HAM1" s="223"/>
      <c r="HAN1" s="223"/>
      <c r="HAO1" s="223"/>
      <c r="HAP1" s="223"/>
      <c r="HAQ1" s="223"/>
      <c r="HAR1" s="223"/>
      <c r="HAS1" s="223"/>
      <c r="HAT1" s="223"/>
      <c r="HAU1" s="223"/>
      <c r="HAV1" s="223"/>
      <c r="HAW1" s="223"/>
      <c r="HAX1" s="223"/>
      <c r="HAY1" s="223"/>
      <c r="HAZ1" s="223"/>
      <c r="HBA1" s="223"/>
      <c r="HBB1" s="223"/>
      <c r="HBC1" s="223"/>
      <c r="HBD1" s="223"/>
      <c r="HBE1" s="223"/>
      <c r="HBF1" s="223"/>
      <c r="HBG1" s="223"/>
      <c r="HBH1" s="223"/>
      <c r="HBI1" s="223"/>
      <c r="HBJ1" s="223"/>
      <c r="HBK1" s="223"/>
      <c r="HBL1" s="223"/>
      <c r="HBM1" s="223"/>
      <c r="HBN1" s="223"/>
      <c r="HBO1" s="223"/>
      <c r="HBP1" s="223"/>
      <c r="HBQ1" s="223"/>
      <c r="HBR1" s="223"/>
      <c r="HBS1" s="223"/>
      <c r="HBT1" s="223"/>
      <c r="HBU1" s="223"/>
      <c r="HBV1" s="223"/>
      <c r="HBW1" s="223"/>
      <c r="HBX1" s="223"/>
      <c r="HBY1" s="223"/>
      <c r="HBZ1" s="223"/>
      <c r="HCA1" s="223"/>
      <c r="HCB1" s="223"/>
      <c r="HCC1" s="223"/>
      <c r="HCD1" s="223"/>
      <c r="HCE1" s="223"/>
      <c r="HCF1" s="223"/>
      <c r="HCG1" s="223"/>
      <c r="HCH1" s="223"/>
      <c r="HCI1" s="223"/>
      <c r="HCJ1" s="223"/>
      <c r="HCK1" s="223"/>
      <c r="HCL1" s="223"/>
      <c r="HCM1" s="223"/>
      <c r="HCN1" s="223"/>
      <c r="HCO1" s="223"/>
      <c r="HCP1" s="223"/>
      <c r="HCQ1" s="223"/>
      <c r="HCR1" s="223"/>
      <c r="HCS1" s="223"/>
      <c r="HCT1" s="223"/>
      <c r="HCU1" s="223"/>
      <c r="HCV1" s="223"/>
      <c r="HCW1" s="223"/>
      <c r="HCX1" s="223"/>
      <c r="HCY1" s="223"/>
      <c r="HCZ1" s="223"/>
      <c r="HDA1" s="223"/>
      <c r="HDB1" s="223"/>
      <c r="HDC1" s="223"/>
      <c r="HDD1" s="223"/>
      <c r="HDE1" s="223"/>
      <c r="HDF1" s="223"/>
      <c r="HDG1" s="223"/>
      <c r="HDH1" s="223"/>
      <c r="HDI1" s="223"/>
      <c r="HDJ1" s="223"/>
      <c r="HDK1" s="223"/>
      <c r="HDL1" s="223"/>
      <c r="HDM1" s="223"/>
      <c r="HDN1" s="223"/>
      <c r="HDO1" s="223"/>
      <c r="HDP1" s="223"/>
      <c r="HDQ1" s="223"/>
      <c r="HDR1" s="223"/>
      <c r="HDS1" s="223"/>
      <c r="HDT1" s="223"/>
      <c r="HDU1" s="223"/>
      <c r="HDV1" s="223"/>
      <c r="HDW1" s="223"/>
      <c r="HDX1" s="223"/>
      <c r="HDY1" s="223"/>
      <c r="HDZ1" s="223"/>
      <c r="HEA1" s="223"/>
      <c r="HEB1" s="223"/>
      <c r="HEC1" s="223"/>
      <c r="HED1" s="223"/>
      <c r="HEE1" s="223"/>
      <c r="HEF1" s="223"/>
      <c r="HEG1" s="223"/>
      <c r="HEH1" s="223"/>
      <c r="HEI1" s="223"/>
      <c r="HEJ1" s="223"/>
      <c r="HEK1" s="223"/>
      <c r="HEL1" s="223"/>
      <c r="HEM1" s="223"/>
      <c r="HEN1" s="223"/>
      <c r="HEO1" s="223"/>
      <c r="HEP1" s="223"/>
      <c r="HEQ1" s="223"/>
      <c r="HER1" s="223"/>
      <c r="HES1" s="223"/>
      <c r="HET1" s="223"/>
      <c r="HEU1" s="223"/>
      <c r="HEV1" s="223"/>
      <c r="HEW1" s="223"/>
      <c r="HEX1" s="223"/>
      <c r="HEY1" s="223"/>
      <c r="HEZ1" s="223"/>
      <c r="HFA1" s="223"/>
      <c r="HFB1" s="223"/>
      <c r="HFC1" s="223"/>
      <c r="HFD1" s="223"/>
      <c r="HFE1" s="223"/>
      <c r="HFF1" s="223"/>
      <c r="HFG1" s="223"/>
      <c r="HFH1" s="223"/>
      <c r="HFI1" s="223"/>
      <c r="HFJ1" s="223"/>
      <c r="HFK1" s="223"/>
      <c r="HFL1" s="223"/>
      <c r="HFM1" s="223"/>
      <c r="HFN1" s="223"/>
      <c r="HFO1" s="223"/>
      <c r="HFP1" s="223"/>
      <c r="HFQ1" s="223"/>
      <c r="HFR1" s="223"/>
      <c r="HFS1" s="223"/>
      <c r="HFT1" s="223"/>
      <c r="HFU1" s="223"/>
      <c r="HFV1" s="223"/>
      <c r="HFW1" s="223"/>
      <c r="HFX1" s="223"/>
      <c r="HFY1" s="223"/>
      <c r="HFZ1" s="223"/>
      <c r="HGA1" s="223"/>
      <c r="HGB1" s="223"/>
      <c r="HGC1" s="223"/>
      <c r="HGD1" s="223"/>
      <c r="HGE1" s="223"/>
      <c r="HGF1" s="223"/>
      <c r="HGG1" s="223"/>
      <c r="HGH1" s="223"/>
      <c r="HGI1" s="223"/>
      <c r="HGJ1" s="223"/>
      <c r="HGK1" s="223"/>
      <c r="HGL1" s="223"/>
      <c r="HGM1" s="223"/>
      <c r="HGN1" s="223"/>
      <c r="HGO1" s="223"/>
      <c r="HGP1" s="223"/>
      <c r="HGQ1" s="223"/>
      <c r="HGR1" s="223"/>
      <c r="HGS1" s="223"/>
      <c r="HGT1" s="223"/>
      <c r="HGU1" s="223"/>
      <c r="HGV1" s="223"/>
      <c r="HGW1" s="223"/>
      <c r="HGX1" s="223"/>
      <c r="HGY1" s="223"/>
      <c r="HGZ1" s="223"/>
      <c r="HHA1" s="223"/>
      <c r="HHB1" s="223"/>
      <c r="HHC1" s="223"/>
      <c r="HHD1" s="223"/>
      <c r="HHE1" s="223"/>
      <c r="HHF1" s="223"/>
      <c r="HHG1" s="223"/>
      <c r="HHH1" s="223"/>
      <c r="HHI1" s="223"/>
      <c r="HHJ1" s="223"/>
      <c r="HHK1" s="223"/>
      <c r="HHL1" s="223"/>
      <c r="HHM1" s="223"/>
      <c r="HHN1" s="223"/>
      <c r="HHO1" s="223"/>
      <c r="HHP1" s="223"/>
      <c r="HHQ1" s="223"/>
      <c r="HHR1" s="223"/>
      <c r="HHS1" s="223"/>
      <c r="HHT1" s="223"/>
      <c r="HHU1" s="223"/>
      <c r="HHV1" s="223"/>
      <c r="HHW1" s="223"/>
      <c r="HHX1" s="223"/>
      <c r="HHY1" s="223"/>
      <c r="HHZ1" s="223"/>
      <c r="HIA1" s="223"/>
      <c r="HIB1" s="223"/>
      <c r="HIC1" s="223"/>
      <c r="HID1" s="223"/>
      <c r="HIE1" s="223"/>
      <c r="HIF1" s="223"/>
      <c r="HIG1" s="223"/>
      <c r="HIH1" s="223"/>
      <c r="HII1" s="223"/>
      <c r="HIJ1" s="223"/>
      <c r="HIK1" s="223"/>
      <c r="HIL1" s="223"/>
      <c r="HIM1" s="223"/>
      <c r="HIN1" s="223"/>
      <c r="HIO1" s="223"/>
      <c r="HIP1" s="223"/>
      <c r="HIQ1" s="223"/>
      <c r="HIR1" s="223"/>
      <c r="HIS1" s="223"/>
      <c r="HIT1" s="223"/>
      <c r="HIU1" s="223"/>
      <c r="HIV1" s="223"/>
      <c r="HIW1" s="223"/>
      <c r="HIX1" s="223"/>
      <c r="HIY1" s="223"/>
      <c r="HIZ1" s="223"/>
      <c r="HJA1" s="223"/>
      <c r="HJB1" s="223"/>
      <c r="HJC1" s="223"/>
      <c r="HJD1" s="223"/>
      <c r="HJE1" s="223"/>
      <c r="HJF1" s="223"/>
      <c r="HJG1" s="223"/>
      <c r="HJH1" s="223"/>
      <c r="HJI1" s="223"/>
      <c r="HJJ1" s="223"/>
      <c r="HJK1" s="223"/>
      <c r="HJL1" s="223"/>
      <c r="HJM1" s="223"/>
      <c r="HJN1" s="223"/>
      <c r="HJO1" s="223"/>
      <c r="HJP1" s="223"/>
      <c r="HJQ1" s="223"/>
      <c r="HJR1" s="223"/>
      <c r="HJS1" s="223"/>
      <c r="HJT1" s="223"/>
      <c r="HJU1" s="223"/>
      <c r="HJV1" s="223"/>
      <c r="HJW1" s="223"/>
      <c r="HJX1" s="223"/>
      <c r="HJY1" s="223"/>
      <c r="HJZ1" s="223"/>
      <c r="HKA1" s="223"/>
      <c r="HKB1" s="223"/>
      <c r="HKC1" s="223"/>
      <c r="HKD1" s="223"/>
      <c r="HKE1" s="223"/>
      <c r="HKF1" s="223"/>
      <c r="HKG1" s="223"/>
      <c r="HKH1" s="223"/>
      <c r="HKI1" s="223"/>
      <c r="HKJ1" s="223"/>
      <c r="HKK1" s="223"/>
      <c r="HKL1" s="223"/>
      <c r="HKM1" s="223"/>
      <c r="HKN1" s="223"/>
      <c r="HKO1" s="223"/>
      <c r="HKP1" s="223"/>
      <c r="HKQ1" s="223"/>
      <c r="HKR1" s="223"/>
      <c r="HKS1" s="223"/>
      <c r="HKT1" s="223"/>
      <c r="HKU1" s="223"/>
      <c r="HKV1" s="223"/>
      <c r="HKW1" s="223"/>
      <c r="HKX1" s="223"/>
      <c r="HKY1" s="223"/>
      <c r="HKZ1" s="223"/>
      <c r="HLA1" s="223"/>
      <c r="HLB1" s="223"/>
      <c r="HLC1" s="223"/>
      <c r="HLD1" s="223"/>
      <c r="HLE1" s="223"/>
      <c r="HLF1" s="223"/>
      <c r="HLG1" s="223"/>
      <c r="HLH1" s="223"/>
      <c r="HLI1" s="223"/>
      <c r="HLJ1" s="223"/>
      <c r="HLK1" s="223"/>
      <c r="HLL1" s="223"/>
      <c r="HLM1" s="223"/>
      <c r="HLN1" s="223"/>
      <c r="HLO1" s="223"/>
      <c r="HLP1" s="223"/>
      <c r="HLQ1" s="223"/>
      <c r="HLR1" s="223"/>
      <c r="HLS1" s="223"/>
      <c r="HLT1" s="223"/>
      <c r="HLU1" s="223"/>
      <c r="HLV1" s="223"/>
      <c r="HLW1" s="223"/>
      <c r="HLX1" s="223"/>
      <c r="HLY1" s="223"/>
      <c r="HLZ1" s="223"/>
      <c r="HMA1" s="223"/>
      <c r="HMB1" s="223"/>
      <c r="HMC1" s="223"/>
      <c r="HMD1" s="223"/>
      <c r="HME1" s="223"/>
      <c r="HMF1" s="223"/>
      <c r="HMG1" s="223"/>
      <c r="HMH1" s="223"/>
      <c r="HMI1" s="223"/>
      <c r="HMJ1" s="223"/>
      <c r="HMK1" s="223"/>
      <c r="HML1" s="223"/>
      <c r="HMM1" s="223"/>
      <c r="HMN1" s="223"/>
      <c r="HMO1" s="223"/>
      <c r="HMP1" s="223"/>
      <c r="HMQ1" s="223"/>
      <c r="HMR1" s="223"/>
      <c r="HMS1" s="223"/>
      <c r="HMT1" s="223"/>
      <c r="HMU1" s="223"/>
      <c r="HMV1" s="223"/>
      <c r="HMW1" s="223"/>
      <c r="HMX1" s="223"/>
      <c r="HMY1" s="223"/>
      <c r="HMZ1" s="223"/>
      <c r="HNA1" s="223"/>
      <c r="HNB1" s="223"/>
      <c r="HNC1" s="223"/>
      <c r="HND1" s="223"/>
      <c r="HNE1" s="223"/>
      <c r="HNF1" s="223"/>
      <c r="HNG1" s="223"/>
      <c r="HNH1" s="223"/>
      <c r="HNI1" s="223"/>
      <c r="HNJ1" s="223"/>
      <c r="HNK1" s="223"/>
      <c r="HNL1" s="223"/>
      <c r="HNM1" s="223"/>
      <c r="HNN1" s="223"/>
      <c r="HNO1" s="223"/>
      <c r="HNP1" s="223"/>
      <c r="HNQ1" s="223"/>
      <c r="HNR1" s="223"/>
      <c r="HNS1" s="223"/>
      <c r="HNT1" s="223"/>
      <c r="HNU1" s="223"/>
      <c r="HNV1" s="223"/>
      <c r="HNW1" s="223"/>
      <c r="HNX1" s="223"/>
      <c r="HNY1" s="223"/>
      <c r="HNZ1" s="223"/>
      <c r="HOA1" s="223"/>
      <c r="HOB1" s="223"/>
      <c r="HOC1" s="223"/>
      <c r="HOD1" s="223"/>
      <c r="HOE1" s="223"/>
      <c r="HOF1" s="223"/>
      <c r="HOG1" s="223"/>
      <c r="HOH1" s="223"/>
      <c r="HOI1" s="223"/>
      <c r="HOJ1" s="223"/>
      <c r="HOK1" s="223"/>
      <c r="HOL1" s="223"/>
      <c r="HOM1" s="223"/>
      <c r="HON1" s="223"/>
      <c r="HOO1" s="223"/>
      <c r="HOP1" s="223"/>
      <c r="HOQ1" s="223"/>
      <c r="HOR1" s="223"/>
      <c r="HOS1" s="223"/>
      <c r="HOT1" s="223"/>
      <c r="HOU1" s="223"/>
      <c r="HOV1" s="223"/>
      <c r="HOW1" s="223"/>
      <c r="HOX1" s="223"/>
      <c r="HOY1" s="223"/>
      <c r="HOZ1" s="223"/>
      <c r="HPA1" s="223"/>
      <c r="HPB1" s="223"/>
      <c r="HPC1" s="223"/>
      <c r="HPD1" s="223"/>
      <c r="HPE1" s="223"/>
      <c r="HPF1" s="223"/>
      <c r="HPG1" s="223"/>
      <c r="HPH1" s="223"/>
      <c r="HPI1" s="223"/>
      <c r="HPJ1" s="223"/>
      <c r="HPK1" s="223"/>
      <c r="HPL1" s="223"/>
      <c r="HPM1" s="223"/>
      <c r="HPN1" s="223"/>
      <c r="HPO1" s="223"/>
      <c r="HPP1" s="223"/>
      <c r="HPQ1" s="223"/>
      <c r="HPR1" s="223"/>
      <c r="HPS1" s="223"/>
      <c r="HPT1" s="223"/>
      <c r="HPU1" s="223"/>
      <c r="HPV1" s="223"/>
      <c r="HPW1" s="223"/>
      <c r="HPX1" s="223"/>
      <c r="HPY1" s="223"/>
      <c r="HPZ1" s="223"/>
      <c r="HQA1" s="223"/>
      <c r="HQB1" s="223"/>
      <c r="HQC1" s="223"/>
      <c r="HQD1" s="223"/>
      <c r="HQE1" s="223"/>
      <c r="HQF1" s="223"/>
      <c r="HQG1" s="223"/>
      <c r="HQH1" s="223"/>
      <c r="HQI1" s="223"/>
      <c r="HQJ1" s="223"/>
      <c r="HQK1" s="223"/>
      <c r="HQL1" s="223"/>
      <c r="HQM1" s="223"/>
      <c r="HQN1" s="223"/>
      <c r="HQO1" s="223"/>
      <c r="HQP1" s="223"/>
      <c r="HQQ1" s="223"/>
      <c r="HQR1" s="223"/>
      <c r="HQS1" s="223"/>
      <c r="HQT1" s="223"/>
      <c r="HQU1" s="223"/>
      <c r="HQV1" s="223"/>
      <c r="HQW1" s="223"/>
      <c r="HQX1" s="223"/>
      <c r="HQY1" s="223"/>
      <c r="HQZ1" s="223"/>
      <c r="HRA1" s="223"/>
      <c r="HRB1" s="223"/>
      <c r="HRC1" s="223"/>
      <c r="HRD1" s="223"/>
      <c r="HRE1" s="223"/>
      <c r="HRF1" s="223"/>
      <c r="HRG1" s="223"/>
      <c r="HRH1" s="223"/>
      <c r="HRI1" s="223"/>
      <c r="HRJ1" s="223"/>
      <c r="HRK1" s="223"/>
      <c r="HRL1" s="223"/>
      <c r="HRM1" s="223"/>
      <c r="HRN1" s="223"/>
      <c r="HRO1" s="223"/>
      <c r="HRP1" s="223"/>
      <c r="HRQ1" s="223"/>
      <c r="HRR1" s="223"/>
      <c r="HRS1" s="223"/>
      <c r="HRT1" s="223"/>
      <c r="HRU1" s="223"/>
      <c r="HRV1" s="223"/>
      <c r="HRW1" s="223"/>
      <c r="HRX1" s="223"/>
      <c r="HRY1" s="223"/>
      <c r="HRZ1" s="223"/>
      <c r="HSA1" s="223"/>
      <c r="HSB1" s="223"/>
      <c r="HSC1" s="223"/>
      <c r="HSD1" s="223"/>
      <c r="HSE1" s="223"/>
      <c r="HSF1" s="223"/>
      <c r="HSG1" s="223"/>
      <c r="HSH1" s="223"/>
      <c r="HSI1" s="223"/>
      <c r="HSJ1" s="223"/>
      <c r="HSK1" s="223"/>
      <c r="HSL1" s="223"/>
      <c r="HSM1" s="223"/>
      <c r="HSN1" s="223"/>
      <c r="HSO1" s="223"/>
      <c r="HSP1" s="223"/>
      <c r="HSQ1" s="223"/>
      <c r="HSR1" s="223"/>
      <c r="HSS1" s="223"/>
      <c r="HST1" s="223"/>
      <c r="HSU1" s="223"/>
      <c r="HSV1" s="223"/>
      <c r="HSW1" s="223"/>
      <c r="HSX1" s="223"/>
      <c r="HSY1" s="223"/>
      <c r="HSZ1" s="223"/>
      <c r="HTA1" s="223"/>
      <c r="HTB1" s="223"/>
      <c r="HTC1" s="223"/>
      <c r="HTD1" s="223"/>
      <c r="HTE1" s="223"/>
      <c r="HTF1" s="223"/>
      <c r="HTG1" s="223"/>
      <c r="HTH1" s="223"/>
      <c r="HTI1" s="223"/>
      <c r="HTJ1" s="223"/>
      <c r="HTK1" s="223"/>
      <c r="HTL1" s="223"/>
      <c r="HTM1" s="223"/>
      <c r="HTN1" s="223"/>
      <c r="HTO1" s="223"/>
      <c r="HTP1" s="223"/>
      <c r="HTQ1" s="223"/>
      <c r="HTR1" s="223"/>
      <c r="HTS1" s="223"/>
      <c r="HTT1" s="223"/>
      <c r="HTU1" s="223"/>
      <c r="HTV1" s="223"/>
      <c r="HTW1" s="223"/>
      <c r="HTX1" s="223"/>
      <c r="HTY1" s="223"/>
      <c r="HTZ1" s="223"/>
      <c r="HUA1" s="223"/>
      <c r="HUB1" s="223"/>
      <c r="HUC1" s="223"/>
      <c r="HUD1" s="223"/>
      <c r="HUE1" s="223"/>
      <c r="HUF1" s="223"/>
      <c r="HUG1" s="223"/>
      <c r="HUH1" s="223"/>
      <c r="HUI1" s="223"/>
      <c r="HUJ1" s="223"/>
      <c r="HUK1" s="223"/>
      <c r="HUL1" s="223"/>
      <c r="HUM1" s="223"/>
      <c r="HUN1" s="223"/>
      <c r="HUO1" s="223"/>
      <c r="HUP1" s="223"/>
      <c r="HUQ1" s="223"/>
      <c r="HUR1" s="223"/>
      <c r="HUS1" s="223"/>
      <c r="HUT1" s="223"/>
      <c r="HUU1" s="223"/>
      <c r="HUV1" s="223"/>
      <c r="HUW1" s="223"/>
      <c r="HUX1" s="223"/>
      <c r="HUY1" s="223"/>
      <c r="HUZ1" s="223"/>
      <c r="HVA1" s="223"/>
      <c r="HVB1" s="223"/>
      <c r="HVC1" s="223"/>
      <c r="HVD1" s="223"/>
      <c r="HVE1" s="223"/>
      <c r="HVF1" s="223"/>
      <c r="HVG1" s="223"/>
      <c r="HVH1" s="223"/>
      <c r="HVI1" s="223"/>
      <c r="HVJ1" s="223"/>
      <c r="HVK1" s="223"/>
      <c r="HVL1" s="223"/>
      <c r="HVM1" s="223"/>
      <c r="HVN1" s="223"/>
      <c r="HVO1" s="223"/>
      <c r="HVP1" s="223"/>
      <c r="HVQ1" s="223"/>
      <c r="HVR1" s="223"/>
      <c r="HVS1" s="223"/>
      <c r="HVT1" s="223"/>
      <c r="HVU1" s="223"/>
      <c r="HVV1" s="223"/>
      <c r="HVW1" s="223"/>
      <c r="HVX1" s="223"/>
      <c r="HVY1" s="223"/>
      <c r="HVZ1" s="223"/>
      <c r="HWA1" s="223"/>
      <c r="HWB1" s="223"/>
      <c r="HWC1" s="223"/>
      <c r="HWD1" s="223"/>
      <c r="HWE1" s="223"/>
      <c r="HWF1" s="223"/>
      <c r="HWG1" s="223"/>
      <c r="HWH1" s="223"/>
      <c r="HWI1" s="223"/>
      <c r="HWJ1" s="223"/>
      <c r="HWK1" s="223"/>
      <c r="HWL1" s="223"/>
      <c r="HWM1" s="223"/>
      <c r="HWN1" s="223"/>
      <c r="HWO1" s="223"/>
      <c r="HWP1" s="223"/>
      <c r="HWQ1" s="223"/>
      <c r="HWR1" s="223"/>
      <c r="HWS1" s="223"/>
      <c r="HWT1" s="223"/>
      <c r="HWU1" s="223"/>
      <c r="HWV1" s="223"/>
      <c r="HWW1" s="223"/>
      <c r="HWX1" s="223"/>
      <c r="HWY1" s="223"/>
      <c r="HWZ1" s="223"/>
      <c r="HXA1" s="223"/>
      <c r="HXB1" s="223"/>
      <c r="HXC1" s="223"/>
      <c r="HXD1" s="223"/>
      <c r="HXE1" s="223"/>
      <c r="HXF1" s="223"/>
      <c r="HXG1" s="223"/>
      <c r="HXH1" s="223"/>
      <c r="HXI1" s="223"/>
      <c r="HXJ1" s="223"/>
      <c r="HXK1" s="223"/>
      <c r="HXL1" s="223"/>
      <c r="HXM1" s="223"/>
      <c r="HXN1" s="223"/>
      <c r="HXO1" s="223"/>
      <c r="HXP1" s="223"/>
      <c r="HXQ1" s="223"/>
      <c r="HXR1" s="223"/>
      <c r="HXS1" s="223"/>
      <c r="HXT1" s="223"/>
      <c r="HXU1" s="223"/>
      <c r="HXV1" s="223"/>
      <c r="HXW1" s="223"/>
      <c r="HXX1" s="223"/>
      <c r="HXY1" s="223"/>
      <c r="HXZ1" s="223"/>
      <c r="HYA1" s="223"/>
      <c r="HYB1" s="223"/>
      <c r="HYC1" s="223"/>
      <c r="HYD1" s="223"/>
      <c r="HYE1" s="223"/>
      <c r="HYF1" s="223"/>
      <c r="HYG1" s="223"/>
      <c r="HYH1" s="223"/>
      <c r="HYI1" s="223"/>
      <c r="HYJ1" s="223"/>
      <c r="HYK1" s="223"/>
      <c r="HYL1" s="223"/>
      <c r="HYM1" s="223"/>
      <c r="HYN1" s="223"/>
      <c r="HYO1" s="223"/>
      <c r="HYP1" s="223"/>
      <c r="HYQ1" s="223"/>
      <c r="HYR1" s="223"/>
      <c r="HYS1" s="223"/>
      <c r="HYT1" s="223"/>
      <c r="HYU1" s="223"/>
      <c r="HYV1" s="223"/>
      <c r="HYW1" s="223"/>
      <c r="HYX1" s="223"/>
      <c r="HYY1" s="223"/>
      <c r="HYZ1" s="223"/>
      <c r="HZA1" s="223"/>
      <c r="HZB1" s="223"/>
      <c r="HZC1" s="223"/>
      <c r="HZD1" s="223"/>
      <c r="HZE1" s="223"/>
      <c r="HZF1" s="223"/>
      <c r="HZG1" s="223"/>
      <c r="HZH1" s="223"/>
      <c r="HZI1" s="223"/>
      <c r="HZJ1" s="223"/>
      <c r="HZK1" s="223"/>
      <c r="HZL1" s="223"/>
      <c r="HZM1" s="223"/>
      <c r="HZN1" s="223"/>
      <c r="HZO1" s="223"/>
      <c r="HZP1" s="223"/>
      <c r="HZQ1" s="223"/>
      <c r="HZR1" s="223"/>
      <c r="HZS1" s="223"/>
      <c r="HZT1" s="223"/>
      <c r="HZU1" s="223"/>
      <c r="HZV1" s="223"/>
      <c r="HZW1" s="223"/>
      <c r="HZX1" s="223"/>
      <c r="HZY1" s="223"/>
      <c r="HZZ1" s="223"/>
      <c r="IAA1" s="223"/>
      <c r="IAB1" s="223"/>
      <c r="IAC1" s="223"/>
      <c r="IAD1" s="223"/>
      <c r="IAE1" s="223"/>
      <c r="IAF1" s="223"/>
      <c r="IAG1" s="223"/>
      <c r="IAH1" s="223"/>
      <c r="IAI1" s="223"/>
      <c r="IAJ1" s="223"/>
      <c r="IAK1" s="223"/>
      <c r="IAL1" s="223"/>
      <c r="IAM1" s="223"/>
      <c r="IAN1" s="223"/>
      <c r="IAO1" s="223"/>
      <c r="IAP1" s="223"/>
      <c r="IAQ1" s="223"/>
      <c r="IAR1" s="223"/>
      <c r="IAS1" s="223"/>
      <c r="IAT1" s="223"/>
      <c r="IAU1" s="223"/>
      <c r="IAV1" s="223"/>
      <c r="IAW1" s="223"/>
      <c r="IAX1" s="223"/>
      <c r="IAY1" s="223"/>
      <c r="IAZ1" s="223"/>
      <c r="IBA1" s="223"/>
      <c r="IBB1" s="223"/>
      <c r="IBC1" s="223"/>
      <c r="IBD1" s="223"/>
      <c r="IBE1" s="223"/>
      <c r="IBF1" s="223"/>
      <c r="IBG1" s="223"/>
      <c r="IBH1" s="223"/>
      <c r="IBI1" s="223"/>
      <c r="IBJ1" s="223"/>
      <c r="IBK1" s="223"/>
      <c r="IBL1" s="223"/>
      <c r="IBM1" s="223"/>
      <c r="IBN1" s="223"/>
      <c r="IBO1" s="223"/>
      <c r="IBP1" s="223"/>
      <c r="IBQ1" s="223"/>
      <c r="IBR1" s="223"/>
      <c r="IBS1" s="223"/>
      <c r="IBT1" s="223"/>
      <c r="IBU1" s="223"/>
      <c r="IBV1" s="223"/>
      <c r="IBW1" s="223"/>
      <c r="IBX1" s="223"/>
      <c r="IBY1" s="223"/>
      <c r="IBZ1" s="223"/>
      <c r="ICA1" s="223"/>
      <c r="ICB1" s="223"/>
      <c r="ICC1" s="223"/>
      <c r="ICD1" s="223"/>
      <c r="ICE1" s="223"/>
      <c r="ICF1" s="223"/>
      <c r="ICG1" s="223"/>
      <c r="ICH1" s="223"/>
      <c r="ICI1" s="223"/>
      <c r="ICJ1" s="223"/>
      <c r="ICK1" s="223"/>
      <c r="ICL1" s="223"/>
      <c r="ICM1" s="223"/>
      <c r="ICN1" s="223"/>
      <c r="ICO1" s="223"/>
      <c r="ICP1" s="223"/>
      <c r="ICQ1" s="223"/>
      <c r="ICR1" s="223"/>
      <c r="ICS1" s="223"/>
      <c r="ICT1" s="223"/>
      <c r="ICU1" s="223"/>
      <c r="ICV1" s="223"/>
      <c r="ICW1" s="223"/>
      <c r="ICX1" s="223"/>
      <c r="ICY1" s="223"/>
      <c r="ICZ1" s="223"/>
      <c r="IDA1" s="223"/>
      <c r="IDB1" s="223"/>
      <c r="IDC1" s="223"/>
      <c r="IDD1" s="223"/>
      <c r="IDE1" s="223"/>
      <c r="IDF1" s="223"/>
      <c r="IDG1" s="223"/>
      <c r="IDH1" s="223"/>
      <c r="IDI1" s="223"/>
      <c r="IDJ1" s="223"/>
      <c r="IDK1" s="223"/>
      <c r="IDL1" s="223"/>
      <c r="IDM1" s="223"/>
      <c r="IDN1" s="223"/>
      <c r="IDO1" s="223"/>
      <c r="IDP1" s="223"/>
      <c r="IDQ1" s="223"/>
      <c r="IDR1" s="223"/>
      <c r="IDS1" s="223"/>
      <c r="IDT1" s="223"/>
      <c r="IDU1" s="223"/>
      <c r="IDV1" s="223"/>
      <c r="IDW1" s="223"/>
      <c r="IDX1" s="223"/>
      <c r="IDY1" s="223"/>
      <c r="IDZ1" s="223"/>
      <c r="IEA1" s="223"/>
      <c r="IEB1" s="223"/>
      <c r="IEC1" s="223"/>
      <c r="IED1" s="223"/>
      <c r="IEE1" s="223"/>
      <c r="IEF1" s="223"/>
      <c r="IEG1" s="223"/>
      <c r="IEH1" s="223"/>
      <c r="IEI1" s="223"/>
      <c r="IEJ1" s="223"/>
      <c r="IEK1" s="223"/>
      <c r="IEL1" s="223"/>
      <c r="IEM1" s="223"/>
      <c r="IEN1" s="223"/>
      <c r="IEO1" s="223"/>
      <c r="IEP1" s="223"/>
      <c r="IEQ1" s="223"/>
      <c r="IER1" s="223"/>
      <c r="IES1" s="223"/>
      <c r="IET1" s="223"/>
      <c r="IEU1" s="223"/>
      <c r="IEV1" s="223"/>
      <c r="IEW1" s="223"/>
      <c r="IEX1" s="223"/>
      <c r="IEY1" s="223"/>
      <c r="IEZ1" s="223"/>
      <c r="IFA1" s="223"/>
      <c r="IFB1" s="223"/>
      <c r="IFC1" s="223"/>
      <c r="IFD1" s="223"/>
      <c r="IFE1" s="223"/>
      <c r="IFF1" s="223"/>
      <c r="IFG1" s="223"/>
      <c r="IFH1" s="223"/>
      <c r="IFI1" s="223"/>
      <c r="IFJ1" s="223"/>
      <c r="IFK1" s="223"/>
      <c r="IFL1" s="223"/>
      <c r="IFM1" s="223"/>
      <c r="IFN1" s="223"/>
      <c r="IFO1" s="223"/>
      <c r="IFP1" s="223"/>
      <c r="IFQ1" s="223"/>
      <c r="IFR1" s="223"/>
      <c r="IFS1" s="223"/>
      <c r="IFT1" s="223"/>
      <c r="IFU1" s="223"/>
      <c r="IFV1" s="223"/>
      <c r="IFW1" s="223"/>
      <c r="IFX1" s="223"/>
      <c r="IFY1" s="223"/>
      <c r="IFZ1" s="223"/>
      <c r="IGA1" s="223"/>
      <c r="IGB1" s="223"/>
      <c r="IGC1" s="223"/>
      <c r="IGD1" s="223"/>
      <c r="IGE1" s="223"/>
      <c r="IGF1" s="223"/>
      <c r="IGG1" s="223"/>
      <c r="IGH1" s="223"/>
      <c r="IGI1" s="223"/>
      <c r="IGJ1" s="223"/>
      <c r="IGK1" s="223"/>
      <c r="IGL1" s="223"/>
      <c r="IGM1" s="223"/>
      <c r="IGN1" s="223"/>
      <c r="IGO1" s="223"/>
      <c r="IGP1" s="223"/>
      <c r="IGQ1" s="223"/>
      <c r="IGR1" s="223"/>
      <c r="IGS1" s="223"/>
      <c r="IGT1" s="223"/>
      <c r="IGU1" s="223"/>
      <c r="IGV1" s="223"/>
      <c r="IGW1" s="223"/>
      <c r="IGX1" s="223"/>
      <c r="IGY1" s="223"/>
      <c r="IGZ1" s="223"/>
      <c r="IHA1" s="223"/>
      <c r="IHB1" s="223"/>
      <c r="IHC1" s="223"/>
      <c r="IHD1" s="223"/>
      <c r="IHE1" s="223"/>
      <c r="IHF1" s="223"/>
      <c r="IHG1" s="223"/>
      <c r="IHH1" s="223"/>
      <c r="IHI1" s="223"/>
      <c r="IHJ1" s="223"/>
      <c r="IHK1" s="223"/>
      <c r="IHL1" s="223"/>
      <c r="IHM1" s="223"/>
      <c r="IHN1" s="223"/>
      <c r="IHO1" s="223"/>
      <c r="IHP1" s="223"/>
      <c r="IHQ1" s="223"/>
      <c r="IHR1" s="223"/>
      <c r="IHS1" s="223"/>
      <c r="IHT1" s="223"/>
      <c r="IHU1" s="223"/>
      <c r="IHV1" s="223"/>
      <c r="IHW1" s="223"/>
      <c r="IHX1" s="223"/>
      <c r="IHY1" s="223"/>
      <c r="IHZ1" s="223"/>
      <c r="IIA1" s="223"/>
      <c r="IIB1" s="223"/>
      <c r="IIC1" s="223"/>
      <c r="IID1" s="223"/>
      <c r="IIE1" s="223"/>
      <c r="IIF1" s="223"/>
      <c r="IIG1" s="223"/>
      <c r="IIH1" s="223"/>
      <c r="III1" s="223"/>
      <c r="IIJ1" s="223"/>
      <c r="IIK1" s="223"/>
      <c r="IIL1" s="223"/>
      <c r="IIM1" s="223"/>
      <c r="IIN1" s="223"/>
      <c r="IIO1" s="223"/>
      <c r="IIP1" s="223"/>
      <c r="IIQ1" s="223"/>
      <c r="IIR1" s="223"/>
      <c r="IIS1" s="223"/>
      <c r="IIT1" s="223"/>
      <c r="IIU1" s="223"/>
      <c r="IIV1" s="223"/>
      <c r="IIW1" s="223"/>
      <c r="IIX1" s="223"/>
      <c r="IIY1" s="223"/>
      <c r="IIZ1" s="223"/>
      <c r="IJA1" s="223"/>
      <c r="IJB1" s="223"/>
      <c r="IJC1" s="223"/>
      <c r="IJD1" s="223"/>
      <c r="IJE1" s="223"/>
      <c r="IJF1" s="223"/>
      <c r="IJG1" s="223"/>
      <c r="IJH1" s="223"/>
      <c r="IJI1" s="223"/>
      <c r="IJJ1" s="223"/>
      <c r="IJK1" s="223"/>
      <c r="IJL1" s="223"/>
      <c r="IJM1" s="223"/>
      <c r="IJN1" s="223"/>
      <c r="IJO1" s="223"/>
      <c r="IJP1" s="223"/>
      <c r="IJQ1" s="223"/>
      <c r="IJR1" s="223"/>
      <c r="IJS1" s="223"/>
      <c r="IJT1" s="223"/>
      <c r="IJU1" s="223"/>
      <c r="IJV1" s="223"/>
      <c r="IJW1" s="223"/>
      <c r="IJX1" s="223"/>
      <c r="IJY1" s="223"/>
      <c r="IJZ1" s="223"/>
      <c r="IKA1" s="223"/>
      <c r="IKB1" s="223"/>
      <c r="IKC1" s="223"/>
      <c r="IKD1" s="223"/>
      <c r="IKE1" s="223"/>
      <c r="IKF1" s="223"/>
      <c r="IKG1" s="223"/>
      <c r="IKH1" s="223"/>
      <c r="IKI1" s="223"/>
      <c r="IKJ1" s="223"/>
      <c r="IKK1" s="223"/>
      <c r="IKL1" s="223"/>
      <c r="IKM1" s="223"/>
      <c r="IKN1" s="223"/>
      <c r="IKO1" s="223"/>
      <c r="IKP1" s="223"/>
      <c r="IKQ1" s="223"/>
      <c r="IKR1" s="223"/>
      <c r="IKS1" s="223"/>
      <c r="IKT1" s="223"/>
      <c r="IKU1" s="223"/>
      <c r="IKV1" s="223"/>
      <c r="IKW1" s="223"/>
      <c r="IKX1" s="223"/>
      <c r="IKY1" s="223"/>
      <c r="IKZ1" s="223"/>
      <c r="ILA1" s="223"/>
      <c r="ILB1" s="223"/>
      <c r="ILC1" s="223"/>
      <c r="ILD1" s="223"/>
      <c r="ILE1" s="223"/>
      <c r="ILF1" s="223"/>
      <c r="ILG1" s="223"/>
      <c r="ILH1" s="223"/>
      <c r="ILI1" s="223"/>
      <c r="ILJ1" s="223"/>
      <c r="ILK1" s="223"/>
      <c r="ILL1" s="223"/>
      <c r="ILM1" s="223"/>
      <c r="ILN1" s="223"/>
      <c r="ILO1" s="223"/>
      <c r="ILP1" s="223"/>
      <c r="ILQ1" s="223"/>
      <c r="ILR1" s="223"/>
      <c r="ILS1" s="223"/>
      <c r="ILT1" s="223"/>
      <c r="ILU1" s="223"/>
      <c r="ILV1" s="223"/>
      <c r="ILW1" s="223"/>
      <c r="ILX1" s="223"/>
      <c r="ILY1" s="223"/>
      <c r="ILZ1" s="223"/>
      <c r="IMA1" s="223"/>
      <c r="IMB1" s="223"/>
      <c r="IMC1" s="223"/>
      <c r="IMD1" s="223"/>
      <c r="IME1" s="223"/>
      <c r="IMF1" s="223"/>
      <c r="IMG1" s="223"/>
      <c r="IMH1" s="223"/>
      <c r="IMI1" s="223"/>
      <c r="IMJ1" s="223"/>
      <c r="IMK1" s="223"/>
      <c r="IML1" s="223"/>
      <c r="IMM1" s="223"/>
      <c r="IMN1" s="223"/>
      <c r="IMO1" s="223"/>
      <c r="IMP1" s="223"/>
      <c r="IMQ1" s="223"/>
      <c r="IMR1" s="223"/>
      <c r="IMS1" s="223"/>
      <c r="IMT1" s="223"/>
      <c r="IMU1" s="223"/>
      <c r="IMV1" s="223"/>
      <c r="IMW1" s="223"/>
      <c r="IMX1" s="223"/>
      <c r="IMY1" s="223"/>
      <c r="IMZ1" s="223"/>
      <c r="INA1" s="223"/>
      <c r="INB1" s="223"/>
      <c r="INC1" s="223"/>
      <c r="IND1" s="223"/>
      <c r="INE1" s="223"/>
      <c r="INF1" s="223"/>
      <c r="ING1" s="223"/>
      <c r="INH1" s="223"/>
      <c r="INI1" s="223"/>
      <c r="INJ1" s="223"/>
      <c r="INK1" s="223"/>
      <c r="INL1" s="223"/>
      <c r="INM1" s="223"/>
      <c r="INN1" s="223"/>
      <c r="INO1" s="223"/>
      <c r="INP1" s="223"/>
      <c r="INQ1" s="223"/>
      <c r="INR1" s="223"/>
      <c r="INS1" s="223"/>
      <c r="INT1" s="223"/>
      <c r="INU1" s="223"/>
      <c r="INV1" s="223"/>
      <c r="INW1" s="223"/>
      <c r="INX1" s="223"/>
      <c r="INY1" s="223"/>
      <c r="INZ1" s="223"/>
      <c r="IOA1" s="223"/>
      <c r="IOB1" s="223"/>
      <c r="IOC1" s="223"/>
      <c r="IOD1" s="223"/>
      <c r="IOE1" s="223"/>
      <c r="IOF1" s="223"/>
      <c r="IOG1" s="223"/>
      <c r="IOH1" s="223"/>
      <c r="IOI1" s="223"/>
      <c r="IOJ1" s="223"/>
      <c r="IOK1" s="223"/>
      <c r="IOL1" s="223"/>
      <c r="IOM1" s="223"/>
      <c r="ION1" s="223"/>
      <c r="IOO1" s="223"/>
      <c r="IOP1" s="223"/>
      <c r="IOQ1" s="223"/>
      <c r="IOR1" s="223"/>
      <c r="IOS1" s="223"/>
      <c r="IOT1" s="223"/>
      <c r="IOU1" s="223"/>
      <c r="IOV1" s="223"/>
      <c r="IOW1" s="223"/>
      <c r="IOX1" s="223"/>
      <c r="IOY1" s="223"/>
      <c r="IOZ1" s="223"/>
      <c r="IPA1" s="223"/>
      <c r="IPB1" s="223"/>
      <c r="IPC1" s="223"/>
      <c r="IPD1" s="223"/>
      <c r="IPE1" s="223"/>
      <c r="IPF1" s="223"/>
      <c r="IPG1" s="223"/>
      <c r="IPH1" s="223"/>
      <c r="IPI1" s="223"/>
      <c r="IPJ1" s="223"/>
      <c r="IPK1" s="223"/>
      <c r="IPL1" s="223"/>
      <c r="IPM1" s="223"/>
      <c r="IPN1" s="223"/>
      <c r="IPO1" s="223"/>
      <c r="IPP1" s="223"/>
      <c r="IPQ1" s="223"/>
      <c r="IPR1" s="223"/>
      <c r="IPS1" s="223"/>
      <c r="IPT1" s="223"/>
      <c r="IPU1" s="223"/>
      <c r="IPV1" s="223"/>
      <c r="IPW1" s="223"/>
      <c r="IPX1" s="223"/>
      <c r="IPY1" s="223"/>
      <c r="IPZ1" s="223"/>
      <c r="IQA1" s="223"/>
      <c r="IQB1" s="223"/>
      <c r="IQC1" s="223"/>
      <c r="IQD1" s="223"/>
      <c r="IQE1" s="223"/>
      <c r="IQF1" s="223"/>
      <c r="IQG1" s="223"/>
      <c r="IQH1" s="223"/>
      <c r="IQI1" s="223"/>
      <c r="IQJ1" s="223"/>
      <c r="IQK1" s="223"/>
      <c r="IQL1" s="223"/>
      <c r="IQM1" s="223"/>
      <c r="IQN1" s="223"/>
      <c r="IQO1" s="223"/>
      <c r="IQP1" s="223"/>
      <c r="IQQ1" s="223"/>
      <c r="IQR1" s="223"/>
      <c r="IQS1" s="223"/>
      <c r="IQT1" s="223"/>
      <c r="IQU1" s="223"/>
      <c r="IQV1" s="223"/>
      <c r="IQW1" s="223"/>
      <c r="IQX1" s="223"/>
      <c r="IQY1" s="223"/>
      <c r="IQZ1" s="223"/>
      <c r="IRA1" s="223"/>
      <c r="IRB1" s="223"/>
      <c r="IRC1" s="223"/>
      <c r="IRD1" s="223"/>
      <c r="IRE1" s="223"/>
      <c r="IRF1" s="223"/>
      <c r="IRG1" s="223"/>
      <c r="IRH1" s="223"/>
      <c r="IRI1" s="223"/>
      <c r="IRJ1" s="223"/>
      <c r="IRK1" s="223"/>
      <c r="IRL1" s="223"/>
      <c r="IRM1" s="223"/>
      <c r="IRN1" s="223"/>
      <c r="IRO1" s="223"/>
      <c r="IRP1" s="223"/>
      <c r="IRQ1" s="223"/>
      <c r="IRR1" s="223"/>
      <c r="IRS1" s="223"/>
      <c r="IRT1" s="223"/>
      <c r="IRU1" s="223"/>
      <c r="IRV1" s="223"/>
      <c r="IRW1" s="223"/>
      <c r="IRX1" s="223"/>
      <c r="IRY1" s="223"/>
      <c r="IRZ1" s="223"/>
      <c r="ISA1" s="223"/>
      <c r="ISB1" s="223"/>
      <c r="ISC1" s="223"/>
      <c r="ISD1" s="223"/>
      <c r="ISE1" s="223"/>
      <c r="ISF1" s="223"/>
      <c r="ISG1" s="223"/>
      <c r="ISH1" s="223"/>
      <c r="ISI1" s="223"/>
      <c r="ISJ1" s="223"/>
      <c r="ISK1" s="223"/>
      <c r="ISL1" s="223"/>
      <c r="ISM1" s="223"/>
      <c r="ISN1" s="223"/>
      <c r="ISO1" s="223"/>
      <c r="ISP1" s="223"/>
      <c r="ISQ1" s="223"/>
      <c r="ISR1" s="223"/>
      <c r="ISS1" s="223"/>
      <c r="IST1" s="223"/>
      <c r="ISU1" s="223"/>
      <c r="ISV1" s="223"/>
      <c r="ISW1" s="223"/>
      <c r="ISX1" s="223"/>
      <c r="ISY1" s="223"/>
      <c r="ISZ1" s="223"/>
      <c r="ITA1" s="223"/>
      <c r="ITB1" s="223"/>
      <c r="ITC1" s="223"/>
      <c r="ITD1" s="223"/>
      <c r="ITE1" s="223"/>
      <c r="ITF1" s="223"/>
      <c r="ITG1" s="223"/>
      <c r="ITH1" s="223"/>
      <c r="ITI1" s="223"/>
      <c r="ITJ1" s="223"/>
      <c r="ITK1" s="223"/>
      <c r="ITL1" s="223"/>
      <c r="ITM1" s="223"/>
      <c r="ITN1" s="223"/>
      <c r="ITO1" s="223"/>
      <c r="ITP1" s="223"/>
      <c r="ITQ1" s="223"/>
      <c r="ITR1" s="223"/>
      <c r="ITS1" s="223"/>
      <c r="ITT1" s="223"/>
      <c r="ITU1" s="223"/>
      <c r="ITV1" s="223"/>
      <c r="ITW1" s="223"/>
      <c r="ITX1" s="223"/>
      <c r="ITY1" s="223"/>
      <c r="ITZ1" s="223"/>
      <c r="IUA1" s="223"/>
      <c r="IUB1" s="223"/>
      <c r="IUC1" s="223"/>
      <c r="IUD1" s="223"/>
      <c r="IUE1" s="223"/>
      <c r="IUF1" s="223"/>
      <c r="IUG1" s="223"/>
      <c r="IUH1" s="223"/>
      <c r="IUI1" s="223"/>
      <c r="IUJ1" s="223"/>
      <c r="IUK1" s="223"/>
      <c r="IUL1" s="223"/>
      <c r="IUM1" s="223"/>
      <c r="IUN1" s="223"/>
      <c r="IUO1" s="223"/>
      <c r="IUP1" s="223"/>
      <c r="IUQ1" s="223"/>
      <c r="IUR1" s="223"/>
      <c r="IUS1" s="223"/>
      <c r="IUT1" s="223"/>
      <c r="IUU1" s="223"/>
      <c r="IUV1" s="223"/>
      <c r="IUW1" s="223"/>
      <c r="IUX1" s="223"/>
      <c r="IUY1" s="223"/>
      <c r="IUZ1" s="223"/>
      <c r="IVA1" s="223"/>
      <c r="IVB1" s="223"/>
      <c r="IVC1" s="223"/>
      <c r="IVD1" s="223"/>
      <c r="IVE1" s="223"/>
      <c r="IVF1" s="223"/>
      <c r="IVG1" s="223"/>
      <c r="IVH1" s="223"/>
      <c r="IVI1" s="223"/>
      <c r="IVJ1" s="223"/>
      <c r="IVK1" s="223"/>
      <c r="IVL1" s="223"/>
      <c r="IVM1" s="223"/>
      <c r="IVN1" s="223"/>
      <c r="IVO1" s="223"/>
      <c r="IVP1" s="223"/>
      <c r="IVQ1" s="223"/>
      <c r="IVR1" s="223"/>
      <c r="IVS1" s="223"/>
      <c r="IVT1" s="223"/>
      <c r="IVU1" s="223"/>
      <c r="IVV1" s="223"/>
      <c r="IVW1" s="223"/>
      <c r="IVX1" s="223"/>
      <c r="IVY1" s="223"/>
      <c r="IVZ1" s="223"/>
      <c r="IWA1" s="223"/>
      <c r="IWB1" s="223"/>
      <c r="IWC1" s="223"/>
      <c r="IWD1" s="223"/>
      <c r="IWE1" s="223"/>
      <c r="IWF1" s="223"/>
      <c r="IWG1" s="223"/>
      <c r="IWH1" s="223"/>
      <c r="IWI1" s="223"/>
      <c r="IWJ1" s="223"/>
      <c r="IWK1" s="223"/>
      <c r="IWL1" s="223"/>
      <c r="IWM1" s="223"/>
      <c r="IWN1" s="223"/>
      <c r="IWO1" s="223"/>
      <c r="IWP1" s="223"/>
      <c r="IWQ1" s="223"/>
      <c r="IWR1" s="223"/>
      <c r="IWS1" s="223"/>
      <c r="IWT1" s="223"/>
      <c r="IWU1" s="223"/>
      <c r="IWV1" s="223"/>
      <c r="IWW1" s="223"/>
      <c r="IWX1" s="223"/>
      <c r="IWY1" s="223"/>
      <c r="IWZ1" s="223"/>
      <c r="IXA1" s="223"/>
      <c r="IXB1" s="223"/>
      <c r="IXC1" s="223"/>
      <c r="IXD1" s="223"/>
      <c r="IXE1" s="223"/>
      <c r="IXF1" s="223"/>
      <c r="IXG1" s="223"/>
      <c r="IXH1" s="223"/>
      <c r="IXI1" s="223"/>
      <c r="IXJ1" s="223"/>
      <c r="IXK1" s="223"/>
      <c r="IXL1" s="223"/>
      <c r="IXM1" s="223"/>
      <c r="IXN1" s="223"/>
      <c r="IXO1" s="223"/>
      <c r="IXP1" s="223"/>
      <c r="IXQ1" s="223"/>
      <c r="IXR1" s="223"/>
      <c r="IXS1" s="223"/>
      <c r="IXT1" s="223"/>
      <c r="IXU1" s="223"/>
      <c r="IXV1" s="223"/>
      <c r="IXW1" s="223"/>
      <c r="IXX1" s="223"/>
      <c r="IXY1" s="223"/>
      <c r="IXZ1" s="223"/>
      <c r="IYA1" s="223"/>
      <c r="IYB1" s="223"/>
      <c r="IYC1" s="223"/>
      <c r="IYD1" s="223"/>
      <c r="IYE1" s="223"/>
      <c r="IYF1" s="223"/>
      <c r="IYG1" s="223"/>
      <c r="IYH1" s="223"/>
      <c r="IYI1" s="223"/>
      <c r="IYJ1" s="223"/>
      <c r="IYK1" s="223"/>
      <c r="IYL1" s="223"/>
      <c r="IYM1" s="223"/>
      <c r="IYN1" s="223"/>
      <c r="IYO1" s="223"/>
      <c r="IYP1" s="223"/>
      <c r="IYQ1" s="223"/>
      <c r="IYR1" s="223"/>
      <c r="IYS1" s="223"/>
      <c r="IYT1" s="223"/>
      <c r="IYU1" s="223"/>
      <c r="IYV1" s="223"/>
      <c r="IYW1" s="223"/>
      <c r="IYX1" s="223"/>
      <c r="IYY1" s="223"/>
      <c r="IYZ1" s="223"/>
      <c r="IZA1" s="223"/>
      <c r="IZB1" s="223"/>
      <c r="IZC1" s="223"/>
      <c r="IZD1" s="223"/>
      <c r="IZE1" s="223"/>
      <c r="IZF1" s="223"/>
      <c r="IZG1" s="223"/>
      <c r="IZH1" s="223"/>
      <c r="IZI1" s="223"/>
      <c r="IZJ1" s="223"/>
      <c r="IZK1" s="223"/>
      <c r="IZL1" s="223"/>
      <c r="IZM1" s="223"/>
      <c r="IZN1" s="223"/>
      <c r="IZO1" s="223"/>
      <c r="IZP1" s="223"/>
      <c r="IZQ1" s="223"/>
      <c r="IZR1" s="223"/>
      <c r="IZS1" s="223"/>
      <c r="IZT1" s="223"/>
      <c r="IZU1" s="223"/>
      <c r="IZV1" s="223"/>
      <c r="IZW1" s="223"/>
      <c r="IZX1" s="223"/>
      <c r="IZY1" s="223"/>
      <c r="IZZ1" s="223"/>
      <c r="JAA1" s="223"/>
      <c r="JAB1" s="223"/>
      <c r="JAC1" s="223"/>
      <c r="JAD1" s="223"/>
      <c r="JAE1" s="223"/>
      <c r="JAF1" s="223"/>
      <c r="JAG1" s="223"/>
      <c r="JAH1" s="223"/>
      <c r="JAI1" s="223"/>
      <c r="JAJ1" s="223"/>
      <c r="JAK1" s="223"/>
      <c r="JAL1" s="223"/>
      <c r="JAM1" s="223"/>
      <c r="JAN1" s="223"/>
      <c r="JAO1" s="223"/>
      <c r="JAP1" s="223"/>
      <c r="JAQ1" s="223"/>
      <c r="JAR1" s="223"/>
      <c r="JAS1" s="223"/>
      <c r="JAT1" s="223"/>
      <c r="JAU1" s="223"/>
      <c r="JAV1" s="223"/>
      <c r="JAW1" s="223"/>
      <c r="JAX1" s="223"/>
      <c r="JAY1" s="223"/>
      <c r="JAZ1" s="223"/>
      <c r="JBA1" s="223"/>
      <c r="JBB1" s="223"/>
      <c r="JBC1" s="223"/>
      <c r="JBD1" s="223"/>
      <c r="JBE1" s="223"/>
      <c r="JBF1" s="223"/>
      <c r="JBG1" s="223"/>
      <c r="JBH1" s="223"/>
      <c r="JBI1" s="223"/>
      <c r="JBJ1" s="223"/>
      <c r="JBK1" s="223"/>
      <c r="JBL1" s="223"/>
      <c r="JBM1" s="223"/>
      <c r="JBN1" s="223"/>
      <c r="JBO1" s="223"/>
      <c r="JBP1" s="223"/>
      <c r="JBQ1" s="223"/>
      <c r="JBR1" s="223"/>
      <c r="JBS1" s="223"/>
      <c r="JBT1" s="223"/>
      <c r="JBU1" s="223"/>
      <c r="JBV1" s="223"/>
      <c r="JBW1" s="223"/>
      <c r="JBX1" s="223"/>
      <c r="JBY1" s="223"/>
      <c r="JBZ1" s="223"/>
      <c r="JCA1" s="223"/>
      <c r="JCB1" s="223"/>
      <c r="JCC1" s="223"/>
      <c r="JCD1" s="223"/>
      <c r="JCE1" s="223"/>
      <c r="JCF1" s="223"/>
      <c r="JCG1" s="223"/>
      <c r="JCH1" s="223"/>
      <c r="JCI1" s="223"/>
      <c r="JCJ1" s="223"/>
      <c r="JCK1" s="223"/>
      <c r="JCL1" s="223"/>
      <c r="JCM1" s="223"/>
      <c r="JCN1" s="223"/>
      <c r="JCO1" s="223"/>
      <c r="JCP1" s="223"/>
      <c r="JCQ1" s="223"/>
      <c r="JCR1" s="223"/>
      <c r="JCS1" s="223"/>
      <c r="JCT1" s="223"/>
      <c r="JCU1" s="223"/>
      <c r="JCV1" s="223"/>
      <c r="JCW1" s="223"/>
      <c r="JCX1" s="223"/>
      <c r="JCY1" s="223"/>
      <c r="JCZ1" s="223"/>
      <c r="JDA1" s="223"/>
      <c r="JDB1" s="223"/>
      <c r="JDC1" s="223"/>
      <c r="JDD1" s="223"/>
      <c r="JDE1" s="223"/>
      <c r="JDF1" s="223"/>
      <c r="JDG1" s="223"/>
      <c r="JDH1" s="223"/>
      <c r="JDI1" s="223"/>
      <c r="JDJ1" s="223"/>
      <c r="JDK1" s="223"/>
      <c r="JDL1" s="223"/>
      <c r="JDM1" s="223"/>
      <c r="JDN1" s="223"/>
      <c r="JDO1" s="223"/>
      <c r="JDP1" s="223"/>
      <c r="JDQ1" s="223"/>
      <c r="JDR1" s="223"/>
      <c r="JDS1" s="223"/>
      <c r="JDT1" s="223"/>
      <c r="JDU1" s="223"/>
      <c r="JDV1" s="223"/>
      <c r="JDW1" s="223"/>
      <c r="JDX1" s="223"/>
      <c r="JDY1" s="223"/>
      <c r="JDZ1" s="223"/>
      <c r="JEA1" s="223"/>
      <c r="JEB1" s="223"/>
      <c r="JEC1" s="223"/>
      <c r="JED1" s="223"/>
      <c r="JEE1" s="223"/>
      <c r="JEF1" s="223"/>
      <c r="JEG1" s="223"/>
      <c r="JEH1" s="223"/>
      <c r="JEI1" s="223"/>
      <c r="JEJ1" s="223"/>
      <c r="JEK1" s="223"/>
      <c r="JEL1" s="223"/>
      <c r="JEM1" s="223"/>
      <c r="JEN1" s="223"/>
      <c r="JEO1" s="223"/>
      <c r="JEP1" s="223"/>
      <c r="JEQ1" s="223"/>
      <c r="JER1" s="223"/>
      <c r="JES1" s="223"/>
      <c r="JET1" s="223"/>
      <c r="JEU1" s="223"/>
      <c r="JEV1" s="223"/>
      <c r="JEW1" s="223"/>
      <c r="JEX1" s="223"/>
      <c r="JEY1" s="223"/>
      <c r="JEZ1" s="223"/>
      <c r="JFA1" s="223"/>
      <c r="JFB1" s="223"/>
      <c r="JFC1" s="223"/>
      <c r="JFD1" s="223"/>
      <c r="JFE1" s="223"/>
      <c r="JFF1" s="223"/>
      <c r="JFG1" s="223"/>
      <c r="JFH1" s="223"/>
      <c r="JFI1" s="223"/>
      <c r="JFJ1" s="223"/>
      <c r="JFK1" s="223"/>
      <c r="JFL1" s="223"/>
      <c r="JFM1" s="223"/>
      <c r="JFN1" s="223"/>
      <c r="JFO1" s="223"/>
      <c r="JFP1" s="223"/>
      <c r="JFQ1" s="223"/>
      <c r="JFR1" s="223"/>
      <c r="JFS1" s="223"/>
      <c r="JFT1" s="223"/>
      <c r="JFU1" s="223"/>
      <c r="JFV1" s="223"/>
      <c r="JFW1" s="223"/>
      <c r="JFX1" s="223"/>
      <c r="JFY1" s="223"/>
      <c r="JFZ1" s="223"/>
      <c r="JGA1" s="223"/>
      <c r="JGB1" s="223"/>
      <c r="JGC1" s="223"/>
      <c r="JGD1" s="223"/>
      <c r="JGE1" s="223"/>
      <c r="JGF1" s="223"/>
      <c r="JGG1" s="223"/>
      <c r="JGH1" s="223"/>
      <c r="JGI1" s="223"/>
      <c r="JGJ1" s="223"/>
      <c r="JGK1" s="223"/>
      <c r="JGL1" s="223"/>
      <c r="JGM1" s="223"/>
      <c r="JGN1" s="223"/>
      <c r="JGO1" s="223"/>
      <c r="JGP1" s="223"/>
      <c r="JGQ1" s="223"/>
      <c r="JGR1" s="223"/>
      <c r="JGS1" s="223"/>
      <c r="JGT1" s="223"/>
      <c r="JGU1" s="223"/>
      <c r="JGV1" s="223"/>
      <c r="JGW1" s="223"/>
      <c r="JGX1" s="223"/>
      <c r="JGY1" s="223"/>
      <c r="JGZ1" s="223"/>
      <c r="JHA1" s="223"/>
      <c r="JHB1" s="223"/>
      <c r="JHC1" s="223"/>
      <c r="JHD1" s="223"/>
      <c r="JHE1" s="223"/>
      <c r="JHF1" s="223"/>
      <c r="JHG1" s="223"/>
      <c r="JHH1" s="223"/>
      <c r="JHI1" s="223"/>
      <c r="JHJ1" s="223"/>
      <c r="JHK1" s="223"/>
      <c r="JHL1" s="223"/>
      <c r="JHM1" s="223"/>
      <c r="JHN1" s="223"/>
      <c r="JHO1" s="223"/>
      <c r="JHP1" s="223"/>
      <c r="JHQ1" s="223"/>
      <c r="JHR1" s="223"/>
      <c r="JHS1" s="223"/>
      <c r="JHT1" s="223"/>
      <c r="JHU1" s="223"/>
      <c r="JHV1" s="223"/>
      <c r="JHW1" s="223"/>
      <c r="JHX1" s="223"/>
      <c r="JHY1" s="223"/>
      <c r="JHZ1" s="223"/>
      <c r="JIA1" s="223"/>
      <c r="JIB1" s="223"/>
      <c r="JIC1" s="223"/>
      <c r="JID1" s="223"/>
      <c r="JIE1" s="223"/>
      <c r="JIF1" s="223"/>
      <c r="JIG1" s="223"/>
      <c r="JIH1" s="223"/>
      <c r="JII1" s="223"/>
      <c r="JIJ1" s="223"/>
      <c r="JIK1" s="223"/>
      <c r="JIL1" s="223"/>
      <c r="JIM1" s="223"/>
      <c r="JIN1" s="223"/>
      <c r="JIO1" s="223"/>
      <c r="JIP1" s="223"/>
      <c r="JIQ1" s="223"/>
      <c r="JIR1" s="223"/>
      <c r="JIS1" s="223"/>
      <c r="JIT1" s="223"/>
      <c r="JIU1" s="223"/>
      <c r="JIV1" s="223"/>
      <c r="JIW1" s="223"/>
      <c r="JIX1" s="223"/>
      <c r="JIY1" s="223"/>
      <c r="JIZ1" s="223"/>
      <c r="JJA1" s="223"/>
      <c r="JJB1" s="223"/>
      <c r="JJC1" s="223"/>
      <c r="JJD1" s="223"/>
      <c r="JJE1" s="223"/>
      <c r="JJF1" s="223"/>
      <c r="JJG1" s="223"/>
      <c r="JJH1" s="223"/>
      <c r="JJI1" s="223"/>
      <c r="JJJ1" s="223"/>
      <c r="JJK1" s="223"/>
      <c r="JJL1" s="223"/>
      <c r="JJM1" s="223"/>
      <c r="JJN1" s="223"/>
      <c r="JJO1" s="223"/>
      <c r="JJP1" s="223"/>
      <c r="JJQ1" s="223"/>
      <c r="JJR1" s="223"/>
      <c r="JJS1" s="223"/>
      <c r="JJT1" s="223"/>
      <c r="JJU1" s="223"/>
      <c r="JJV1" s="223"/>
      <c r="JJW1" s="223"/>
      <c r="JJX1" s="223"/>
      <c r="JJY1" s="223"/>
      <c r="JJZ1" s="223"/>
      <c r="JKA1" s="223"/>
      <c r="JKB1" s="223"/>
      <c r="JKC1" s="223"/>
      <c r="JKD1" s="223"/>
      <c r="JKE1" s="223"/>
      <c r="JKF1" s="223"/>
      <c r="JKG1" s="223"/>
      <c r="JKH1" s="223"/>
      <c r="JKI1" s="223"/>
      <c r="JKJ1" s="223"/>
      <c r="JKK1" s="223"/>
      <c r="JKL1" s="223"/>
      <c r="JKM1" s="223"/>
      <c r="JKN1" s="223"/>
      <c r="JKO1" s="223"/>
      <c r="JKP1" s="223"/>
      <c r="JKQ1" s="223"/>
      <c r="JKR1" s="223"/>
      <c r="JKS1" s="223"/>
      <c r="JKT1" s="223"/>
      <c r="JKU1" s="223"/>
      <c r="JKV1" s="223"/>
      <c r="JKW1" s="223"/>
      <c r="JKX1" s="223"/>
      <c r="JKY1" s="223"/>
      <c r="JKZ1" s="223"/>
      <c r="JLA1" s="223"/>
      <c r="JLB1" s="223"/>
      <c r="JLC1" s="223"/>
      <c r="JLD1" s="223"/>
      <c r="JLE1" s="223"/>
      <c r="JLF1" s="223"/>
      <c r="JLG1" s="223"/>
      <c r="JLH1" s="223"/>
      <c r="JLI1" s="223"/>
      <c r="JLJ1" s="223"/>
      <c r="JLK1" s="223"/>
      <c r="JLL1" s="223"/>
      <c r="JLM1" s="223"/>
      <c r="JLN1" s="223"/>
      <c r="JLO1" s="223"/>
      <c r="JLP1" s="223"/>
      <c r="JLQ1" s="223"/>
      <c r="JLR1" s="223"/>
      <c r="JLS1" s="223"/>
      <c r="JLT1" s="223"/>
      <c r="JLU1" s="223"/>
      <c r="JLV1" s="223"/>
      <c r="JLW1" s="223"/>
      <c r="JLX1" s="223"/>
      <c r="JLY1" s="223"/>
      <c r="JLZ1" s="223"/>
      <c r="JMA1" s="223"/>
      <c r="JMB1" s="223"/>
      <c r="JMC1" s="223"/>
      <c r="JMD1" s="223"/>
      <c r="JME1" s="223"/>
      <c r="JMF1" s="223"/>
      <c r="JMG1" s="223"/>
      <c r="JMH1" s="223"/>
      <c r="JMI1" s="223"/>
      <c r="JMJ1" s="223"/>
      <c r="JMK1" s="223"/>
      <c r="JML1" s="223"/>
      <c r="JMM1" s="223"/>
      <c r="JMN1" s="223"/>
      <c r="JMO1" s="223"/>
      <c r="JMP1" s="223"/>
      <c r="JMQ1" s="223"/>
      <c r="JMR1" s="223"/>
      <c r="JMS1" s="223"/>
      <c r="JMT1" s="223"/>
      <c r="JMU1" s="223"/>
      <c r="JMV1" s="223"/>
      <c r="JMW1" s="223"/>
      <c r="JMX1" s="223"/>
      <c r="JMY1" s="223"/>
      <c r="JMZ1" s="223"/>
      <c r="JNA1" s="223"/>
      <c r="JNB1" s="223"/>
      <c r="JNC1" s="223"/>
      <c r="JND1" s="223"/>
      <c r="JNE1" s="223"/>
      <c r="JNF1" s="223"/>
      <c r="JNG1" s="223"/>
      <c r="JNH1" s="223"/>
      <c r="JNI1" s="223"/>
      <c r="JNJ1" s="223"/>
      <c r="JNK1" s="223"/>
      <c r="JNL1" s="223"/>
      <c r="JNM1" s="223"/>
      <c r="JNN1" s="223"/>
      <c r="JNO1" s="223"/>
      <c r="JNP1" s="223"/>
      <c r="JNQ1" s="223"/>
      <c r="JNR1" s="223"/>
      <c r="JNS1" s="223"/>
      <c r="JNT1" s="223"/>
      <c r="JNU1" s="223"/>
      <c r="JNV1" s="223"/>
      <c r="JNW1" s="223"/>
      <c r="JNX1" s="223"/>
      <c r="JNY1" s="223"/>
      <c r="JNZ1" s="223"/>
      <c r="JOA1" s="223"/>
      <c r="JOB1" s="223"/>
      <c r="JOC1" s="223"/>
      <c r="JOD1" s="223"/>
      <c r="JOE1" s="223"/>
      <c r="JOF1" s="223"/>
      <c r="JOG1" s="223"/>
      <c r="JOH1" s="223"/>
      <c r="JOI1" s="223"/>
      <c r="JOJ1" s="223"/>
      <c r="JOK1" s="223"/>
      <c r="JOL1" s="223"/>
      <c r="JOM1" s="223"/>
      <c r="JON1" s="223"/>
      <c r="JOO1" s="223"/>
      <c r="JOP1" s="223"/>
      <c r="JOQ1" s="223"/>
      <c r="JOR1" s="223"/>
      <c r="JOS1" s="223"/>
      <c r="JOT1" s="223"/>
      <c r="JOU1" s="223"/>
      <c r="JOV1" s="223"/>
      <c r="JOW1" s="223"/>
      <c r="JOX1" s="223"/>
      <c r="JOY1" s="223"/>
      <c r="JOZ1" s="223"/>
      <c r="JPA1" s="223"/>
      <c r="JPB1" s="223"/>
      <c r="JPC1" s="223"/>
      <c r="JPD1" s="223"/>
      <c r="JPE1" s="223"/>
      <c r="JPF1" s="223"/>
      <c r="JPG1" s="223"/>
      <c r="JPH1" s="223"/>
      <c r="JPI1" s="223"/>
      <c r="JPJ1" s="223"/>
      <c r="JPK1" s="223"/>
      <c r="JPL1" s="223"/>
      <c r="JPM1" s="223"/>
      <c r="JPN1" s="223"/>
      <c r="JPO1" s="223"/>
      <c r="JPP1" s="223"/>
      <c r="JPQ1" s="223"/>
      <c r="JPR1" s="223"/>
      <c r="JPS1" s="223"/>
      <c r="JPT1" s="223"/>
      <c r="JPU1" s="223"/>
      <c r="JPV1" s="223"/>
      <c r="JPW1" s="223"/>
      <c r="JPX1" s="223"/>
      <c r="JPY1" s="223"/>
      <c r="JPZ1" s="223"/>
      <c r="JQA1" s="223"/>
      <c r="JQB1" s="223"/>
      <c r="JQC1" s="223"/>
      <c r="JQD1" s="223"/>
      <c r="JQE1" s="223"/>
      <c r="JQF1" s="223"/>
      <c r="JQG1" s="223"/>
      <c r="JQH1" s="223"/>
      <c r="JQI1" s="223"/>
      <c r="JQJ1" s="223"/>
      <c r="JQK1" s="223"/>
      <c r="JQL1" s="223"/>
      <c r="JQM1" s="223"/>
      <c r="JQN1" s="223"/>
      <c r="JQO1" s="223"/>
      <c r="JQP1" s="223"/>
      <c r="JQQ1" s="223"/>
      <c r="JQR1" s="223"/>
      <c r="JQS1" s="223"/>
      <c r="JQT1" s="223"/>
      <c r="JQU1" s="223"/>
      <c r="JQV1" s="223"/>
      <c r="JQW1" s="223"/>
      <c r="JQX1" s="223"/>
      <c r="JQY1" s="223"/>
      <c r="JQZ1" s="223"/>
      <c r="JRA1" s="223"/>
      <c r="JRB1" s="223"/>
      <c r="JRC1" s="223"/>
      <c r="JRD1" s="223"/>
      <c r="JRE1" s="223"/>
      <c r="JRF1" s="223"/>
      <c r="JRG1" s="223"/>
      <c r="JRH1" s="223"/>
      <c r="JRI1" s="223"/>
      <c r="JRJ1" s="223"/>
      <c r="JRK1" s="223"/>
      <c r="JRL1" s="223"/>
      <c r="JRM1" s="223"/>
      <c r="JRN1" s="223"/>
      <c r="JRO1" s="223"/>
      <c r="JRP1" s="223"/>
      <c r="JRQ1" s="223"/>
      <c r="JRR1" s="223"/>
      <c r="JRS1" s="223"/>
      <c r="JRT1" s="223"/>
      <c r="JRU1" s="223"/>
      <c r="JRV1" s="223"/>
      <c r="JRW1" s="223"/>
      <c r="JRX1" s="223"/>
      <c r="JRY1" s="223"/>
      <c r="JRZ1" s="223"/>
      <c r="JSA1" s="223"/>
      <c r="JSB1" s="223"/>
      <c r="JSC1" s="223"/>
      <c r="JSD1" s="223"/>
      <c r="JSE1" s="223"/>
      <c r="JSF1" s="223"/>
      <c r="JSG1" s="223"/>
      <c r="JSH1" s="223"/>
      <c r="JSI1" s="223"/>
      <c r="JSJ1" s="223"/>
      <c r="JSK1" s="223"/>
      <c r="JSL1" s="223"/>
      <c r="JSM1" s="223"/>
      <c r="JSN1" s="223"/>
      <c r="JSO1" s="223"/>
      <c r="JSP1" s="223"/>
      <c r="JSQ1" s="223"/>
      <c r="JSR1" s="223"/>
      <c r="JSS1" s="223"/>
      <c r="JST1" s="223"/>
      <c r="JSU1" s="223"/>
      <c r="JSV1" s="223"/>
      <c r="JSW1" s="223"/>
      <c r="JSX1" s="223"/>
      <c r="JSY1" s="223"/>
      <c r="JSZ1" s="223"/>
      <c r="JTA1" s="223"/>
      <c r="JTB1" s="223"/>
      <c r="JTC1" s="223"/>
      <c r="JTD1" s="223"/>
      <c r="JTE1" s="223"/>
      <c r="JTF1" s="223"/>
      <c r="JTG1" s="223"/>
      <c r="JTH1" s="223"/>
      <c r="JTI1" s="223"/>
      <c r="JTJ1" s="223"/>
      <c r="JTK1" s="223"/>
      <c r="JTL1" s="223"/>
      <c r="JTM1" s="223"/>
      <c r="JTN1" s="223"/>
      <c r="JTO1" s="223"/>
      <c r="JTP1" s="223"/>
      <c r="JTQ1" s="223"/>
      <c r="JTR1" s="223"/>
      <c r="JTS1" s="223"/>
      <c r="JTT1" s="223"/>
      <c r="JTU1" s="223"/>
      <c r="JTV1" s="223"/>
      <c r="JTW1" s="223"/>
      <c r="JTX1" s="223"/>
      <c r="JTY1" s="223"/>
      <c r="JTZ1" s="223"/>
      <c r="JUA1" s="223"/>
      <c r="JUB1" s="223"/>
      <c r="JUC1" s="223"/>
      <c r="JUD1" s="223"/>
      <c r="JUE1" s="223"/>
      <c r="JUF1" s="223"/>
      <c r="JUG1" s="223"/>
      <c r="JUH1" s="223"/>
      <c r="JUI1" s="223"/>
      <c r="JUJ1" s="223"/>
      <c r="JUK1" s="223"/>
      <c r="JUL1" s="223"/>
      <c r="JUM1" s="223"/>
      <c r="JUN1" s="223"/>
      <c r="JUO1" s="223"/>
      <c r="JUP1" s="223"/>
      <c r="JUQ1" s="223"/>
      <c r="JUR1" s="223"/>
      <c r="JUS1" s="223"/>
      <c r="JUT1" s="223"/>
      <c r="JUU1" s="223"/>
      <c r="JUV1" s="223"/>
      <c r="JUW1" s="223"/>
      <c r="JUX1" s="223"/>
      <c r="JUY1" s="223"/>
      <c r="JUZ1" s="223"/>
      <c r="JVA1" s="223"/>
      <c r="JVB1" s="223"/>
      <c r="JVC1" s="223"/>
      <c r="JVD1" s="223"/>
      <c r="JVE1" s="223"/>
      <c r="JVF1" s="223"/>
      <c r="JVG1" s="223"/>
      <c r="JVH1" s="223"/>
      <c r="JVI1" s="223"/>
      <c r="JVJ1" s="223"/>
      <c r="JVK1" s="223"/>
      <c r="JVL1" s="223"/>
      <c r="JVM1" s="223"/>
      <c r="JVN1" s="223"/>
      <c r="JVO1" s="223"/>
      <c r="JVP1" s="223"/>
      <c r="JVQ1" s="223"/>
      <c r="JVR1" s="223"/>
      <c r="JVS1" s="223"/>
      <c r="JVT1" s="223"/>
      <c r="JVU1" s="223"/>
      <c r="JVV1" s="223"/>
      <c r="JVW1" s="223"/>
      <c r="JVX1" s="223"/>
      <c r="JVY1" s="223"/>
      <c r="JVZ1" s="223"/>
      <c r="JWA1" s="223"/>
      <c r="JWB1" s="223"/>
      <c r="JWC1" s="223"/>
      <c r="JWD1" s="223"/>
      <c r="JWE1" s="223"/>
      <c r="JWF1" s="223"/>
      <c r="JWG1" s="223"/>
      <c r="JWH1" s="223"/>
      <c r="JWI1" s="223"/>
      <c r="JWJ1" s="223"/>
      <c r="JWK1" s="223"/>
      <c r="JWL1" s="223"/>
      <c r="JWM1" s="223"/>
      <c r="JWN1" s="223"/>
      <c r="JWO1" s="223"/>
      <c r="JWP1" s="223"/>
      <c r="JWQ1" s="223"/>
      <c r="JWR1" s="223"/>
      <c r="JWS1" s="223"/>
      <c r="JWT1" s="223"/>
      <c r="JWU1" s="223"/>
      <c r="JWV1" s="223"/>
      <c r="JWW1" s="223"/>
      <c r="JWX1" s="223"/>
      <c r="JWY1" s="223"/>
      <c r="JWZ1" s="223"/>
      <c r="JXA1" s="223"/>
      <c r="JXB1" s="223"/>
      <c r="JXC1" s="223"/>
      <c r="JXD1" s="223"/>
      <c r="JXE1" s="223"/>
      <c r="JXF1" s="223"/>
      <c r="JXG1" s="223"/>
      <c r="JXH1" s="223"/>
      <c r="JXI1" s="223"/>
      <c r="JXJ1" s="223"/>
      <c r="JXK1" s="223"/>
      <c r="JXL1" s="223"/>
      <c r="JXM1" s="223"/>
      <c r="JXN1" s="223"/>
      <c r="JXO1" s="223"/>
      <c r="JXP1" s="223"/>
      <c r="JXQ1" s="223"/>
      <c r="JXR1" s="223"/>
      <c r="JXS1" s="223"/>
      <c r="JXT1" s="223"/>
      <c r="JXU1" s="223"/>
      <c r="JXV1" s="223"/>
      <c r="JXW1" s="223"/>
      <c r="JXX1" s="223"/>
      <c r="JXY1" s="223"/>
      <c r="JXZ1" s="223"/>
      <c r="JYA1" s="223"/>
      <c r="JYB1" s="223"/>
      <c r="JYC1" s="223"/>
      <c r="JYD1" s="223"/>
      <c r="JYE1" s="223"/>
      <c r="JYF1" s="223"/>
      <c r="JYG1" s="223"/>
      <c r="JYH1" s="223"/>
      <c r="JYI1" s="223"/>
      <c r="JYJ1" s="223"/>
      <c r="JYK1" s="223"/>
      <c r="JYL1" s="223"/>
      <c r="JYM1" s="223"/>
      <c r="JYN1" s="223"/>
      <c r="JYO1" s="223"/>
      <c r="JYP1" s="223"/>
      <c r="JYQ1" s="223"/>
      <c r="JYR1" s="223"/>
      <c r="JYS1" s="223"/>
      <c r="JYT1" s="223"/>
      <c r="JYU1" s="223"/>
      <c r="JYV1" s="223"/>
      <c r="JYW1" s="223"/>
      <c r="JYX1" s="223"/>
      <c r="JYY1" s="223"/>
      <c r="JYZ1" s="223"/>
      <c r="JZA1" s="223"/>
      <c r="JZB1" s="223"/>
      <c r="JZC1" s="223"/>
      <c r="JZD1" s="223"/>
      <c r="JZE1" s="223"/>
      <c r="JZF1" s="223"/>
      <c r="JZG1" s="223"/>
      <c r="JZH1" s="223"/>
      <c r="JZI1" s="223"/>
      <c r="JZJ1" s="223"/>
      <c r="JZK1" s="223"/>
      <c r="JZL1" s="223"/>
      <c r="JZM1" s="223"/>
      <c r="JZN1" s="223"/>
      <c r="JZO1" s="223"/>
      <c r="JZP1" s="223"/>
      <c r="JZQ1" s="223"/>
      <c r="JZR1" s="223"/>
      <c r="JZS1" s="223"/>
      <c r="JZT1" s="223"/>
      <c r="JZU1" s="223"/>
      <c r="JZV1" s="223"/>
      <c r="JZW1" s="223"/>
      <c r="JZX1" s="223"/>
      <c r="JZY1" s="223"/>
      <c r="JZZ1" s="223"/>
      <c r="KAA1" s="223"/>
      <c r="KAB1" s="223"/>
      <c r="KAC1" s="223"/>
      <c r="KAD1" s="223"/>
      <c r="KAE1" s="223"/>
      <c r="KAF1" s="223"/>
      <c r="KAG1" s="223"/>
      <c r="KAH1" s="223"/>
      <c r="KAI1" s="223"/>
      <c r="KAJ1" s="223"/>
      <c r="KAK1" s="223"/>
      <c r="KAL1" s="223"/>
      <c r="KAM1" s="223"/>
      <c r="KAN1" s="223"/>
      <c r="KAO1" s="223"/>
      <c r="KAP1" s="223"/>
      <c r="KAQ1" s="223"/>
      <c r="KAR1" s="223"/>
      <c r="KAS1" s="223"/>
      <c r="KAT1" s="223"/>
      <c r="KAU1" s="223"/>
      <c r="KAV1" s="223"/>
      <c r="KAW1" s="223"/>
      <c r="KAX1" s="223"/>
      <c r="KAY1" s="223"/>
      <c r="KAZ1" s="223"/>
      <c r="KBA1" s="223"/>
      <c r="KBB1" s="223"/>
      <c r="KBC1" s="223"/>
      <c r="KBD1" s="223"/>
      <c r="KBE1" s="223"/>
      <c r="KBF1" s="223"/>
      <c r="KBG1" s="223"/>
      <c r="KBH1" s="223"/>
      <c r="KBI1" s="223"/>
      <c r="KBJ1" s="223"/>
      <c r="KBK1" s="223"/>
      <c r="KBL1" s="223"/>
      <c r="KBM1" s="223"/>
      <c r="KBN1" s="223"/>
      <c r="KBO1" s="223"/>
      <c r="KBP1" s="223"/>
      <c r="KBQ1" s="223"/>
      <c r="KBR1" s="223"/>
      <c r="KBS1" s="223"/>
      <c r="KBT1" s="223"/>
      <c r="KBU1" s="223"/>
      <c r="KBV1" s="223"/>
      <c r="KBW1" s="223"/>
      <c r="KBX1" s="223"/>
      <c r="KBY1" s="223"/>
      <c r="KBZ1" s="223"/>
      <c r="KCA1" s="223"/>
      <c r="KCB1" s="223"/>
      <c r="KCC1" s="223"/>
      <c r="KCD1" s="223"/>
      <c r="KCE1" s="223"/>
      <c r="KCF1" s="223"/>
      <c r="KCG1" s="223"/>
      <c r="KCH1" s="223"/>
      <c r="KCI1" s="223"/>
      <c r="KCJ1" s="223"/>
      <c r="KCK1" s="223"/>
      <c r="KCL1" s="223"/>
      <c r="KCM1" s="223"/>
      <c r="KCN1" s="223"/>
      <c r="KCO1" s="223"/>
      <c r="KCP1" s="223"/>
      <c r="KCQ1" s="223"/>
      <c r="KCR1" s="223"/>
      <c r="KCS1" s="223"/>
      <c r="KCT1" s="223"/>
      <c r="KCU1" s="223"/>
      <c r="KCV1" s="223"/>
      <c r="KCW1" s="223"/>
      <c r="KCX1" s="223"/>
      <c r="KCY1" s="223"/>
      <c r="KCZ1" s="223"/>
      <c r="KDA1" s="223"/>
      <c r="KDB1" s="223"/>
      <c r="KDC1" s="223"/>
      <c r="KDD1" s="223"/>
      <c r="KDE1" s="223"/>
      <c r="KDF1" s="223"/>
      <c r="KDG1" s="223"/>
      <c r="KDH1" s="223"/>
      <c r="KDI1" s="223"/>
      <c r="KDJ1" s="223"/>
      <c r="KDK1" s="223"/>
      <c r="KDL1" s="223"/>
      <c r="KDM1" s="223"/>
      <c r="KDN1" s="223"/>
      <c r="KDO1" s="223"/>
      <c r="KDP1" s="223"/>
      <c r="KDQ1" s="223"/>
      <c r="KDR1" s="223"/>
      <c r="KDS1" s="223"/>
      <c r="KDT1" s="223"/>
      <c r="KDU1" s="223"/>
      <c r="KDV1" s="223"/>
      <c r="KDW1" s="223"/>
      <c r="KDX1" s="223"/>
      <c r="KDY1" s="223"/>
      <c r="KDZ1" s="223"/>
      <c r="KEA1" s="223"/>
      <c r="KEB1" s="223"/>
      <c r="KEC1" s="223"/>
      <c r="KED1" s="223"/>
      <c r="KEE1" s="223"/>
      <c r="KEF1" s="223"/>
      <c r="KEG1" s="223"/>
      <c r="KEH1" s="223"/>
      <c r="KEI1" s="223"/>
      <c r="KEJ1" s="223"/>
      <c r="KEK1" s="223"/>
      <c r="KEL1" s="223"/>
      <c r="KEM1" s="223"/>
      <c r="KEN1" s="223"/>
      <c r="KEO1" s="223"/>
      <c r="KEP1" s="223"/>
      <c r="KEQ1" s="223"/>
      <c r="KER1" s="223"/>
      <c r="KES1" s="223"/>
      <c r="KET1" s="223"/>
      <c r="KEU1" s="223"/>
      <c r="KEV1" s="223"/>
      <c r="KEW1" s="223"/>
      <c r="KEX1" s="223"/>
      <c r="KEY1" s="223"/>
      <c r="KEZ1" s="223"/>
      <c r="KFA1" s="223"/>
      <c r="KFB1" s="223"/>
      <c r="KFC1" s="223"/>
      <c r="KFD1" s="223"/>
      <c r="KFE1" s="223"/>
      <c r="KFF1" s="223"/>
      <c r="KFG1" s="223"/>
      <c r="KFH1" s="223"/>
      <c r="KFI1" s="223"/>
      <c r="KFJ1" s="223"/>
      <c r="KFK1" s="223"/>
      <c r="KFL1" s="223"/>
      <c r="KFM1" s="223"/>
      <c r="KFN1" s="223"/>
      <c r="KFO1" s="223"/>
      <c r="KFP1" s="223"/>
      <c r="KFQ1" s="223"/>
      <c r="KFR1" s="223"/>
      <c r="KFS1" s="223"/>
      <c r="KFT1" s="223"/>
      <c r="KFU1" s="223"/>
      <c r="KFV1" s="223"/>
      <c r="KFW1" s="223"/>
      <c r="KFX1" s="223"/>
      <c r="KFY1" s="223"/>
      <c r="KFZ1" s="223"/>
      <c r="KGA1" s="223"/>
      <c r="KGB1" s="223"/>
      <c r="KGC1" s="223"/>
      <c r="KGD1" s="223"/>
      <c r="KGE1" s="223"/>
      <c r="KGF1" s="223"/>
      <c r="KGG1" s="223"/>
      <c r="KGH1" s="223"/>
      <c r="KGI1" s="223"/>
      <c r="KGJ1" s="223"/>
      <c r="KGK1" s="223"/>
      <c r="KGL1" s="223"/>
      <c r="KGM1" s="223"/>
      <c r="KGN1" s="223"/>
      <c r="KGO1" s="223"/>
      <c r="KGP1" s="223"/>
      <c r="KGQ1" s="223"/>
      <c r="KGR1" s="223"/>
      <c r="KGS1" s="223"/>
      <c r="KGT1" s="223"/>
      <c r="KGU1" s="223"/>
      <c r="KGV1" s="223"/>
      <c r="KGW1" s="223"/>
      <c r="KGX1" s="223"/>
      <c r="KGY1" s="223"/>
      <c r="KGZ1" s="223"/>
      <c r="KHA1" s="223"/>
      <c r="KHB1" s="223"/>
      <c r="KHC1" s="223"/>
      <c r="KHD1" s="223"/>
      <c r="KHE1" s="223"/>
      <c r="KHF1" s="223"/>
      <c r="KHG1" s="223"/>
      <c r="KHH1" s="223"/>
      <c r="KHI1" s="223"/>
      <c r="KHJ1" s="223"/>
      <c r="KHK1" s="223"/>
      <c r="KHL1" s="223"/>
      <c r="KHM1" s="223"/>
      <c r="KHN1" s="223"/>
      <c r="KHO1" s="223"/>
      <c r="KHP1" s="223"/>
      <c r="KHQ1" s="223"/>
      <c r="KHR1" s="223"/>
      <c r="KHS1" s="223"/>
      <c r="KHT1" s="223"/>
      <c r="KHU1" s="223"/>
      <c r="KHV1" s="223"/>
      <c r="KHW1" s="223"/>
      <c r="KHX1" s="223"/>
      <c r="KHY1" s="223"/>
      <c r="KHZ1" s="223"/>
      <c r="KIA1" s="223"/>
      <c r="KIB1" s="223"/>
      <c r="KIC1" s="223"/>
      <c r="KID1" s="223"/>
      <c r="KIE1" s="223"/>
      <c r="KIF1" s="223"/>
      <c r="KIG1" s="223"/>
      <c r="KIH1" s="223"/>
      <c r="KII1" s="223"/>
      <c r="KIJ1" s="223"/>
      <c r="KIK1" s="223"/>
      <c r="KIL1" s="223"/>
      <c r="KIM1" s="223"/>
      <c r="KIN1" s="223"/>
      <c r="KIO1" s="223"/>
      <c r="KIP1" s="223"/>
      <c r="KIQ1" s="223"/>
      <c r="KIR1" s="223"/>
      <c r="KIS1" s="223"/>
      <c r="KIT1" s="223"/>
      <c r="KIU1" s="223"/>
      <c r="KIV1" s="223"/>
      <c r="KIW1" s="223"/>
      <c r="KIX1" s="223"/>
      <c r="KIY1" s="223"/>
      <c r="KIZ1" s="223"/>
      <c r="KJA1" s="223"/>
      <c r="KJB1" s="223"/>
      <c r="KJC1" s="223"/>
      <c r="KJD1" s="223"/>
      <c r="KJE1" s="223"/>
      <c r="KJF1" s="223"/>
      <c r="KJG1" s="223"/>
      <c r="KJH1" s="223"/>
      <c r="KJI1" s="223"/>
      <c r="KJJ1" s="223"/>
      <c r="KJK1" s="223"/>
      <c r="KJL1" s="223"/>
      <c r="KJM1" s="223"/>
      <c r="KJN1" s="223"/>
      <c r="KJO1" s="223"/>
      <c r="KJP1" s="223"/>
      <c r="KJQ1" s="223"/>
      <c r="KJR1" s="223"/>
      <c r="KJS1" s="223"/>
      <c r="KJT1" s="223"/>
      <c r="KJU1" s="223"/>
      <c r="KJV1" s="223"/>
      <c r="KJW1" s="223"/>
      <c r="KJX1" s="223"/>
      <c r="KJY1" s="223"/>
      <c r="KJZ1" s="223"/>
      <c r="KKA1" s="223"/>
      <c r="KKB1" s="223"/>
      <c r="KKC1" s="223"/>
      <c r="KKD1" s="223"/>
      <c r="KKE1" s="223"/>
      <c r="KKF1" s="223"/>
      <c r="KKG1" s="223"/>
      <c r="KKH1" s="223"/>
      <c r="KKI1" s="223"/>
      <c r="KKJ1" s="223"/>
      <c r="KKK1" s="223"/>
      <c r="KKL1" s="223"/>
      <c r="KKM1" s="223"/>
      <c r="KKN1" s="223"/>
      <c r="KKO1" s="223"/>
      <c r="KKP1" s="223"/>
      <c r="KKQ1" s="223"/>
      <c r="KKR1" s="223"/>
      <c r="KKS1" s="223"/>
      <c r="KKT1" s="223"/>
      <c r="KKU1" s="223"/>
      <c r="KKV1" s="223"/>
      <c r="KKW1" s="223"/>
      <c r="KKX1" s="223"/>
      <c r="KKY1" s="223"/>
      <c r="KKZ1" s="223"/>
      <c r="KLA1" s="223"/>
      <c r="KLB1" s="223"/>
      <c r="KLC1" s="223"/>
      <c r="KLD1" s="223"/>
      <c r="KLE1" s="223"/>
      <c r="KLF1" s="223"/>
      <c r="KLG1" s="223"/>
      <c r="KLH1" s="223"/>
      <c r="KLI1" s="223"/>
      <c r="KLJ1" s="223"/>
      <c r="KLK1" s="223"/>
      <c r="KLL1" s="223"/>
      <c r="KLM1" s="223"/>
      <c r="KLN1" s="223"/>
      <c r="KLO1" s="223"/>
      <c r="KLP1" s="223"/>
      <c r="KLQ1" s="223"/>
      <c r="KLR1" s="223"/>
      <c r="KLS1" s="223"/>
      <c r="KLT1" s="223"/>
      <c r="KLU1" s="223"/>
      <c r="KLV1" s="223"/>
      <c r="KLW1" s="223"/>
      <c r="KLX1" s="223"/>
      <c r="KLY1" s="223"/>
      <c r="KLZ1" s="223"/>
      <c r="KMA1" s="223"/>
      <c r="KMB1" s="223"/>
      <c r="KMC1" s="223"/>
      <c r="KMD1" s="223"/>
      <c r="KME1" s="223"/>
      <c r="KMF1" s="223"/>
      <c r="KMG1" s="223"/>
      <c r="KMH1" s="223"/>
      <c r="KMI1" s="223"/>
      <c r="KMJ1" s="223"/>
      <c r="KMK1" s="223"/>
      <c r="KML1" s="223"/>
      <c r="KMM1" s="223"/>
      <c r="KMN1" s="223"/>
      <c r="KMO1" s="223"/>
      <c r="KMP1" s="223"/>
      <c r="KMQ1" s="223"/>
      <c r="KMR1" s="223"/>
      <c r="KMS1" s="223"/>
      <c r="KMT1" s="223"/>
      <c r="KMU1" s="223"/>
      <c r="KMV1" s="223"/>
      <c r="KMW1" s="223"/>
      <c r="KMX1" s="223"/>
      <c r="KMY1" s="223"/>
      <c r="KMZ1" s="223"/>
      <c r="KNA1" s="223"/>
      <c r="KNB1" s="223"/>
      <c r="KNC1" s="223"/>
      <c r="KND1" s="223"/>
      <c r="KNE1" s="223"/>
      <c r="KNF1" s="223"/>
      <c r="KNG1" s="223"/>
      <c r="KNH1" s="223"/>
      <c r="KNI1" s="223"/>
      <c r="KNJ1" s="223"/>
      <c r="KNK1" s="223"/>
      <c r="KNL1" s="223"/>
      <c r="KNM1" s="223"/>
      <c r="KNN1" s="223"/>
      <c r="KNO1" s="223"/>
      <c r="KNP1" s="223"/>
      <c r="KNQ1" s="223"/>
      <c r="KNR1" s="223"/>
      <c r="KNS1" s="223"/>
      <c r="KNT1" s="223"/>
      <c r="KNU1" s="223"/>
      <c r="KNV1" s="223"/>
      <c r="KNW1" s="223"/>
      <c r="KNX1" s="223"/>
      <c r="KNY1" s="223"/>
      <c r="KNZ1" s="223"/>
      <c r="KOA1" s="223"/>
      <c r="KOB1" s="223"/>
      <c r="KOC1" s="223"/>
      <c r="KOD1" s="223"/>
      <c r="KOE1" s="223"/>
      <c r="KOF1" s="223"/>
      <c r="KOG1" s="223"/>
      <c r="KOH1" s="223"/>
      <c r="KOI1" s="223"/>
      <c r="KOJ1" s="223"/>
      <c r="KOK1" s="223"/>
      <c r="KOL1" s="223"/>
      <c r="KOM1" s="223"/>
      <c r="KON1" s="223"/>
      <c r="KOO1" s="223"/>
      <c r="KOP1" s="223"/>
      <c r="KOQ1" s="223"/>
      <c r="KOR1" s="223"/>
      <c r="KOS1" s="223"/>
      <c r="KOT1" s="223"/>
      <c r="KOU1" s="223"/>
      <c r="KOV1" s="223"/>
      <c r="KOW1" s="223"/>
      <c r="KOX1" s="223"/>
      <c r="KOY1" s="223"/>
      <c r="KOZ1" s="223"/>
      <c r="KPA1" s="223"/>
      <c r="KPB1" s="223"/>
      <c r="KPC1" s="223"/>
      <c r="KPD1" s="223"/>
      <c r="KPE1" s="223"/>
      <c r="KPF1" s="223"/>
      <c r="KPG1" s="223"/>
      <c r="KPH1" s="223"/>
      <c r="KPI1" s="223"/>
      <c r="KPJ1" s="223"/>
      <c r="KPK1" s="223"/>
      <c r="KPL1" s="223"/>
      <c r="KPM1" s="223"/>
      <c r="KPN1" s="223"/>
      <c r="KPO1" s="223"/>
      <c r="KPP1" s="223"/>
      <c r="KPQ1" s="223"/>
      <c r="KPR1" s="223"/>
      <c r="KPS1" s="223"/>
      <c r="KPT1" s="223"/>
      <c r="KPU1" s="223"/>
      <c r="KPV1" s="223"/>
      <c r="KPW1" s="223"/>
      <c r="KPX1" s="223"/>
      <c r="KPY1" s="223"/>
      <c r="KPZ1" s="223"/>
      <c r="KQA1" s="223"/>
      <c r="KQB1" s="223"/>
      <c r="KQC1" s="223"/>
      <c r="KQD1" s="223"/>
      <c r="KQE1" s="223"/>
      <c r="KQF1" s="223"/>
      <c r="KQG1" s="223"/>
      <c r="KQH1" s="223"/>
      <c r="KQI1" s="223"/>
      <c r="KQJ1" s="223"/>
      <c r="KQK1" s="223"/>
      <c r="KQL1" s="223"/>
      <c r="KQM1" s="223"/>
      <c r="KQN1" s="223"/>
      <c r="KQO1" s="223"/>
      <c r="KQP1" s="223"/>
      <c r="KQQ1" s="223"/>
      <c r="KQR1" s="223"/>
      <c r="KQS1" s="223"/>
      <c r="KQT1" s="223"/>
      <c r="KQU1" s="223"/>
      <c r="KQV1" s="223"/>
      <c r="KQW1" s="223"/>
      <c r="KQX1" s="223"/>
      <c r="KQY1" s="223"/>
      <c r="KQZ1" s="223"/>
      <c r="KRA1" s="223"/>
      <c r="KRB1" s="223"/>
      <c r="KRC1" s="223"/>
      <c r="KRD1" s="223"/>
      <c r="KRE1" s="223"/>
      <c r="KRF1" s="223"/>
      <c r="KRG1" s="223"/>
      <c r="KRH1" s="223"/>
      <c r="KRI1" s="223"/>
      <c r="KRJ1" s="223"/>
      <c r="KRK1" s="223"/>
      <c r="KRL1" s="223"/>
      <c r="KRM1" s="223"/>
      <c r="KRN1" s="223"/>
      <c r="KRO1" s="223"/>
      <c r="KRP1" s="223"/>
      <c r="KRQ1" s="223"/>
      <c r="KRR1" s="223"/>
      <c r="KRS1" s="223"/>
      <c r="KRT1" s="223"/>
      <c r="KRU1" s="223"/>
      <c r="KRV1" s="223"/>
      <c r="KRW1" s="223"/>
      <c r="KRX1" s="223"/>
      <c r="KRY1" s="223"/>
      <c r="KRZ1" s="223"/>
      <c r="KSA1" s="223"/>
      <c r="KSB1" s="223"/>
      <c r="KSC1" s="223"/>
      <c r="KSD1" s="223"/>
      <c r="KSE1" s="223"/>
      <c r="KSF1" s="223"/>
      <c r="KSG1" s="223"/>
      <c r="KSH1" s="223"/>
      <c r="KSI1" s="223"/>
      <c r="KSJ1" s="223"/>
      <c r="KSK1" s="223"/>
      <c r="KSL1" s="223"/>
      <c r="KSM1" s="223"/>
      <c r="KSN1" s="223"/>
      <c r="KSO1" s="223"/>
      <c r="KSP1" s="223"/>
      <c r="KSQ1" s="223"/>
      <c r="KSR1" s="223"/>
      <c r="KSS1" s="223"/>
      <c r="KST1" s="223"/>
      <c r="KSU1" s="223"/>
      <c r="KSV1" s="223"/>
      <c r="KSW1" s="223"/>
      <c r="KSX1" s="223"/>
      <c r="KSY1" s="223"/>
      <c r="KSZ1" s="223"/>
      <c r="KTA1" s="223"/>
      <c r="KTB1" s="223"/>
      <c r="KTC1" s="223"/>
      <c r="KTD1" s="223"/>
      <c r="KTE1" s="223"/>
      <c r="KTF1" s="223"/>
      <c r="KTG1" s="223"/>
      <c r="KTH1" s="223"/>
      <c r="KTI1" s="223"/>
      <c r="KTJ1" s="223"/>
      <c r="KTK1" s="223"/>
      <c r="KTL1" s="223"/>
      <c r="KTM1" s="223"/>
      <c r="KTN1" s="223"/>
      <c r="KTO1" s="223"/>
      <c r="KTP1" s="223"/>
      <c r="KTQ1" s="223"/>
      <c r="KTR1" s="223"/>
      <c r="KTS1" s="223"/>
      <c r="KTT1" s="223"/>
      <c r="KTU1" s="223"/>
      <c r="KTV1" s="223"/>
      <c r="KTW1" s="223"/>
      <c r="KTX1" s="223"/>
      <c r="KTY1" s="223"/>
      <c r="KTZ1" s="223"/>
      <c r="KUA1" s="223"/>
      <c r="KUB1" s="223"/>
      <c r="KUC1" s="223"/>
      <c r="KUD1" s="223"/>
      <c r="KUE1" s="223"/>
      <c r="KUF1" s="223"/>
      <c r="KUG1" s="223"/>
      <c r="KUH1" s="223"/>
      <c r="KUI1" s="223"/>
      <c r="KUJ1" s="223"/>
      <c r="KUK1" s="223"/>
      <c r="KUL1" s="223"/>
      <c r="KUM1" s="223"/>
      <c r="KUN1" s="223"/>
      <c r="KUO1" s="223"/>
      <c r="KUP1" s="223"/>
      <c r="KUQ1" s="223"/>
      <c r="KUR1" s="223"/>
      <c r="KUS1" s="223"/>
      <c r="KUT1" s="223"/>
      <c r="KUU1" s="223"/>
      <c r="KUV1" s="223"/>
      <c r="KUW1" s="223"/>
      <c r="KUX1" s="223"/>
      <c r="KUY1" s="223"/>
      <c r="KUZ1" s="223"/>
      <c r="KVA1" s="223"/>
      <c r="KVB1" s="223"/>
      <c r="KVC1" s="223"/>
      <c r="KVD1" s="223"/>
      <c r="KVE1" s="223"/>
      <c r="KVF1" s="223"/>
      <c r="KVG1" s="223"/>
      <c r="KVH1" s="223"/>
      <c r="KVI1" s="223"/>
      <c r="KVJ1" s="223"/>
      <c r="KVK1" s="223"/>
      <c r="KVL1" s="223"/>
      <c r="KVM1" s="223"/>
      <c r="KVN1" s="223"/>
      <c r="KVO1" s="223"/>
      <c r="KVP1" s="223"/>
      <c r="KVQ1" s="223"/>
      <c r="KVR1" s="223"/>
      <c r="KVS1" s="223"/>
      <c r="KVT1" s="223"/>
      <c r="KVU1" s="223"/>
      <c r="KVV1" s="223"/>
      <c r="KVW1" s="223"/>
      <c r="KVX1" s="223"/>
      <c r="KVY1" s="223"/>
      <c r="KVZ1" s="223"/>
      <c r="KWA1" s="223"/>
      <c r="KWB1" s="223"/>
      <c r="KWC1" s="223"/>
      <c r="KWD1" s="223"/>
      <c r="KWE1" s="223"/>
      <c r="KWF1" s="223"/>
      <c r="KWG1" s="223"/>
      <c r="KWH1" s="223"/>
      <c r="KWI1" s="223"/>
      <c r="KWJ1" s="223"/>
      <c r="KWK1" s="223"/>
      <c r="KWL1" s="223"/>
      <c r="KWM1" s="223"/>
      <c r="KWN1" s="223"/>
      <c r="KWO1" s="223"/>
      <c r="KWP1" s="223"/>
      <c r="KWQ1" s="223"/>
      <c r="KWR1" s="223"/>
      <c r="KWS1" s="223"/>
      <c r="KWT1" s="223"/>
      <c r="KWU1" s="223"/>
      <c r="KWV1" s="223"/>
      <c r="KWW1" s="223"/>
      <c r="KWX1" s="223"/>
      <c r="KWY1" s="223"/>
      <c r="KWZ1" s="223"/>
      <c r="KXA1" s="223"/>
      <c r="KXB1" s="223"/>
      <c r="KXC1" s="223"/>
      <c r="KXD1" s="223"/>
      <c r="KXE1" s="223"/>
      <c r="KXF1" s="223"/>
      <c r="KXG1" s="223"/>
      <c r="KXH1" s="223"/>
      <c r="KXI1" s="223"/>
      <c r="KXJ1" s="223"/>
      <c r="KXK1" s="223"/>
      <c r="KXL1" s="223"/>
      <c r="KXM1" s="223"/>
      <c r="KXN1" s="223"/>
      <c r="KXO1" s="223"/>
      <c r="KXP1" s="223"/>
      <c r="KXQ1" s="223"/>
      <c r="KXR1" s="223"/>
      <c r="KXS1" s="223"/>
      <c r="KXT1" s="223"/>
      <c r="KXU1" s="223"/>
      <c r="KXV1" s="223"/>
      <c r="KXW1" s="223"/>
      <c r="KXX1" s="223"/>
      <c r="KXY1" s="223"/>
      <c r="KXZ1" s="223"/>
      <c r="KYA1" s="223"/>
      <c r="KYB1" s="223"/>
      <c r="KYC1" s="223"/>
      <c r="KYD1" s="223"/>
      <c r="KYE1" s="223"/>
      <c r="KYF1" s="223"/>
      <c r="KYG1" s="223"/>
      <c r="KYH1" s="223"/>
      <c r="KYI1" s="223"/>
      <c r="KYJ1" s="223"/>
      <c r="KYK1" s="223"/>
      <c r="KYL1" s="223"/>
      <c r="KYM1" s="223"/>
      <c r="KYN1" s="223"/>
      <c r="KYO1" s="223"/>
      <c r="KYP1" s="223"/>
      <c r="KYQ1" s="223"/>
      <c r="KYR1" s="223"/>
      <c r="KYS1" s="223"/>
      <c r="KYT1" s="223"/>
      <c r="KYU1" s="223"/>
      <c r="KYV1" s="223"/>
      <c r="KYW1" s="223"/>
      <c r="KYX1" s="223"/>
      <c r="KYY1" s="223"/>
      <c r="KYZ1" s="223"/>
      <c r="KZA1" s="223"/>
      <c r="KZB1" s="223"/>
      <c r="KZC1" s="223"/>
      <c r="KZD1" s="223"/>
      <c r="KZE1" s="223"/>
      <c r="KZF1" s="223"/>
      <c r="KZG1" s="223"/>
      <c r="KZH1" s="223"/>
      <c r="KZI1" s="223"/>
      <c r="KZJ1" s="223"/>
      <c r="KZK1" s="223"/>
      <c r="KZL1" s="223"/>
      <c r="KZM1" s="223"/>
      <c r="KZN1" s="223"/>
      <c r="KZO1" s="223"/>
      <c r="KZP1" s="223"/>
      <c r="KZQ1" s="223"/>
      <c r="KZR1" s="223"/>
      <c r="KZS1" s="223"/>
      <c r="KZT1" s="223"/>
      <c r="KZU1" s="223"/>
      <c r="KZV1" s="223"/>
      <c r="KZW1" s="223"/>
      <c r="KZX1" s="223"/>
      <c r="KZY1" s="223"/>
      <c r="KZZ1" s="223"/>
      <c r="LAA1" s="223"/>
      <c r="LAB1" s="223"/>
      <c r="LAC1" s="223"/>
      <c r="LAD1" s="223"/>
      <c r="LAE1" s="223"/>
      <c r="LAF1" s="223"/>
      <c r="LAG1" s="223"/>
      <c r="LAH1" s="223"/>
      <c r="LAI1" s="223"/>
      <c r="LAJ1" s="223"/>
      <c r="LAK1" s="223"/>
      <c r="LAL1" s="223"/>
      <c r="LAM1" s="223"/>
      <c r="LAN1" s="223"/>
      <c r="LAO1" s="223"/>
      <c r="LAP1" s="223"/>
      <c r="LAQ1" s="223"/>
      <c r="LAR1" s="223"/>
      <c r="LAS1" s="223"/>
      <c r="LAT1" s="223"/>
      <c r="LAU1" s="223"/>
      <c r="LAV1" s="223"/>
      <c r="LAW1" s="223"/>
      <c r="LAX1" s="223"/>
      <c r="LAY1" s="223"/>
      <c r="LAZ1" s="223"/>
      <c r="LBA1" s="223"/>
      <c r="LBB1" s="223"/>
      <c r="LBC1" s="223"/>
      <c r="LBD1" s="223"/>
      <c r="LBE1" s="223"/>
      <c r="LBF1" s="223"/>
      <c r="LBG1" s="223"/>
      <c r="LBH1" s="223"/>
      <c r="LBI1" s="223"/>
      <c r="LBJ1" s="223"/>
      <c r="LBK1" s="223"/>
      <c r="LBL1" s="223"/>
      <c r="LBM1" s="223"/>
      <c r="LBN1" s="223"/>
      <c r="LBO1" s="223"/>
      <c r="LBP1" s="223"/>
      <c r="LBQ1" s="223"/>
      <c r="LBR1" s="223"/>
      <c r="LBS1" s="223"/>
      <c r="LBT1" s="223"/>
      <c r="LBU1" s="223"/>
      <c r="LBV1" s="223"/>
      <c r="LBW1" s="223"/>
      <c r="LBX1" s="223"/>
      <c r="LBY1" s="223"/>
      <c r="LBZ1" s="223"/>
      <c r="LCA1" s="223"/>
      <c r="LCB1" s="223"/>
      <c r="LCC1" s="223"/>
      <c r="LCD1" s="223"/>
      <c r="LCE1" s="223"/>
      <c r="LCF1" s="223"/>
      <c r="LCG1" s="223"/>
      <c r="LCH1" s="223"/>
      <c r="LCI1" s="223"/>
      <c r="LCJ1" s="223"/>
      <c r="LCK1" s="223"/>
      <c r="LCL1" s="223"/>
      <c r="LCM1" s="223"/>
      <c r="LCN1" s="223"/>
      <c r="LCO1" s="223"/>
      <c r="LCP1" s="223"/>
      <c r="LCQ1" s="223"/>
      <c r="LCR1" s="223"/>
      <c r="LCS1" s="223"/>
      <c r="LCT1" s="223"/>
      <c r="LCU1" s="223"/>
      <c r="LCV1" s="223"/>
      <c r="LCW1" s="223"/>
      <c r="LCX1" s="223"/>
      <c r="LCY1" s="223"/>
      <c r="LCZ1" s="223"/>
      <c r="LDA1" s="223"/>
      <c r="LDB1" s="223"/>
      <c r="LDC1" s="223"/>
      <c r="LDD1" s="223"/>
      <c r="LDE1" s="223"/>
      <c r="LDF1" s="223"/>
      <c r="LDG1" s="223"/>
      <c r="LDH1" s="223"/>
      <c r="LDI1" s="223"/>
      <c r="LDJ1" s="223"/>
      <c r="LDK1" s="223"/>
      <c r="LDL1" s="223"/>
      <c r="LDM1" s="223"/>
      <c r="LDN1" s="223"/>
      <c r="LDO1" s="223"/>
      <c r="LDP1" s="223"/>
      <c r="LDQ1" s="223"/>
      <c r="LDR1" s="223"/>
      <c r="LDS1" s="223"/>
      <c r="LDT1" s="223"/>
      <c r="LDU1" s="223"/>
      <c r="LDV1" s="223"/>
      <c r="LDW1" s="223"/>
      <c r="LDX1" s="223"/>
      <c r="LDY1" s="223"/>
      <c r="LDZ1" s="223"/>
      <c r="LEA1" s="223"/>
      <c r="LEB1" s="223"/>
      <c r="LEC1" s="223"/>
      <c r="LED1" s="223"/>
      <c r="LEE1" s="223"/>
      <c r="LEF1" s="223"/>
      <c r="LEG1" s="223"/>
      <c r="LEH1" s="223"/>
      <c r="LEI1" s="223"/>
      <c r="LEJ1" s="223"/>
      <c r="LEK1" s="223"/>
      <c r="LEL1" s="223"/>
      <c r="LEM1" s="223"/>
      <c r="LEN1" s="223"/>
      <c r="LEO1" s="223"/>
      <c r="LEP1" s="223"/>
      <c r="LEQ1" s="223"/>
      <c r="LER1" s="223"/>
      <c r="LES1" s="223"/>
      <c r="LET1" s="223"/>
      <c r="LEU1" s="223"/>
      <c r="LEV1" s="223"/>
      <c r="LEW1" s="223"/>
      <c r="LEX1" s="223"/>
      <c r="LEY1" s="223"/>
      <c r="LEZ1" s="223"/>
      <c r="LFA1" s="223"/>
      <c r="LFB1" s="223"/>
      <c r="LFC1" s="223"/>
      <c r="LFD1" s="223"/>
      <c r="LFE1" s="223"/>
      <c r="LFF1" s="223"/>
      <c r="LFG1" s="223"/>
      <c r="LFH1" s="223"/>
      <c r="LFI1" s="223"/>
      <c r="LFJ1" s="223"/>
      <c r="LFK1" s="223"/>
      <c r="LFL1" s="223"/>
      <c r="LFM1" s="223"/>
      <c r="LFN1" s="223"/>
      <c r="LFO1" s="223"/>
      <c r="LFP1" s="223"/>
      <c r="LFQ1" s="223"/>
      <c r="LFR1" s="223"/>
      <c r="LFS1" s="223"/>
      <c r="LFT1" s="223"/>
      <c r="LFU1" s="223"/>
      <c r="LFV1" s="223"/>
      <c r="LFW1" s="223"/>
      <c r="LFX1" s="223"/>
      <c r="LFY1" s="223"/>
      <c r="LFZ1" s="223"/>
      <c r="LGA1" s="223"/>
      <c r="LGB1" s="223"/>
      <c r="LGC1" s="223"/>
      <c r="LGD1" s="223"/>
      <c r="LGE1" s="223"/>
      <c r="LGF1" s="223"/>
      <c r="LGG1" s="223"/>
      <c r="LGH1" s="223"/>
      <c r="LGI1" s="223"/>
      <c r="LGJ1" s="223"/>
      <c r="LGK1" s="223"/>
      <c r="LGL1" s="223"/>
      <c r="LGM1" s="223"/>
      <c r="LGN1" s="223"/>
      <c r="LGO1" s="223"/>
      <c r="LGP1" s="223"/>
      <c r="LGQ1" s="223"/>
      <c r="LGR1" s="223"/>
      <c r="LGS1" s="223"/>
      <c r="LGT1" s="223"/>
      <c r="LGU1" s="223"/>
      <c r="LGV1" s="223"/>
      <c r="LGW1" s="223"/>
      <c r="LGX1" s="223"/>
      <c r="LGY1" s="223"/>
      <c r="LGZ1" s="223"/>
      <c r="LHA1" s="223"/>
      <c r="LHB1" s="223"/>
      <c r="LHC1" s="223"/>
      <c r="LHD1" s="223"/>
      <c r="LHE1" s="223"/>
      <c r="LHF1" s="223"/>
      <c r="LHG1" s="223"/>
      <c r="LHH1" s="223"/>
      <c r="LHI1" s="223"/>
      <c r="LHJ1" s="223"/>
      <c r="LHK1" s="223"/>
      <c r="LHL1" s="223"/>
      <c r="LHM1" s="223"/>
      <c r="LHN1" s="223"/>
      <c r="LHO1" s="223"/>
      <c r="LHP1" s="223"/>
      <c r="LHQ1" s="223"/>
      <c r="LHR1" s="223"/>
      <c r="LHS1" s="223"/>
      <c r="LHT1" s="223"/>
      <c r="LHU1" s="223"/>
      <c r="LHV1" s="223"/>
      <c r="LHW1" s="223"/>
      <c r="LHX1" s="223"/>
      <c r="LHY1" s="223"/>
      <c r="LHZ1" s="223"/>
      <c r="LIA1" s="223"/>
      <c r="LIB1" s="223"/>
      <c r="LIC1" s="223"/>
      <c r="LID1" s="223"/>
      <c r="LIE1" s="223"/>
      <c r="LIF1" s="223"/>
      <c r="LIG1" s="223"/>
      <c r="LIH1" s="223"/>
      <c r="LII1" s="223"/>
      <c r="LIJ1" s="223"/>
      <c r="LIK1" s="223"/>
      <c r="LIL1" s="223"/>
      <c r="LIM1" s="223"/>
      <c r="LIN1" s="223"/>
      <c r="LIO1" s="223"/>
      <c r="LIP1" s="223"/>
      <c r="LIQ1" s="223"/>
      <c r="LIR1" s="223"/>
      <c r="LIS1" s="223"/>
      <c r="LIT1" s="223"/>
      <c r="LIU1" s="223"/>
      <c r="LIV1" s="223"/>
      <c r="LIW1" s="223"/>
      <c r="LIX1" s="223"/>
      <c r="LIY1" s="223"/>
      <c r="LIZ1" s="223"/>
      <c r="LJA1" s="223"/>
      <c r="LJB1" s="223"/>
      <c r="LJC1" s="223"/>
      <c r="LJD1" s="223"/>
      <c r="LJE1" s="223"/>
      <c r="LJF1" s="223"/>
      <c r="LJG1" s="223"/>
      <c r="LJH1" s="223"/>
      <c r="LJI1" s="223"/>
      <c r="LJJ1" s="223"/>
      <c r="LJK1" s="223"/>
      <c r="LJL1" s="223"/>
      <c r="LJM1" s="223"/>
      <c r="LJN1" s="223"/>
      <c r="LJO1" s="223"/>
      <c r="LJP1" s="223"/>
      <c r="LJQ1" s="223"/>
      <c r="LJR1" s="223"/>
      <c r="LJS1" s="223"/>
      <c r="LJT1" s="223"/>
      <c r="LJU1" s="223"/>
      <c r="LJV1" s="223"/>
      <c r="LJW1" s="223"/>
      <c r="LJX1" s="223"/>
      <c r="LJY1" s="223"/>
      <c r="LJZ1" s="223"/>
      <c r="LKA1" s="223"/>
      <c r="LKB1" s="223"/>
      <c r="LKC1" s="223"/>
      <c r="LKD1" s="223"/>
      <c r="LKE1" s="223"/>
      <c r="LKF1" s="223"/>
      <c r="LKG1" s="223"/>
      <c r="LKH1" s="223"/>
      <c r="LKI1" s="223"/>
      <c r="LKJ1" s="223"/>
      <c r="LKK1" s="223"/>
      <c r="LKL1" s="223"/>
      <c r="LKM1" s="223"/>
      <c r="LKN1" s="223"/>
      <c r="LKO1" s="223"/>
      <c r="LKP1" s="223"/>
      <c r="LKQ1" s="223"/>
      <c r="LKR1" s="223"/>
      <c r="LKS1" s="223"/>
      <c r="LKT1" s="223"/>
      <c r="LKU1" s="223"/>
      <c r="LKV1" s="223"/>
      <c r="LKW1" s="223"/>
      <c r="LKX1" s="223"/>
      <c r="LKY1" s="223"/>
      <c r="LKZ1" s="223"/>
      <c r="LLA1" s="223"/>
      <c r="LLB1" s="223"/>
      <c r="LLC1" s="223"/>
      <c r="LLD1" s="223"/>
      <c r="LLE1" s="223"/>
      <c r="LLF1" s="223"/>
      <c r="LLG1" s="223"/>
      <c r="LLH1" s="223"/>
      <c r="LLI1" s="223"/>
      <c r="LLJ1" s="223"/>
      <c r="LLK1" s="223"/>
      <c r="LLL1" s="223"/>
      <c r="LLM1" s="223"/>
      <c r="LLN1" s="223"/>
      <c r="LLO1" s="223"/>
      <c r="LLP1" s="223"/>
      <c r="LLQ1" s="223"/>
      <c r="LLR1" s="223"/>
      <c r="LLS1" s="223"/>
      <c r="LLT1" s="223"/>
      <c r="LLU1" s="223"/>
      <c r="LLV1" s="223"/>
      <c r="LLW1" s="223"/>
      <c r="LLX1" s="223"/>
      <c r="LLY1" s="223"/>
      <c r="LLZ1" s="223"/>
      <c r="LMA1" s="223"/>
      <c r="LMB1" s="223"/>
      <c r="LMC1" s="223"/>
      <c r="LMD1" s="223"/>
      <c r="LME1" s="223"/>
      <c r="LMF1" s="223"/>
      <c r="LMG1" s="223"/>
      <c r="LMH1" s="223"/>
      <c r="LMI1" s="223"/>
      <c r="LMJ1" s="223"/>
      <c r="LMK1" s="223"/>
      <c r="LML1" s="223"/>
      <c r="LMM1" s="223"/>
      <c r="LMN1" s="223"/>
      <c r="LMO1" s="223"/>
      <c r="LMP1" s="223"/>
      <c r="LMQ1" s="223"/>
      <c r="LMR1" s="223"/>
      <c r="LMS1" s="223"/>
      <c r="LMT1" s="223"/>
      <c r="LMU1" s="223"/>
      <c r="LMV1" s="223"/>
      <c r="LMW1" s="223"/>
      <c r="LMX1" s="223"/>
      <c r="LMY1" s="223"/>
      <c r="LMZ1" s="223"/>
      <c r="LNA1" s="223"/>
      <c r="LNB1" s="223"/>
      <c r="LNC1" s="223"/>
      <c r="LND1" s="223"/>
      <c r="LNE1" s="223"/>
      <c r="LNF1" s="223"/>
      <c r="LNG1" s="223"/>
      <c r="LNH1" s="223"/>
      <c r="LNI1" s="223"/>
      <c r="LNJ1" s="223"/>
      <c r="LNK1" s="223"/>
      <c r="LNL1" s="223"/>
      <c r="LNM1" s="223"/>
      <c r="LNN1" s="223"/>
      <c r="LNO1" s="223"/>
      <c r="LNP1" s="223"/>
      <c r="LNQ1" s="223"/>
      <c r="LNR1" s="223"/>
      <c r="LNS1" s="223"/>
      <c r="LNT1" s="223"/>
      <c r="LNU1" s="223"/>
      <c r="LNV1" s="223"/>
      <c r="LNW1" s="223"/>
      <c r="LNX1" s="223"/>
      <c r="LNY1" s="223"/>
      <c r="LNZ1" s="223"/>
      <c r="LOA1" s="223"/>
      <c r="LOB1" s="223"/>
      <c r="LOC1" s="223"/>
      <c r="LOD1" s="223"/>
      <c r="LOE1" s="223"/>
      <c r="LOF1" s="223"/>
      <c r="LOG1" s="223"/>
      <c r="LOH1" s="223"/>
      <c r="LOI1" s="223"/>
      <c r="LOJ1" s="223"/>
      <c r="LOK1" s="223"/>
      <c r="LOL1" s="223"/>
      <c r="LOM1" s="223"/>
      <c r="LON1" s="223"/>
      <c r="LOO1" s="223"/>
      <c r="LOP1" s="223"/>
      <c r="LOQ1" s="223"/>
      <c r="LOR1" s="223"/>
      <c r="LOS1" s="223"/>
      <c r="LOT1" s="223"/>
      <c r="LOU1" s="223"/>
      <c r="LOV1" s="223"/>
      <c r="LOW1" s="223"/>
      <c r="LOX1" s="223"/>
      <c r="LOY1" s="223"/>
      <c r="LOZ1" s="223"/>
      <c r="LPA1" s="223"/>
      <c r="LPB1" s="223"/>
      <c r="LPC1" s="223"/>
      <c r="LPD1" s="223"/>
      <c r="LPE1" s="223"/>
      <c r="LPF1" s="223"/>
      <c r="LPG1" s="223"/>
      <c r="LPH1" s="223"/>
      <c r="LPI1" s="223"/>
      <c r="LPJ1" s="223"/>
      <c r="LPK1" s="223"/>
      <c r="LPL1" s="223"/>
      <c r="LPM1" s="223"/>
      <c r="LPN1" s="223"/>
      <c r="LPO1" s="223"/>
      <c r="LPP1" s="223"/>
      <c r="LPQ1" s="223"/>
      <c r="LPR1" s="223"/>
      <c r="LPS1" s="223"/>
      <c r="LPT1" s="223"/>
      <c r="LPU1" s="223"/>
      <c r="LPV1" s="223"/>
      <c r="LPW1" s="223"/>
      <c r="LPX1" s="223"/>
      <c r="LPY1" s="223"/>
      <c r="LPZ1" s="223"/>
      <c r="LQA1" s="223"/>
      <c r="LQB1" s="223"/>
      <c r="LQC1" s="223"/>
      <c r="LQD1" s="223"/>
      <c r="LQE1" s="223"/>
      <c r="LQF1" s="223"/>
      <c r="LQG1" s="223"/>
      <c r="LQH1" s="223"/>
      <c r="LQI1" s="223"/>
      <c r="LQJ1" s="223"/>
      <c r="LQK1" s="223"/>
      <c r="LQL1" s="223"/>
      <c r="LQM1" s="223"/>
      <c r="LQN1" s="223"/>
      <c r="LQO1" s="223"/>
      <c r="LQP1" s="223"/>
      <c r="LQQ1" s="223"/>
      <c r="LQR1" s="223"/>
      <c r="LQS1" s="223"/>
      <c r="LQT1" s="223"/>
      <c r="LQU1" s="223"/>
      <c r="LQV1" s="223"/>
      <c r="LQW1" s="223"/>
      <c r="LQX1" s="223"/>
      <c r="LQY1" s="223"/>
      <c r="LQZ1" s="223"/>
      <c r="LRA1" s="223"/>
      <c r="LRB1" s="223"/>
      <c r="LRC1" s="223"/>
      <c r="LRD1" s="223"/>
      <c r="LRE1" s="223"/>
      <c r="LRF1" s="223"/>
      <c r="LRG1" s="223"/>
      <c r="LRH1" s="223"/>
      <c r="LRI1" s="223"/>
      <c r="LRJ1" s="223"/>
      <c r="LRK1" s="223"/>
      <c r="LRL1" s="223"/>
      <c r="LRM1" s="223"/>
      <c r="LRN1" s="223"/>
      <c r="LRO1" s="223"/>
      <c r="LRP1" s="223"/>
      <c r="LRQ1" s="223"/>
      <c r="LRR1" s="223"/>
      <c r="LRS1" s="223"/>
      <c r="LRT1" s="223"/>
      <c r="LRU1" s="223"/>
      <c r="LRV1" s="223"/>
      <c r="LRW1" s="223"/>
      <c r="LRX1" s="223"/>
      <c r="LRY1" s="223"/>
      <c r="LRZ1" s="223"/>
      <c r="LSA1" s="223"/>
      <c r="LSB1" s="223"/>
      <c r="LSC1" s="223"/>
      <c r="LSD1" s="223"/>
      <c r="LSE1" s="223"/>
      <c r="LSF1" s="223"/>
      <c r="LSG1" s="223"/>
      <c r="LSH1" s="223"/>
      <c r="LSI1" s="223"/>
      <c r="LSJ1" s="223"/>
      <c r="LSK1" s="223"/>
      <c r="LSL1" s="223"/>
      <c r="LSM1" s="223"/>
      <c r="LSN1" s="223"/>
      <c r="LSO1" s="223"/>
      <c r="LSP1" s="223"/>
      <c r="LSQ1" s="223"/>
      <c r="LSR1" s="223"/>
      <c r="LSS1" s="223"/>
      <c r="LST1" s="223"/>
      <c r="LSU1" s="223"/>
      <c r="LSV1" s="223"/>
      <c r="LSW1" s="223"/>
      <c r="LSX1" s="223"/>
      <c r="LSY1" s="223"/>
      <c r="LSZ1" s="223"/>
      <c r="LTA1" s="223"/>
      <c r="LTB1" s="223"/>
      <c r="LTC1" s="223"/>
      <c r="LTD1" s="223"/>
      <c r="LTE1" s="223"/>
      <c r="LTF1" s="223"/>
      <c r="LTG1" s="223"/>
      <c r="LTH1" s="223"/>
      <c r="LTI1" s="223"/>
      <c r="LTJ1" s="223"/>
      <c r="LTK1" s="223"/>
      <c r="LTL1" s="223"/>
      <c r="LTM1" s="223"/>
      <c r="LTN1" s="223"/>
      <c r="LTO1" s="223"/>
      <c r="LTP1" s="223"/>
      <c r="LTQ1" s="223"/>
      <c r="LTR1" s="223"/>
      <c r="LTS1" s="223"/>
      <c r="LTT1" s="223"/>
      <c r="LTU1" s="223"/>
      <c r="LTV1" s="223"/>
      <c r="LTW1" s="223"/>
      <c r="LTX1" s="223"/>
      <c r="LTY1" s="223"/>
      <c r="LTZ1" s="223"/>
      <c r="LUA1" s="223"/>
      <c r="LUB1" s="223"/>
      <c r="LUC1" s="223"/>
      <c r="LUD1" s="223"/>
      <c r="LUE1" s="223"/>
      <c r="LUF1" s="223"/>
      <c r="LUG1" s="223"/>
      <c r="LUH1" s="223"/>
      <c r="LUI1" s="223"/>
      <c r="LUJ1" s="223"/>
      <c r="LUK1" s="223"/>
      <c r="LUL1" s="223"/>
      <c r="LUM1" s="223"/>
      <c r="LUN1" s="223"/>
      <c r="LUO1" s="223"/>
      <c r="LUP1" s="223"/>
      <c r="LUQ1" s="223"/>
      <c r="LUR1" s="223"/>
      <c r="LUS1" s="223"/>
      <c r="LUT1" s="223"/>
      <c r="LUU1" s="223"/>
      <c r="LUV1" s="223"/>
      <c r="LUW1" s="223"/>
      <c r="LUX1" s="223"/>
      <c r="LUY1" s="223"/>
      <c r="LUZ1" s="223"/>
      <c r="LVA1" s="223"/>
      <c r="LVB1" s="223"/>
      <c r="LVC1" s="223"/>
      <c r="LVD1" s="223"/>
      <c r="LVE1" s="223"/>
      <c r="LVF1" s="223"/>
      <c r="LVG1" s="223"/>
      <c r="LVH1" s="223"/>
      <c r="LVI1" s="223"/>
      <c r="LVJ1" s="223"/>
      <c r="LVK1" s="223"/>
      <c r="LVL1" s="223"/>
      <c r="LVM1" s="223"/>
      <c r="LVN1" s="223"/>
      <c r="LVO1" s="223"/>
      <c r="LVP1" s="223"/>
      <c r="LVQ1" s="223"/>
      <c r="LVR1" s="223"/>
      <c r="LVS1" s="223"/>
      <c r="LVT1" s="223"/>
      <c r="LVU1" s="223"/>
      <c r="LVV1" s="223"/>
      <c r="LVW1" s="223"/>
      <c r="LVX1" s="223"/>
      <c r="LVY1" s="223"/>
      <c r="LVZ1" s="223"/>
      <c r="LWA1" s="223"/>
      <c r="LWB1" s="223"/>
      <c r="LWC1" s="223"/>
      <c r="LWD1" s="223"/>
      <c r="LWE1" s="223"/>
      <c r="LWF1" s="223"/>
      <c r="LWG1" s="223"/>
      <c r="LWH1" s="223"/>
      <c r="LWI1" s="223"/>
      <c r="LWJ1" s="223"/>
      <c r="LWK1" s="223"/>
      <c r="LWL1" s="223"/>
      <c r="LWM1" s="223"/>
      <c r="LWN1" s="223"/>
      <c r="LWO1" s="223"/>
      <c r="LWP1" s="223"/>
      <c r="LWQ1" s="223"/>
      <c r="LWR1" s="223"/>
      <c r="LWS1" s="223"/>
      <c r="LWT1" s="223"/>
      <c r="LWU1" s="223"/>
      <c r="LWV1" s="223"/>
      <c r="LWW1" s="223"/>
      <c r="LWX1" s="223"/>
      <c r="LWY1" s="223"/>
      <c r="LWZ1" s="223"/>
      <c r="LXA1" s="223"/>
      <c r="LXB1" s="223"/>
      <c r="LXC1" s="223"/>
      <c r="LXD1" s="223"/>
      <c r="LXE1" s="223"/>
      <c r="LXF1" s="223"/>
      <c r="LXG1" s="223"/>
      <c r="LXH1" s="223"/>
      <c r="LXI1" s="223"/>
      <c r="LXJ1" s="223"/>
      <c r="LXK1" s="223"/>
      <c r="LXL1" s="223"/>
      <c r="LXM1" s="223"/>
      <c r="LXN1" s="223"/>
      <c r="LXO1" s="223"/>
      <c r="LXP1" s="223"/>
      <c r="LXQ1" s="223"/>
      <c r="LXR1" s="223"/>
      <c r="LXS1" s="223"/>
      <c r="LXT1" s="223"/>
      <c r="LXU1" s="223"/>
      <c r="LXV1" s="223"/>
      <c r="LXW1" s="223"/>
      <c r="LXX1" s="223"/>
      <c r="LXY1" s="223"/>
      <c r="LXZ1" s="223"/>
      <c r="LYA1" s="223"/>
      <c r="LYB1" s="223"/>
      <c r="LYC1" s="223"/>
      <c r="LYD1" s="223"/>
      <c r="LYE1" s="223"/>
      <c r="LYF1" s="223"/>
      <c r="LYG1" s="223"/>
      <c r="LYH1" s="223"/>
      <c r="LYI1" s="223"/>
      <c r="LYJ1" s="223"/>
      <c r="LYK1" s="223"/>
      <c r="LYL1" s="223"/>
      <c r="LYM1" s="223"/>
      <c r="LYN1" s="223"/>
      <c r="LYO1" s="223"/>
      <c r="LYP1" s="223"/>
      <c r="LYQ1" s="223"/>
      <c r="LYR1" s="223"/>
      <c r="LYS1" s="223"/>
      <c r="LYT1" s="223"/>
      <c r="LYU1" s="223"/>
      <c r="LYV1" s="223"/>
      <c r="LYW1" s="223"/>
      <c r="LYX1" s="223"/>
      <c r="LYY1" s="223"/>
      <c r="LYZ1" s="223"/>
      <c r="LZA1" s="223"/>
      <c r="LZB1" s="223"/>
      <c r="LZC1" s="223"/>
      <c r="LZD1" s="223"/>
      <c r="LZE1" s="223"/>
      <c r="LZF1" s="223"/>
      <c r="LZG1" s="223"/>
      <c r="LZH1" s="223"/>
      <c r="LZI1" s="223"/>
      <c r="LZJ1" s="223"/>
      <c r="LZK1" s="223"/>
      <c r="LZL1" s="223"/>
      <c r="LZM1" s="223"/>
      <c r="LZN1" s="223"/>
      <c r="LZO1" s="223"/>
      <c r="LZP1" s="223"/>
      <c r="LZQ1" s="223"/>
      <c r="LZR1" s="223"/>
      <c r="LZS1" s="223"/>
      <c r="LZT1" s="223"/>
      <c r="LZU1" s="223"/>
      <c r="LZV1" s="223"/>
      <c r="LZW1" s="223"/>
      <c r="LZX1" s="223"/>
      <c r="LZY1" s="223"/>
      <c r="LZZ1" s="223"/>
      <c r="MAA1" s="223"/>
      <c r="MAB1" s="223"/>
      <c r="MAC1" s="223"/>
      <c r="MAD1" s="223"/>
      <c r="MAE1" s="223"/>
      <c r="MAF1" s="223"/>
      <c r="MAG1" s="223"/>
      <c r="MAH1" s="223"/>
      <c r="MAI1" s="223"/>
      <c r="MAJ1" s="223"/>
      <c r="MAK1" s="223"/>
      <c r="MAL1" s="223"/>
      <c r="MAM1" s="223"/>
      <c r="MAN1" s="223"/>
      <c r="MAO1" s="223"/>
      <c r="MAP1" s="223"/>
      <c r="MAQ1" s="223"/>
      <c r="MAR1" s="223"/>
      <c r="MAS1" s="223"/>
      <c r="MAT1" s="223"/>
      <c r="MAU1" s="223"/>
      <c r="MAV1" s="223"/>
      <c r="MAW1" s="223"/>
      <c r="MAX1" s="223"/>
      <c r="MAY1" s="223"/>
      <c r="MAZ1" s="223"/>
      <c r="MBA1" s="223"/>
      <c r="MBB1" s="223"/>
      <c r="MBC1" s="223"/>
      <c r="MBD1" s="223"/>
      <c r="MBE1" s="223"/>
      <c r="MBF1" s="223"/>
      <c r="MBG1" s="223"/>
      <c r="MBH1" s="223"/>
      <c r="MBI1" s="223"/>
      <c r="MBJ1" s="223"/>
      <c r="MBK1" s="223"/>
      <c r="MBL1" s="223"/>
      <c r="MBM1" s="223"/>
      <c r="MBN1" s="223"/>
      <c r="MBO1" s="223"/>
      <c r="MBP1" s="223"/>
      <c r="MBQ1" s="223"/>
      <c r="MBR1" s="223"/>
      <c r="MBS1" s="223"/>
      <c r="MBT1" s="223"/>
      <c r="MBU1" s="223"/>
      <c r="MBV1" s="223"/>
      <c r="MBW1" s="223"/>
      <c r="MBX1" s="223"/>
      <c r="MBY1" s="223"/>
      <c r="MBZ1" s="223"/>
      <c r="MCA1" s="223"/>
      <c r="MCB1" s="223"/>
      <c r="MCC1" s="223"/>
      <c r="MCD1" s="223"/>
      <c r="MCE1" s="223"/>
      <c r="MCF1" s="223"/>
      <c r="MCG1" s="223"/>
      <c r="MCH1" s="223"/>
      <c r="MCI1" s="223"/>
      <c r="MCJ1" s="223"/>
      <c r="MCK1" s="223"/>
      <c r="MCL1" s="223"/>
      <c r="MCM1" s="223"/>
      <c r="MCN1" s="223"/>
      <c r="MCO1" s="223"/>
      <c r="MCP1" s="223"/>
      <c r="MCQ1" s="223"/>
      <c r="MCR1" s="223"/>
      <c r="MCS1" s="223"/>
      <c r="MCT1" s="223"/>
      <c r="MCU1" s="223"/>
      <c r="MCV1" s="223"/>
      <c r="MCW1" s="223"/>
      <c r="MCX1" s="223"/>
      <c r="MCY1" s="223"/>
      <c r="MCZ1" s="223"/>
      <c r="MDA1" s="223"/>
      <c r="MDB1" s="223"/>
      <c r="MDC1" s="223"/>
      <c r="MDD1" s="223"/>
      <c r="MDE1" s="223"/>
      <c r="MDF1" s="223"/>
      <c r="MDG1" s="223"/>
      <c r="MDH1" s="223"/>
      <c r="MDI1" s="223"/>
      <c r="MDJ1" s="223"/>
      <c r="MDK1" s="223"/>
      <c r="MDL1" s="223"/>
      <c r="MDM1" s="223"/>
      <c r="MDN1" s="223"/>
      <c r="MDO1" s="223"/>
      <c r="MDP1" s="223"/>
      <c r="MDQ1" s="223"/>
      <c r="MDR1" s="223"/>
      <c r="MDS1" s="223"/>
      <c r="MDT1" s="223"/>
      <c r="MDU1" s="223"/>
      <c r="MDV1" s="223"/>
      <c r="MDW1" s="223"/>
      <c r="MDX1" s="223"/>
      <c r="MDY1" s="223"/>
      <c r="MDZ1" s="223"/>
      <c r="MEA1" s="223"/>
      <c r="MEB1" s="223"/>
      <c r="MEC1" s="223"/>
      <c r="MED1" s="223"/>
      <c r="MEE1" s="223"/>
      <c r="MEF1" s="223"/>
      <c r="MEG1" s="223"/>
      <c r="MEH1" s="223"/>
      <c r="MEI1" s="223"/>
      <c r="MEJ1" s="223"/>
      <c r="MEK1" s="223"/>
      <c r="MEL1" s="223"/>
      <c r="MEM1" s="223"/>
      <c r="MEN1" s="223"/>
      <c r="MEO1" s="223"/>
      <c r="MEP1" s="223"/>
      <c r="MEQ1" s="223"/>
      <c r="MER1" s="223"/>
      <c r="MES1" s="223"/>
      <c r="MET1" s="223"/>
      <c r="MEU1" s="223"/>
      <c r="MEV1" s="223"/>
      <c r="MEW1" s="223"/>
      <c r="MEX1" s="223"/>
      <c r="MEY1" s="223"/>
      <c r="MEZ1" s="223"/>
      <c r="MFA1" s="223"/>
      <c r="MFB1" s="223"/>
      <c r="MFC1" s="223"/>
      <c r="MFD1" s="223"/>
      <c r="MFE1" s="223"/>
      <c r="MFF1" s="223"/>
      <c r="MFG1" s="223"/>
      <c r="MFH1" s="223"/>
      <c r="MFI1" s="223"/>
      <c r="MFJ1" s="223"/>
      <c r="MFK1" s="223"/>
      <c r="MFL1" s="223"/>
      <c r="MFM1" s="223"/>
      <c r="MFN1" s="223"/>
      <c r="MFO1" s="223"/>
      <c r="MFP1" s="223"/>
      <c r="MFQ1" s="223"/>
      <c r="MFR1" s="223"/>
      <c r="MFS1" s="223"/>
      <c r="MFT1" s="223"/>
      <c r="MFU1" s="223"/>
      <c r="MFV1" s="223"/>
      <c r="MFW1" s="223"/>
      <c r="MFX1" s="223"/>
      <c r="MFY1" s="223"/>
      <c r="MFZ1" s="223"/>
      <c r="MGA1" s="223"/>
      <c r="MGB1" s="223"/>
      <c r="MGC1" s="223"/>
      <c r="MGD1" s="223"/>
      <c r="MGE1" s="223"/>
      <c r="MGF1" s="223"/>
      <c r="MGG1" s="223"/>
      <c r="MGH1" s="223"/>
      <c r="MGI1" s="223"/>
      <c r="MGJ1" s="223"/>
      <c r="MGK1" s="223"/>
      <c r="MGL1" s="223"/>
      <c r="MGM1" s="223"/>
      <c r="MGN1" s="223"/>
      <c r="MGO1" s="223"/>
      <c r="MGP1" s="223"/>
      <c r="MGQ1" s="223"/>
      <c r="MGR1" s="223"/>
      <c r="MGS1" s="223"/>
      <c r="MGT1" s="223"/>
      <c r="MGU1" s="223"/>
      <c r="MGV1" s="223"/>
      <c r="MGW1" s="223"/>
      <c r="MGX1" s="223"/>
      <c r="MGY1" s="223"/>
      <c r="MGZ1" s="223"/>
      <c r="MHA1" s="223"/>
      <c r="MHB1" s="223"/>
      <c r="MHC1" s="223"/>
      <c r="MHD1" s="223"/>
      <c r="MHE1" s="223"/>
      <c r="MHF1" s="223"/>
      <c r="MHG1" s="223"/>
      <c r="MHH1" s="223"/>
      <c r="MHI1" s="223"/>
      <c r="MHJ1" s="223"/>
      <c r="MHK1" s="223"/>
      <c r="MHL1" s="223"/>
      <c r="MHM1" s="223"/>
      <c r="MHN1" s="223"/>
      <c r="MHO1" s="223"/>
      <c r="MHP1" s="223"/>
      <c r="MHQ1" s="223"/>
      <c r="MHR1" s="223"/>
      <c r="MHS1" s="223"/>
      <c r="MHT1" s="223"/>
      <c r="MHU1" s="223"/>
      <c r="MHV1" s="223"/>
      <c r="MHW1" s="223"/>
      <c r="MHX1" s="223"/>
      <c r="MHY1" s="223"/>
      <c r="MHZ1" s="223"/>
      <c r="MIA1" s="223"/>
      <c r="MIB1" s="223"/>
      <c r="MIC1" s="223"/>
      <c r="MID1" s="223"/>
      <c r="MIE1" s="223"/>
      <c r="MIF1" s="223"/>
      <c r="MIG1" s="223"/>
      <c r="MIH1" s="223"/>
      <c r="MII1" s="223"/>
      <c r="MIJ1" s="223"/>
      <c r="MIK1" s="223"/>
      <c r="MIL1" s="223"/>
      <c r="MIM1" s="223"/>
      <c r="MIN1" s="223"/>
      <c r="MIO1" s="223"/>
      <c r="MIP1" s="223"/>
      <c r="MIQ1" s="223"/>
      <c r="MIR1" s="223"/>
      <c r="MIS1" s="223"/>
      <c r="MIT1" s="223"/>
      <c r="MIU1" s="223"/>
      <c r="MIV1" s="223"/>
      <c r="MIW1" s="223"/>
      <c r="MIX1" s="223"/>
      <c r="MIY1" s="223"/>
      <c r="MIZ1" s="223"/>
      <c r="MJA1" s="223"/>
      <c r="MJB1" s="223"/>
      <c r="MJC1" s="223"/>
      <c r="MJD1" s="223"/>
      <c r="MJE1" s="223"/>
      <c r="MJF1" s="223"/>
      <c r="MJG1" s="223"/>
      <c r="MJH1" s="223"/>
      <c r="MJI1" s="223"/>
      <c r="MJJ1" s="223"/>
      <c r="MJK1" s="223"/>
      <c r="MJL1" s="223"/>
      <c r="MJM1" s="223"/>
      <c r="MJN1" s="223"/>
      <c r="MJO1" s="223"/>
      <c r="MJP1" s="223"/>
      <c r="MJQ1" s="223"/>
      <c r="MJR1" s="223"/>
      <c r="MJS1" s="223"/>
      <c r="MJT1" s="223"/>
      <c r="MJU1" s="223"/>
      <c r="MJV1" s="223"/>
      <c r="MJW1" s="223"/>
      <c r="MJX1" s="223"/>
      <c r="MJY1" s="223"/>
      <c r="MJZ1" s="223"/>
      <c r="MKA1" s="223"/>
      <c r="MKB1" s="223"/>
      <c r="MKC1" s="223"/>
      <c r="MKD1" s="223"/>
      <c r="MKE1" s="223"/>
      <c r="MKF1" s="223"/>
      <c r="MKG1" s="223"/>
      <c r="MKH1" s="223"/>
      <c r="MKI1" s="223"/>
      <c r="MKJ1" s="223"/>
      <c r="MKK1" s="223"/>
      <c r="MKL1" s="223"/>
      <c r="MKM1" s="223"/>
      <c r="MKN1" s="223"/>
      <c r="MKO1" s="223"/>
      <c r="MKP1" s="223"/>
      <c r="MKQ1" s="223"/>
      <c r="MKR1" s="223"/>
      <c r="MKS1" s="223"/>
      <c r="MKT1" s="223"/>
      <c r="MKU1" s="223"/>
      <c r="MKV1" s="223"/>
      <c r="MKW1" s="223"/>
      <c r="MKX1" s="223"/>
      <c r="MKY1" s="223"/>
      <c r="MKZ1" s="223"/>
      <c r="MLA1" s="223"/>
      <c r="MLB1" s="223"/>
      <c r="MLC1" s="223"/>
      <c r="MLD1" s="223"/>
      <c r="MLE1" s="223"/>
      <c r="MLF1" s="223"/>
      <c r="MLG1" s="223"/>
      <c r="MLH1" s="223"/>
      <c r="MLI1" s="223"/>
      <c r="MLJ1" s="223"/>
      <c r="MLK1" s="223"/>
      <c r="MLL1" s="223"/>
      <c r="MLM1" s="223"/>
      <c r="MLN1" s="223"/>
      <c r="MLO1" s="223"/>
      <c r="MLP1" s="223"/>
      <c r="MLQ1" s="223"/>
      <c r="MLR1" s="223"/>
      <c r="MLS1" s="223"/>
      <c r="MLT1" s="223"/>
      <c r="MLU1" s="223"/>
      <c r="MLV1" s="223"/>
      <c r="MLW1" s="223"/>
      <c r="MLX1" s="223"/>
      <c r="MLY1" s="223"/>
      <c r="MLZ1" s="223"/>
      <c r="MMA1" s="223"/>
      <c r="MMB1" s="223"/>
      <c r="MMC1" s="223"/>
      <c r="MMD1" s="223"/>
      <c r="MME1" s="223"/>
      <c r="MMF1" s="223"/>
      <c r="MMG1" s="223"/>
      <c r="MMH1" s="223"/>
      <c r="MMI1" s="223"/>
      <c r="MMJ1" s="223"/>
      <c r="MMK1" s="223"/>
      <c r="MML1" s="223"/>
      <c r="MMM1" s="223"/>
      <c r="MMN1" s="223"/>
      <c r="MMO1" s="223"/>
      <c r="MMP1" s="223"/>
      <c r="MMQ1" s="223"/>
      <c r="MMR1" s="223"/>
      <c r="MMS1" s="223"/>
      <c r="MMT1" s="223"/>
      <c r="MMU1" s="223"/>
      <c r="MMV1" s="223"/>
      <c r="MMW1" s="223"/>
      <c r="MMX1" s="223"/>
      <c r="MMY1" s="223"/>
      <c r="MMZ1" s="223"/>
      <c r="MNA1" s="223"/>
      <c r="MNB1" s="223"/>
      <c r="MNC1" s="223"/>
      <c r="MND1" s="223"/>
      <c r="MNE1" s="223"/>
      <c r="MNF1" s="223"/>
      <c r="MNG1" s="223"/>
      <c r="MNH1" s="223"/>
      <c r="MNI1" s="223"/>
      <c r="MNJ1" s="223"/>
      <c r="MNK1" s="223"/>
      <c r="MNL1" s="223"/>
      <c r="MNM1" s="223"/>
      <c r="MNN1" s="223"/>
      <c r="MNO1" s="223"/>
      <c r="MNP1" s="223"/>
      <c r="MNQ1" s="223"/>
      <c r="MNR1" s="223"/>
      <c r="MNS1" s="223"/>
      <c r="MNT1" s="223"/>
      <c r="MNU1" s="223"/>
      <c r="MNV1" s="223"/>
      <c r="MNW1" s="223"/>
      <c r="MNX1" s="223"/>
      <c r="MNY1" s="223"/>
      <c r="MNZ1" s="223"/>
      <c r="MOA1" s="223"/>
      <c r="MOB1" s="223"/>
      <c r="MOC1" s="223"/>
      <c r="MOD1" s="223"/>
      <c r="MOE1" s="223"/>
      <c r="MOF1" s="223"/>
      <c r="MOG1" s="223"/>
      <c r="MOH1" s="223"/>
      <c r="MOI1" s="223"/>
      <c r="MOJ1" s="223"/>
      <c r="MOK1" s="223"/>
      <c r="MOL1" s="223"/>
      <c r="MOM1" s="223"/>
      <c r="MON1" s="223"/>
      <c r="MOO1" s="223"/>
      <c r="MOP1" s="223"/>
      <c r="MOQ1" s="223"/>
      <c r="MOR1" s="223"/>
      <c r="MOS1" s="223"/>
      <c r="MOT1" s="223"/>
      <c r="MOU1" s="223"/>
      <c r="MOV1" s="223"/>
      <c r="MOW1" s="223"/>
      <c r="MOX1" s="223"/>
      <c r="MOY1" s="223"/>
      <c r="MOZ1" s="223"/>
      <c r="MPA1" s="223"/>
      <c r="MPB1" s="223"/>
      <c r="MPC1" s="223"/>
      <c r="MPD1" s="223"/>
      <c r="MPE1" s="223"/>
      <c r="MPF1" s="223"/>
      <c r="MPG1" s="223"/>
      <c r="MPH1" s="223"/>
      <c r="MPI1" s="223"/>
      <c r="MPJ1" s="223"/>
      <c r="MPK1" s="223"/>
      <c r="MPL1" s="223"/>
      <c r="MPM1" s="223"/>
      <c r="MPN1" s="223"/>
      <c r="MPO1" s="223"/>
      <c r="MPP1" s="223"/>
      <c r="MPQ1" s="223"/>
      <c r="MPR1" s="223"/>
      <c r="MPS1" s="223"/>
      <c r="MPT1" s="223"/>
      <c r="MPU1" s="223"/>
      <c r="MPV1" s="223"/>
      <c r="MPW1" s="223"/>
      <c r="MPX1" s="223"/>
      <c r="MPY1" s="223"/>
      <c r="MPZ1" s="223"/>
      <c r="MQA1" s="223"/>
      <c r="MQB1" s="223"/>
      <c r="MQC1" s="223"/>
      <c r="MQD1" s="223"/>
      <c r="MQE1" s="223"/>
      <c r="MQF1" s="223"/>
      <c r="MQG1" s="223"/>
      <c r="MQH1" s="223"/>
      <c r="MQI1" s="223"/>
      <c r="MQJ1" s="223"/>
      <c r="MQK1" s="223"/>
      <c r="MQL1" s="223"/>
      <c r="MQM1" s="223"/>
      <c r="MQN1" s="223"/>
      <c r="MQO1" s="223"/>
      <c r="MQP1" s="223"/>
      <c r="MQQ1" s="223"/>
      <c r="MQR1" s="223"/>
      <c r="MQS1" s="223"/>
      <c r="MQT1" s="223"/>
      <c r="MQU1" s="223"/>
      <c r="MQV1" s="223"/>
      <c r="MQW1" s="223"/>
      <c r="MQX1" s="223"/>
      <c r="MQY1" s="223"/>
      <c r="MQZ1" s="223"/>
      <c r="MRA1" s="223"/>
      <c r="MRB1" s="223"/>
      <c r="MRC1" s="223"/>
      <c r="MRD1" s="223"/>
      <c r="MRE1" s="223"/>
      <c r="MRF1" s="223"/>
      <c r="MRG1" s="223"/>
      <c r="MRH1" s="223"/>
      <c r="MRI1" s="223"/>
      <c r="MRJ1" s="223"/>
      <c r="MRK1" s="223"/>
      <c r="MRL1" s="223"/>
      <c r="MRM1" s="223"/>
      <c r="MRN1" s="223"/>
      <c r="MRO1" s="223"/>
      <c r="MRP1" s="223"/>
      <c r="MRQ1" s="223"/>
      <c r="MRR1" s="223"/>
      <c r="MRS1" s="223"/>
      <c r="MRT1" s="223"/>
      <c r="MRU1" s="223"/>
      <c r="MRV1" s="223"/>
      <c r="MRW1" s="223"/>
      <c r="MRX1" s="223"/>
      <c r="MRY1" s="223"/>
      <c r="MRZ1" s="223"/>
      <c r="MSA1" s="223"/>
      <c r="MSB1" s="223"/>
      <c r="MSC1" s="223"/>
      <c r="MSD1" s="223"/>
      <c r="MSE1" s="223"/>
      <c r="MSF1" s="223"/>
      <c r="MSG1" s="223"/>
      <c r="MSH1" s="223"/>
      <c r="MSI1" s="223"/>
      <c r="MSJ1" s="223"/>
      <c r="MSK1" s="223"/>
      <c r="MSL1" s="223"/>
      <c r="MSM1" s="223"/>
      <c r="MSN1" s="223"/>
      <c r="MSO1" s="223"/>
      <c r="MSP1" s="223"/>
      <c r="MSQ1" s="223"/>
      <c r="MSR1" s="223"/>
      <c r="MSS1" s="223"/>
      <c r="MST1" s="223"/>
      <c r="MSU1" s="223"/>
      <c r="MSV1" s="223"/>
      <c r="MSW1" s="223"/>
      <c r="MSX1" s="223"/>
      <c r="MSY1" s="223"/>
      <c r="MSZ1" s="223"/>
      <c r="MTA1" s="223"/>
      <c r="MTB1" s="223"/>
      <c r="MTC1" s="223"/>
      <c r="MTD1" s="223"/>
      <c r="MTE1" s="223"/>
      <c r="MTF1" s="223"/>
      <c r="MTG1" s="223"/>
      <c r="MTH1" s="223"/>
      <c r="MTI1" s="223"/>
      <c r="MTJ1" s="223"/>
      <c r="MTK1" s="223"/>
      <c r="MTL1" s="223"/>
      <c r="MTM1" s="223"/>
      <c r="MTN1" s="223"/>
      <c r="MTO1" s="223"/>
      <c r="MTP1" s="223"/>
      <c r="MTQ1" s="223"/>
      <c r="MTR1" s="223"/>
      <c r="MTS1" s="223"/>
      <c r="MTT1" s="223"/>
      <c r="MTU1" s="223"/>
      <c r="MTV1" s="223"/>
      <c r="MTW1" s="223"/>
      <c r="MTX1" s="223"/>
      <c r="MTY1" s="223"/>
      <c r="MTZ1" s="223"/>
      <c r="MUA1" s="223"/>
      <c r="MUB1" s="223"/>
      <c r="MUC1" s="223"/>
      <c r="MUD1" s="223"/>
      <c r="MUE1" s="223"/>
      <c r="MUF1" s="223"/>
      <c r="MUG1" s="223"/>
      <c r="MUH1" s="223"/>
      <c r="MUI1" s="223"/>
      <c r="MUJ1" s="223"/>
      <c r="MUK1" s="223"/>
      <c r="MUL1" s="223"/>
      <c r="MUM1" s="223"/>
      <c r="MUN1" s="223"/>
      <c r="MUO1" s="223"/>
      <c r="MUP1" s="223"/>
      <c r="MUQ1" s="223"/>
      <c r="MUR1" s="223"/>
      <c r="MUS1" s="223"/>
      <c r="MUT1" s="223"/>
      <c r="MUU1" s="223"/>
      <c r="MUV1" s="223"/>
      <c r="MUW1" s="223"/>
      <c r="MUX1" s="223"/>
      <c r="MUY1" s="223"/>
      <c r="MUZ1" s="223"/>
      <c r="MVA1" s="223"/>
      <c r="MVB1" s="223"/>
      <c r="MVC1" s="223"/>
      <c r="MVD1" s="223"/>
      <c r="MVE1" s="223"/>
      <c r="MVF1" s="223"/>
      <c r="MVG1" s="223"/>
      <c r="MVH1" s="223"/>
      <c r="MVI1" s="223"/>
      <c r="MVJ1" s="223"/>
      <c r="MVK1" s="223"/>
      <c r="MVL1" s="223"/>
      <c r="MVM1" s="223"/>
      <c r="MVN1" s="223"/>
      <c r="MVO1" s="223"/>
      <c r="MVP1" s="223"/>
      <c r="MVQ1" s="223"/>
      <c r="MVR1" s="223"/>
      <c r="MVS1" s="223"/>
      <c r="MVT1" s="223"/>
      <c r="MVU1" s="223"/>
      <c r="MVV1" s="223"/>
      <c r="MVW1" s="223"/>
      <c r="MVX1" s="223"/>
      <c r="MVY1" s="223"/>
      <c r="MVZ1" s="223"/>
      <c r="MWA1" s="223"/>
      <c r="MWB1" s="223"/>
      <c r="MWC1" s="223"/>
      <c r="MWD1" s="223"/>
      <c r="MWE1" s="223"/>
      <c r="MWF1" s="223"/>
      <c r="MWG1" s="223"/>
      <c r="MWH1" s="223"/>
      <c r="MWI1" s="223"/>
      <c r="MWJ1" s="223"/>
      <c r="MWK1" s="223"/>
      <c r="MWL1" s="223"/>
      <c r="MWM1" s="223"/>
      <c r="MWN1" s="223"/>
      <c r="MWO1" s="223"/>
      <c r="MWP1" s="223"/>
      <c r="MWQ1" s="223"/>
      <c r="MWR1" s="223"/>
      <c r="MWS1" s="223"/>
      <c r="MWT1" s="223"/>
      <c r="MWU1" s="223"/>
      <c r="MWV1" s="223"/>
      <c r="MWW1" s="223"/>
      <c r="MWX1" s="223"/>
      <c r="MWY1" s="223"/>
      <c r="MWZ1" s="223"/>
      <c r="MXA1" s="223"/>
      <c r="MXB1" s="223"/>
      <c r="MXC1" s="223"/>
      <c r="MXD1" s="223"/>
      <c r="MXE1" s="223"/>
      <c r="MXF1" s="223"/>
      <c r="MXG1" s="223"/>
      <c r="MXH1" s="223"/>
      <c r="MXI1" s="223"/>
      <c r="MXJ1" s="223"/>
      <c r="MXK1" s="223"/>
      <c r="MXL1" s="223"/>
      <c r="MXM1" s="223"/>
      <c r="MXN1" s="223"/>
      <c r="MXO1" s="223"/>
      <c r="MXP1" s="223"/>
      <c r="MXQ1" s="223"/>
      <c r="MXR1" s="223"/>
      <c r="MXS1" s="223"/>
      <c r="MXT1" s="223"/>
      <c r="MXU1" s="223"/>
      <c r="MXV1" s="223"/>
      <c r="MXW1" s="223"/>
      <c r="MXX1" s="223"/>
      <c r="MXY1" s="223"/>
      <c r="MXZ1" s="223"/>
      <c r="MYA1" s="223"/>
      <c r="MYB1" s="223"/>
      <c r="MYC1" s="223"/>
      <c r="MYD1" s="223"/>
      <c r="MYE1" s="223"/>
      <c r="MYF1" s="223"/>
      <c r="MYG1" s="223"/>
      <c r="MYH1" s="223"/>
      <c r="MYI1" s="223"/>
      <c r="MYJ1" s="223"/>
      <c r="MYK1" s="223"/>
      <c r="MYL1" s="223"/>
      <c r="MYM1" s="223"/>
      <c r="MYN1" s="223"/>
      <c r="MYO1" s="223"/>
      <c r="MYP1" s="223"/>
      <c r="MYQ1" s="223"/>
      <c r="MYR1" s="223"/>
      <c r="MYS1" s="223"/>
      <c r="MYT1" s="223"/>
      <c r="MYU1" s="223"/>
      <c r="MYV1" s="223"/>
      <c r="MYW1" s="223"/>
      <c r="MYX1" s="223"/>
      <c r="MYY1" s="223"/>
      <c r="MYZ1" s="223"/>
      <c r="MZA1" s="223"/>
      <c r="MZB1" s="223"/>
      <c r="MZC1" s="223"/>
      <c r="MZD1" s="223"/>
      <c r="MZE1" s="223"/>
      <c r="MZF1" s="223"/>
      <c r="MZG1" s="223"/>
      <c r="MZH1" s="223"/>
      <c r="MZI1" s="223"/>
      <c r="MZJ1" s="223"/>
      <c r="MZK1" s="223"/>
      <c r="MZL1" s="223"/>
      <c r="MZM1" s="223"/>
      <c r="MZN1" s="223"/>
      <c r="MZO1" s="223"/>
      <c r="MZP1" s="223"/>
      <c r="MZQ1" s="223"/>
      <c r="MZR1" s="223"/>
      <c r="MZS1" s="223"/>
      <c r="MZT1" s="223"/>
      <c r="MZU1" s="223"/>
      <c r="MZV1" s="223"/>
      <c r="MZW1" s="223"/>
      <c r="MZX1" s="223"/>
      <c r="MZY1" s="223"/>
      <c r="MZZ1" s="223"/>
      <c r="NAA1" s="223"/>
      <c r="NAB1" s="223"/>
      <c r="NAC1" s="223"/>
      <c r="NAD1" s="223"/>
      <c r="NAE1" s="223"/>
      <c r="NAF1" s="223"/>
      <c r="NAG1" s="223"/>
      <c r="NAH1" s="223"/>
      <c r="NAI1" s="223"/>
      <c r="NAJ1" s="223"/>
      <c r="NAK1" s="223"/>
      <c r="NAL1" s="223"/>
      <c r="NAM1" s="223"/>
      <c r="NAN1" s="223"/>
      <c r="NAO1" s="223"/>
      <c r="NAP1" s="223"/>
      <c r="NAQ1" s="223"/>
      <c r="NAR1" s="223"/>
      <c r="NAS1" s="223"/>
      <c r="NAT1" s="223"/>
      <c r="NAU1" s="223"/>
      <c r="NAV1" s="223"/>
      <c r="NAW1" s="223"/>
      <c r="NAX1" s="223"/>
      <c r="NAY1" s="223"/>
      <c r="NAZ1" s="223"/>
      <c r="NBA1" s="223"/>
      <c r="NBB1" s="223"/>
      <c r="NBC1" s="223"/>
      <c r="NBD1" s="223"/>
      <c r="NBE1" s="223"/>
      <c r="NBF1" s="223"/>
      <c r="NBG1" s="223"/>
      <c r="NBH1" s="223"/>
      <c r="NBI1" s="223"/>
      <c r="NBJ1" s="223"/>
      <c r="NBK1" s="223"/>
      <c r="NBL1" s="223"/>
      <c r="NBM1" s="223"/>
      <c r="NBN1" s="223"/>
      <c r="NBO1" s="223"/>
      <c r="NBP1" s="223"/>
      <c r="NBQ1" s="223"/>
      <c r="NBR1" s="223"/>
      <c r="NBS1" s="223"/>
      <c r="NBT1" s="223"/>
      <c r="NBU1" s="223"/>
      <c r="NBV1" s="223"/>
      <c r="NBW1" s="223"/>
      <c r="NBX1" s="223"/>
      <c r="NBY1" s="223"/>
      <c r="NBZ1" s="223"/>
      <c r="NCA1" s="223"/>
      <c r="NCB1" s="223"/>
      <c r="NCC1" s="223"/>
      <c r="NCD1" s="223"/>
      <c r="NCE1" s="223"/>
      <c r="NCF1" s="223"/>
      <c r="NCG1" s="223"/>
      <c r="NCH1" s="223"/>
      <c r="NCI1" s="223"/>
      <c r="NCJ1" s="223"/>
      <c r="NCK1" s="223"/>
      <c r="NCL1" s="223"/>
      <c r="NCM1" s="223"/>
      <c r="NCN1" s="223"/>
      <c r="NCO1" s="223"/>
      <c r="NCP1" s="223"/>
      <c r="NCQ1" s="223"/>
      <c r="NCR1" s="223"/>
      <c r="NCS1" s="223"/>
      <c r="NCT1" s="223"/>
      <c r="NCU1" s="223"/>
      <c r="NCV1" s="223"/>
      <c r="NCW1" s="223"/>
      <c r="NCX1" s="223"/>
      <c r="NCY1" s="223"/>
      <c r="NCZ1" s="223"/>
      <c r="NDA1" s="223"/>
      <c r="NDB1" s="223"/>
      <c r="NDC1" s="223"/>
      <c r="NDD1" s="223"/>
      <c r="NDE1" s="223"/>
      <c r="NDF1" s="223"/>
      <c r="NDG1" s="223"/>
      <c r="NDH1" s="223"/>
      <c r="NDI1" s="223"/>
      <c r="NDJ1" s="223"/>
      <c r="NDK1" s="223"/>
      <c r="NDL1" s="223"/>
      <c r="NDM1" s="223"/>
      <c r="NDN1" s="223"/>
      <c r="NDO1" s="223"/>
      <c r="NDP1" s="223"/>
      <c r="NDQ1" s="223"/>
      <c r="NDR1" s="223"/>
      <c r="NDS1" s="223"/>
      <c r="NDT1" s="223"/>
      <c r="NDU1" s="223"/>
      <c r="NDV1" s="223"/>
      <c r="NDW1" s="223"/>
      <c r="NDX1" s="223"/>
      <c r="NDY1" s="223"/>
      <c r="NDZ1" s="223"/>
      <c r="NEA1" s="223"/>
      <c r="NEB1" s="223"/>
      <c r="NEC1" s="223"/>
      <c r="NED1" s="223"/>
      <c r="NEE1" s="223"/>
      <c r="NEF1" s="223"/>
      <c r="NEG1" s="223"/>
      <c r="NEH1" s="223"/>
      <c r="NEI1" s="223"/>
      <c r="NEJ1" s="223"/>
      <c r="NEK1" s="223"/>
      <c r="NEL1" s="223"/>
      <c r="NEM1" s="223"/>
      <c r="NEN1" s="223"/>
      <c r="NEO1" s="223"/>
      <c r="NEP1" s="223"/>
      <c r="NEQ1" s="223"/>
      <c r="NER1" s="223"/>
      <c r="NES1" s="223"/>
      <c r="NET1" s="223"/>
      <c r="NEU1" s="223"/>
      <c r="NEV1" s="223"/>
      <c r="NEW1" s="223"/>
      <c r="NEX1" s="223"/>
      <c r="NEY1" s="223"/>
      <c r="NEZ1" s="223"/>
      <c r="NFA1" s="223"/>
      <c r="NFB1" s="223"/>
      <c r="NFC1" s="223"/>
      <c r="NFD1" s="223"/>
      <c r="NFE1" s="223"/>
      <c r="NFF1" s="223"/>
      <c r="NFG1" s="223"/>
      <c r="NFH1" s="223"/>
      <c r="NFI1" s="223"/>
      <c r="NFJ1" s="223"/>
      <c r="NFK1" s="223"/>
      <c r="NFL1" s="223"/>
      <c r="NFM1" s="223"/>
      <c r="NFN1" s="223"/>
      <c r="NFO1" s="223"/>
      <c r="NFP1" s="223"/>
      <c r="NFQ1" s="223"/>
      <c r="NFR1" s="223"/>
      <c r="NFS1" s="223"/>
      <c r="NFT1" s="223"/>
      <c r="NFU1" s="223"/>
      <c r="NFV1" s="223"/>
      <c r="NFW1" s="223"/>
      <c r="NFX1" s="223"/>
      <c r="NFY1" s="223"/>
      <c r="NFZ1" s="223"/>
      <c r="NGA1" s="223"/>
      <c r="NGB1" s="223"/>
      <c r="NGC1" s="223"/>
      <c r="NGD1" s="223"/>
      <c r="NGE1" s="223"/>
      <c r="NGF1" s="223"/>
      <c r="NGG1" s="223"/>
      <c r="NGH1" s="223"/>
      <c r="NGI1" s="223"/>
      <c r="NGJ1" s="223"/>
      <c r="NGK1" s="223"/>
      <c r="NGL1" s="223"/>
      <c r="NGM1" s="223"/>
      <c r="NGN1" s="223"/>
      <c r="NGO1" s="223"/>
      <c r="NGP1" s="223"/>
      <c r="NGQ1" s="223"/>
      <c r="NGR1" s="223"/>
      <c r="NGS1" s="223"/>
      <c r="NGT1" s="223"/>
      <c r="NGU1" s="223"/>
      <c r="NGV1" s="223"/>
      <c r="NGW1" s="223"/>
      <c r="NGX1" s="223"/>
      <c r="NGY1" s="223"/>
      <c r="NGZ1" s="223"/>
      <c r="NHA1" s="223"/>
      <c r="NHB1" s="223"/>
      <c r="NHC1" s="223"/>
      <c r="NHD1" s="223"/>
      <c r="NHE1" s="223"/>
      <c r="NHF1" s="223"/>
      <c r="NHG1" s="223"/>
      <c r="NHH1" s="223"/>
      <c r="NHI1" s="223"/>
      <c r="NHJ1" s="223"/>
      <c r="NHK1" s="223"/>
      <c r="NHL1" s="223"/>
      <c r="NHM1" s="223"/>
      <c r="NHN1" s="223"/>
      <c r="NHO1" s="223"/>
      <c r="NHP1" s="223"/>
      <c r="NHQ1" s="223"/>
      <c r="NHR1" s="223"/>
      <c r="NHS1" s="223"/>
      <c r="NHT1" s="223"/>
      <c r="NHU1" s="223"/>
      <c r="NHV1" s="223"/>
      <c r="NHW1" s="223"/>
      <c r="NHX1" s="223"/>
      <c r="NHY1" s="223"/>
      <c r="NHZ1" s="223"/>
      <c r="NIA1" s="223"/>
      <c r="NIB1" s="223"/>
      <c r="NIC1" s="223"/>
      <c r="NID1" s="223"/>
      <c r="NIE1" s="223"/>
      <c r="NIF1" s="223"/>
      <c r="NIG1" s="223"/>
      <c r="NIH1" s="223"/>
      <c r="NII1" s="223"/>
      <c r="NIJ1" s="223"/>
      <c r="NIK1" s="223"/>
      <c r="NIL1" s="223"/>
      <c r="NIM1" s="223"/>
      <c r="NIN1" s="223"/>
      <c r="NIO1" s="223"/>
      <c r="NIP1" s="223"/>
      <c r="NIQ1" s="223"/>
      <c r="NIR1" s="223"/>
      <c r="NIS1" s="223"/>
      <c r="NIT1" s="223"/>
      <c r="NIU1" s="223"/>
      <c r="NIV1" s="223"/>
      <c r="NIW1" s="223"/>
      <c r="NIX1" s="223"/>
      <c r="NIY1" s="223"/>
      <c r="NIZ1" s="223"/>
      <c r="NJA1" s="223"/>
      <c r="NJB1" s="223"/>
      <c r="NJC1" s="223"/>
      <c r="NJD1" s="223"/>
      <c r="NJE1" s="223"/>
      <c r="NJF1" s="223"/>
      <c r="NJG1" s="223"/>
      <c r="NJH1" s="223"/>
      <c r="NJI1" s="223"/>
      <c r="NJJ1" s="223"/>
      <c r="NJK1" s="223"/>
      <c r="NJL1" s="223"/>
      <c r="NJM1" s="223"/>
      <c r="NJN1" s="223"/>
      <c r="NJO1" s="223"/>
      <c r="NJP1" s="223"/>
      <c r="NJQ1" s="223"/>
      <c r="NJR1" s="223"/>
      <c r="NJS1" s="223"/>
      <c r="NJT1" s="223"/>
      <c r="NJU1" s="223"/>
      <c r="NJV1" s="223"/>
      <c r="NJW1" s="223"/>
      <c r="NJX1" s="223"/>
      <c r="NJY1" s="223"/>
      <c r="NJZ1" s="223"/>
      <c r="NKA1" s="223"/>
      <c r="NKB1" s="223"/>
      <c r="NKC1" s="223"/>
      <c r="NKD1" s="223"/>
      <c r="NKE1" s="223"/>
      <c r="NKF1" s="223"/>
      <c r="NKG1" s="223"/>
      <c r="NKH1" s="223"/>
      <c r="NKI1" s="223"/>
      <c r="NKJ1" s="223"/>
      <c r="NKK1" s="223"/>
      <c r="NKL1" s="223"/>
      <c r="NKM1" s="223"/>
      <c r="NKN1" s="223"/>
      <c r="NKO1" s="223"/>
      <c r="NKP1" s="223"/>
      <c r="NKQ1" s="223"/>
      <c r="NKR1" s="223"/>
      <c r="NKS1" s="223"/>
      <c r="NKT1" s="223"/>
      <c r="NKU1" s="223"/>
      <c r="NKV1" s="223"/>
      <c r="NKW1" s="223"/>
      <c r="NKX1" s="223"/>
      <c r="NKY1" s="223"/>
      <c r="NKZ1" s="223"/>
      <c r="NLA1" s="223"/>
      <c r="NLB1" s="223"/>
      <c r="NLC1" s="223"/>
      <c r="NLD1" s="223"/>
      <c r="NLE1" s="223"/>
      <c r="NLF1" s="223"/>
      <c r="NLG1" s="223"/>
      <c r="NLH1" s="223"/>
      <c r="NLI1" s="223"/>
      <c r="NLJ1" s="223"/>
      <c r="NLK1" s="223"/>
      <c r="NLL1" s="223"/>
      <c r="NLM1" s="223"/>
      <c r="NLN1" s="223"/>
      <c r="NLO1" s="223"/>
      <c r="NLP1" s="223"/>
      <c r="NLQ1" s="223"/>
      <c r="NLR1" s="223"/>
      <c r="NLS1" s="223"/>
      <c r="NLT1" s="223"/>
      <c r="NLU1" s="223"/>
      <c r="NLV1" s="223"/>
      <c r="NLW1" s="223"/>
      <c r="NLX1" s="223"/>
      <c r="NLY1" s="223"/>
      <c r="NLZ1" s="223"/>
      <c r="NMA1" s="223"/>
      <c r="NMB1" s="223"/>
      <c r="NMC1" s="223"/>
      <c r="NMD1" s="223"/>
      <c r="NME1" s="223"/>
      <c r="NMF1" s="223"/>
      <c r="NMG1" s="223"/>
      <c r="NMH1" s="223"/>
      <c r="NMI1" s="223"/>
      <c r="NMJ1" s="223"/>
      <c r="NMK1" s="223"/>
      <c r="NML1" s="223"/>
      <c r="NMM1" s="223"/>
      <c r="NMN1" s="223"/>
      <c r="NMO1" s="223"/>
      <c r="NMP1" s="223"/>
      <c r="NMQ1" s="223"/>
      <c r="NMR1" s="223"/>
      <c r="NMS1" s="223"/>
      <c r="NMT1" s="223"/>
      <c r="NMU1" s="223"/>
      <c r="NMV1" s="223"/>
      <c r="NMW1" s="223"/>
      <c r="NMX1" s="223"/>
      <c r="NMY1" s="223"/>
      <c r="NMZ1" s="223"/>
      <c r="NNA1" s="223"/>
      <c r="NNB1" s="223"/>
      <c r="NNC1" s="223"/>
      <c r="NND1" s="223"/>
      <c r="NNE1" s="223"/>
      <c r="NNF1" s="223"/>
      <c r="NNG1" s="223"/>
      <c r="NNH1" s="223"/>
      <c r="NNI1" s="223"/>
      <c r="NNJ1" s="223"/>
      <c r="NNK1" s="223"/>
      <c r="NNL1" s="223"/>
      <c r="NNM1" s="223"/>
      <c r="NNN1" s="223"/>
      <c r="NNO1" s="223"/>
      <c r="NNP1" s="223"/>
      <c r="NNQ1" s="223"/>
      <c r="NNR1" s="223"/>
      <c r="NNS1" s="223"/>
      <c r="NNT1" s="223"/>
      <c r="NNU1" s="223"/>
      <c r="NNV1" s="223"/>
      <c r="NNW1" s="223"/>
      <c r="NNX1" s="223"/>
      <c r="NNY1" s="223"/>
      <c r="NNZ1" s="223"/>
      <c r="NOA1" s="223"/>
      <c r="NOB1" s="223"/>
      <c r="NOC1" s="223"/>
      <c r="NOD1" s="223"/>
      <c r="NOE1" s="223"/>
      <c r="NOF1" s="223"/>
      <c r="NOG1" s="223"/>
      <c r="NOH1" s="223"/>
      <c r="NOI1" s="223"/>
      <c r="NOJ1" s="223"/>
      <c r="NOK1" s="223"/>
      <c r="NOL1" s="223"/>
      <c r="NOM1" s="223"/>
      <c r="NON1" s="223"/>
      <c r="NOO1" s="223"/>
      <c r="NOP1" s="223"/>
      <c r="NOQ1" s="223"/>
      <c r="NOR1" s="223"/>
      <c r="NOS1" s="223"/>
      <c r="NOT1" s="223"/>
      <c r="NOU1" s="223"/>
      <c r="NOV1" s="223"/>
      <c r="NOW1" s="223"/>
      <c r="NOX1" s="223"/>
      <c r="NOY1" s="223"/>
      <c r="NOZ1" s="223"/>
      <c r="NPA1" s="223"/>
      <c r="NPB1" s="223"/>
      <c r="NPC1" s="223"/>
      <c r="NPD1" s="223"/>
      <c r="NPE1" s="223"/>
      <c r="NPF1" s="223"/>
      <c r="NPG1" s="223"/>
      <c r="NPH1" s="223"/>
      <c r="NPI1" s="223"/>
      <c r="NPJ1" s="223"/>
      <c r="NPK1" s="223"/>
      <c r="NPL1" s="223"/>
      <c r="NPM1" s="223"/>
      <c r="NPN1" s="223"/>
      <c r="NPO1" s="223"/>
      <c r="NPP1" s="223"/>
      <c r="NPQ1" s="223"/>
      <c r="NPR1" s="223"/>
      <c r="NPS1" s="223"/>
      <c r="NPT1" s="223"/>
      <c r="NPU1" s="223"/>
      <c r="NPV1" s="223"/>
      <c r="NPW1" s="223"/>
      <c r="NPX1" s="223"/>
      <c r="NPY1" s="223"/>
      <c r="NPZ1" s="223"/>
      <c r="NQA1" s="223"/>
      <c r="NQB1" s="223"/>
      <c r="NQC1" s="223"/>
      <c r="NQD1" s="223"/>
      <c r="NQE1" s="223"/>
      <c r="NQF1" s="223"/>
      <c r="NQG1" s="223"/>
      <c r="NQH1" s="223"/>
      <c r="NQI1" s="223"/>
      <c r="NQJ1" s="223"/>
      <c r="NQK1" s="223"/>
      <c r="NQL1" s="223"/>
      <c r="NQM1" s="223"/>
      <c r="NQN1" s="223"/>
      <c r="NQO1" s="223"/>
      <c r="NQP1" s="223"/>
      <c r="NQQ1" s="223"/>
      <c r="NQR1" s="223"/>
      <c r="NQS1" s="223"/>
      <c r="NQT1" s="223"/>
      <c r="NQU1" s="223"/>
      <c r="NQV1" s="223"/>
      <c r="NQW1" s="223"/>
      <c r="NQX1" s="223"/>
      <c r="NQY1" s="223"/>
      <c r="NQZ1" s="223"/>
      <c r="NRA1" s="223"/>
      <c r="NRB1" s="223"/>
      <c r="NRC1" s="223"/>
      <c r="NRD1" s="223"/>
      <c r="NRE1" s="223"/>
      <c r="NRF1" s="223"/>
      <c r="NRG1" s="223"/>
      <c r="NRH1" s="223"/>
      <c r="NRI1" s="223"/>
      <c r="NRJ1" s="223"/>
      <c r="NRK1" s="223"/>
      <c r="NRL1" s="223"/>
      <c r="NRM1" s="223"/>
      <c r="NRN1" s="223"/>
      <c r="NRO1" s="223"/>
      <c r="NRP1" s="223"/>
      <c r="NRQ1" s="223"/>
      <c r="NRR1" s="223"/>
      <c r="NRS1" s="223"/>
      <c r="NRT1" s="223"/>
      <c r="NRU1" s="223"/>
      <c r="NRV1" s="223"/>
      <c r="NRW1" s="223"/>
      <c r="NRX1" s="223"/>
      <c r="NRY1" s="223"/>
      <c r="NRZ1" s="223"/>
      <c r="NSA1" s="223"/>
      <c r="NSB1" s="223"/>
      <c r="NSC1" s="223"/>
      <c r="NSD1" s="223"/>
      <c r="NSE1" s="223"/>
      <c r="NSF1" s="223"/>
      <c r="NSG1" s="223"/>
      <c r="NSH1" s="223"/>
      <c r="NSI1" s="223"/>
      <c r="NSJ1" s="223"/>
      <c r="NSK1" s="223"/>
      <c r="NSL1" s="223"/>
      <c r="NSM1" s="223"/>
      <c r="NSN1" s="223"/>
      <c r="NSO1" s="223"/>
      <c r="NSP1" s="223"/>
      <c r="NSQ1" s="223"/>
      <c r="NSR1" s="223"/>
      <c r="NSS1" s="223"/>
      <c r="NST1" s="223"/>
      <c r="NSU1" s="223"/>
      <c r="NSV1" s="223"/>
      <c r="NSW1" s="223"/>
      <c r="NSX1" s="223"/>
      <c r="NSY1" s="223"/>
      <c r="NSZ1" s="223"/>
      <c r="NTA1" s="223"/>
      <c r="NTB1" s="223"/>
      <c r="NTC1" s="223"/>
      <c r="NTD1" s="223"/>
      <c r="NTE1" s="223"/>
      <c r="NTF1" s="223"/>
      <c r="NTG1" s="223"/>
      <c r="NTH1" s="223"/>
      <c r="NTI1" s="223"/>
      <c r="NTJ1" s="223"/>
      <c r="NTK1" s="223"/>
      <c r="NTL1" s="223"/>
      <c r="NTM1" s="223"/>
      <c r="NTN1" s="223"/>
      <c r="NTO1" s="223"/>
      <c r="NTP1" s="223"/>
      <c r="NTQ1" s="223"/>
      <c r="NTR1" s="223"/>
      <c r="NTS1" s="223"/>
      <c r="NTT1" s="223"/>
      <c r="NTU1" s="223"/>
      <c r="NTV1" s="223"/>
      <c r="NTW1" s="223"/>
      <c r="NTX1" s="223"/>
      <c r="NTY1" s="223"/>
      <c r="NTZ1" s="223"/>
      <c r="NUA1" s="223"/>
      <c r="NUB1" s="223"/>
      <c r="NUC1" s="223"/>
      <c r="NUD1" s="223"/>
      <c r="NUE1" s="223"/>
      <c r="NUF1" s="223"/>
      <c r="NUG1" s="223"/>
      <c r="NUH1" s="223"/>
      <c r="NUI1" s="223"/>
      <c r="NUJ1" s="223"/>
      <c r="NUK1" s="223"/>
      <c r="NUL1" s="223"/>
      <c r="NUM1" s="223"/>
      <c r="NUN1" s="223"/>
      <c r="NUO1" s="223"/>
      <c r="NUP1" s="223"/>
      <c r="NUQ1" s="223"/>
      <c r="NUR1" s="223"/>
      <c r="NUS1" s="223"/>
      <c r="NUT1" s="223"/>
      <c r="NUU1" s="223"/>
      <c r="NUV1" s="223"/>
      <c r="NUW1" s="223"/>
      <c r="NUX1" s="223"/>
      <c r="NUY1" s="223"/>
      <c r="NUZ1" s="223"/>
      <c r="NVA1" s="223"/>
      <c r="NVB1" s="223"/>
      <c r="NVC1" s="223"/>
      <c r="NVD1" s="223"/>
      <c r="NVE1" s="223"/>
      <c r="NVF1" s="223"/>
      <c r="NVG1" s="223"/>
      <c r="NVH1" s="223"/>
      <c r="NVI1" s="223"/>
      <c r="NVJ1" s="223"/>
      <c r="NVK1" s="223"/>
      <c r="NVL1" s="223"/>
      <c r="NVM1" s="223"/>
      <c r="NVN1" s="223"/>
      <c r="NVO1" s="223"/>
      <c r="NVP1" s="223"/>
      <c r="NVQ1" s="223"/>
      <c r="NVR1" s="223"/>
      <c r="NVS1" s="223"/>
      <c r="NVT1" s="223"/>
      <c r="NVU1" s="223"/>
      <c r="NVV1" s="223"/>
      <c r="NVW1" s="223"/>
      <c r="NVX1" s="223"/>
      <c r="NVY1" s="223"/>
      <c r="NVZ1" s="223"/>
      <c r="NWA1" s="223"/>
      <c r="NWB1" s="223"/>
      <c r="NWC1" s="223"/>
      <c r="NWD1" s="223"/>
      <c r="NWE1" s="223"/>
      <c r="NWF1" s="223"/>
      <c r="NWG1" s="223"/>
      <c r="NWH1" s="223"/>
      <c r="NWI1" s="223"/>
      <c r="NWJ1" s="223"/>
      <c r="NWK1" s="223"/>
      <c r="NWL1" s="223"/>
      <c r="NWM1" s="223"/>
      <c r="NWN1" s="223"/>
      <c r="NWO1" s="223"/>
      <c r="NWP1" s="223"/>
      <c r="NWQ1" s="223"/>
      <c r="NWR1" s="223"/>
      <c r="NWS1" s="223"/>
      <c r="NWT1" s="223"/>
      <c r="NWU1" s="223"/>
      <c r="NWV1" s="223"/>
      <c r="NWW1" s="223"/>
      <c r="NWX1" s="223"/>
      <c r="NWY1" s="223"/>
      <c r="NWZ1" s="223"/>
      <c r="NXA1" s="223"/>
      <c r="NXB1" s="223"/>
      <c r="NXC1" s="223"/>
      <c r="NXD1" s="223"/>
      <c r="NXE1" s="223"/>
      <c r="NXF1" s="223"/>
      <c r="NXG1" s="223"/>
      <c r="NXH1" s="223"/>
      <c r="NXI1" s="223"/>
      <c r="NXJ1" s="223"/>
      <c r="NXK1" s="223"/>
      <c r="NXL1" s="223"/>
      <c r="NXM1" s="223"/>
      <c r="NXN1" s="223"/>
      <c r="NXO1" s="223"/>
      <c r="NXP1" s="223"/>
      <c r="NXQ1" s="223"/>
      <c r="NXR1" s="223"/>
      <c r="NXS1" s="223"/>
      <c r="NXT1" s="223"/>
      <c r="NXU1" s="223"/>
      <c r="NXV1" s="223"/>
      <c r="NXW1" s="223"/>
      <c r="NXX1" s="223"/>
      <c r="NXY1" s="223"/>
      <c r="NXZ1" s="223"/>
      <c r="NYA1" s="223"/>
      <c r="NYB1" s="223"/>
      <c r="NYC1" s="223"/>
      <c r="NYD1" s="223"/>
      <c r="NYE1" s="223"/>
      <c r="NYF1" s="223"/>
      <c r="NYG1" s="223"/>
      <c r="NYH1" s="223"/>
      <c r="NYI1" s="223"/>
      <c r="NYJ1" s="223"/>
      <c r="NYK1" s="223"/>
      <c r="NYL1" s="223"/>
      <c r="NYM1" s="223"/>
      <c r="NYN1" s="223"/>
      <c r="NYO1" s="223"/>
      <c r="NYP1" s="223"/>
      <c r="NYQ1" s="223"/>
      <c r="NYR1" s="223"/>
      <c r="NYS1" s="223"/>
      <c r="NYT1" s="223"/>
      <c r="NYU1" s="223"/>
      <c r="NYV1" s="223"/>
      <c r="NYW1" s="223"/>
      <c r="NYX1" s="223"/>
      <c r="NYY1" s="223"/>
      <c r="NYZ1" s="223"/>
      <c r="NZA1" s="223"/>
      <c r="NZB1" s="223"/>
      <c r="NZC1" s="223"/>
      <c r="NZD1" s="223"/>
      <c r="NZE1" s="223"/>
      <c r="NZF1" s="223"/>
      <c r="NZG1" s="223"/>
      <c r="NZH1" s="223"/>
      <c r="NZI1" s="223"/>
      <c r="NZJ1" s="223"/>
      <c r="NZK1" s="223"/>
      <c r="NZL1" s="223"/>
      <c r="NZM1" s="223"/>
      <c r="NZN1" s="223"/>
      <c r="NZO1" s="223"/>
      <c r="NZP1" s="223"/>
      <c r="NZQ1" s="223"/>
      <c r="NZR1" s="223"/>
      <c r="NZS1" s="223"/>
      <c r="NZT1" s="223"/>
      <c r="NZU1" s="223"/>
      <c r="NZV1" s="223"/>
      <c r="NZW1" s="223"/>
      <c r="NZX1" s="223"/>
      <c r="NZY1" s="223"/>
      <c r="NZZ1" s="223"/>
      <c r="OAA1" s="223"/>
      <c r="OAB1" s="223"/>
      <c r="OAC1" s="223"/>
      <c r="OAD1" s="223"/>
      <c r="OAE1" s="223"/>
      <c r="OAF1" s="223"/>
      <c r="OAG1" s="223"/>
      <c r="OAH1" s="223"/>
      <c r="OAI1" s="223"/>
      <c r="OAJ1" s="223"/>
      <c r="OAK1" s="223"/>
      <c r="OAL1" s="223"/>
      <c r="OAM1" s="223"/>
      <c r="OAN1" s="223"/>
      <c r="OAO1" s="223"/>
      <c r="OAP1" s="223"/>
      <c r="OAQ1" s="223"/>
      <c r="OAR1" s="223"/>
      <c r="OAS1" s="223"/>
      <c r="OAT1" s="223"/>
      <c r="OAU1" s="223"/>
      <c r="OAV1" s="223"/>
      <c r="OAW1" s="223"/>
      <c r="OAX1" s="223"/>
      <c r="OAY1" s="223"/>
      <c r="OAZ1" s="223"/>
      <c r="OBA1" s="223"/>
      <c r="OBB1" s="223"/>
      <c r="OBC1" s="223"/>
      <c r="OBD1" s="223"/>
      <c r="OBE1" s="223"/>
      <c r="OBF1" s="223"/>
      <c r="OBG1" s="223"/>
      <c r="OBH1" s="223"/>
      <c r="OBI1" s="223"/>
      <c r="OBJ1" s="223"/>
      <c r="OBK1" s="223"/>
      <c r="OBL1" s="223"/>
      <c r="OBM1" s="223"/>
      <c r="OBN1" s="223"/>
      <c r="OBO1" s="223"/>
      <c r="OBP1" s="223"/>
      <c r="OBQ1" s="223"/>
      <c r="OBR1" s="223"/>
      <c r="OBS1" s="223"/>
      <c r="OBT1" s="223"/>
      <c r="OBU1" s="223"/>
      <c r="OBV1" s="223"/>
      <c r="OBW1" s="223"/>
      <c r="OBX1" s="223"/>
      <c r="OBY1" s="223"/>
      <c r="OBZ1" s="223"/>
      <c r="OCA1" s="223"/>
      <c r="OCB1" s="223"/>
      <c r="OCC1" s="223"/>
      <c r="OCD1" s="223"/>
      <c r="OCE1" s="223"/>
      <c r="OCF1" s="223"/>
      <c r="OCG1" s="223"/>
      <c r="OCH1" s="223"/>
      <c r="OCI1" s="223"/>
      <c r="OCJ1" s="223"/>
      <c r="OCK1" s="223"/>
      <c r="OCL1" s="223"/>
      <c r="OCM1" s="223"/>
      <c r="OCN1" s="223"/>
      <c r="OCO1" s="223"/>
      <c r="OCP1" s="223"/>
      <c r="OCQ1" s="223"/>
      <c r="OCR1" s="223"/>
      <c r="OCS1" s="223"/>
      <c r="OCT1" s="223"/>
      <c r="OCU1" s="223"/>
      <c r="OCV1" s="223"/>
      <c r="OCW1" s="223"/>
      <c r="OCX1" s="223"/>
      <c r="OCY1" s="223"/>
      <c r="OCZ1" s="223"/>
      <c r="ODA1" s="223"/>
      <c r="ODB1" s="223"/>
      <c r="ODC1" s="223"/>
      <c r="ODD1" s="223"/>
      <c r="ODE1" s="223"/>
      <c r="ODF1" s="223"/>
      <c r="ODG1" s="223"/>
      <c r="ODH1" s="223"/>
      <c r="ODI1" s="223"/>
      <c r="ODJ1" s="223"/>
      <c r="ODK1" s="223"/>
      <c r="ODL1" s="223"/>
      <c r="ODM1" s="223"/>
      <c r="ODN1" s="223"/>
      <c r="ODO1" s="223"/>
      <c r="ODP1" s="223"/>
      <c r="ODQ1" s="223"/>
      <c r="ODR1" s="223"/>
      <c r="ODS1" s="223"/>
      <c r="ODT1" s="223"/>
      <c r="ODU1" s="223"/>
      <c r="ODV1" s="223"/>
      <c r="ODW1" s="223"/>
      <c r="ODX1" s="223"/>
      <c r="ODY1" s="223"/>
      <c r="ODZ1" s="223"/>
      <c r="OEA1" s="223"/>
      <c r="OEB1" s="223"/>
      <c r="OEC1" s="223"/>
      <c r="OED1" s="223"/>
      <c r="OEE1" s="223"/>
      <c r="OEF1" s="223"/>
      <c r="OEG1" s="223"/>
      <c r="OEH1" s="223"/>
      <c r="OEI1" s="223"/>
      <c r="OEJ1" s="223"/>
      <c r="OEK1" s="223"/>
      <c r="OEL1" s="223"/>
      <c r="OEM1" s="223"/>
      <c r="OEN1" s="223"/>
      <c r="OEO1" s="223"/>
      <c r="OEP1" s="223"/>
      <c r="OEQ1" s="223"/>
      <c r="OER1" s="223"/>
      <c r="OES1" s="223"/>
      <c r="OET1" s="223"/>
      <c r="OEU1" s="223"/>
      <c r="OEV1" s="223"/>
      <c r="OEW1" s="223"/>
      <c r="OEX1" s="223"/>
      <c r="OEY1" s="223"/>
      <c r="OEZ1" s="223"/>
      <c r="OFA1" s="223"/>
      <c r="OFB1" s="223"/>
      <c r="OFC1" s="223"/>
      <c r="OFD1" s="223"/>
      <c r="OFE1" s="223"/>
      <c r="OFF1" s="223"/>
      <c r="OFG1" s="223"/>
      <c r="OFH1" s="223"/>
      <c r="OFI1" s="223"/>
      <c r="OFJ1" s="223"/>
      <c r="OFK1" s="223"/>
      <c r="OFL1" s="223"/>
      <c r="OFM1" s="223"/>
      <c r="OFN1" s="223"/>
      <c r="OFO1" s="223"/>
      <c r="OFP1" s="223"/>
      <c r="OFQ1" s="223"/>
      <c r="OFR1" s="223"/>
      <c r="OFS1" s="223"/>
      <c r="OFT1" s="223"/>
      <c r="OFU1" s="223"/>
      <c r="OFV1" s="223"/>
      <c r="OFW1" s="223"/>
      <c r="OFX1" s="223"/>
      <c r="OFY1" s="223"/>
      <c r="OFZ1" s="223"/>
      <c r="OGA1" s="223"/>
      <c r="OGB1" s="223"/>
      <c r="OGC1" s="223"/>
      <c r="OGD1" s="223"/>
      <c r="OGE1" s="223"/>
      <c r="OGF1" s="223"/>
      <c r="OGG1" s="223"/>
      <c r="OGH1" s="223"/>
      <c r="OGI1" s="223"/>
      <c r="OGJ1" s="223"/>
      <c r="OGK1" s="223"/>
      <c r="OGL1" s="223"/>
      <c r="OGM1" s="223"/>
      <c r="OGN1" s="223"/>
      <c r="OGO1" s="223"/>
      <c r="OGP1" s="223"/>
      <c r="OGQ1" s="223"/>
      <c r="OGR1" s="223"/>
      <c r="OGS1" s="223"/>
      <c r="OGT1" s="223"/>
      <c r="OGU1" s="223"/>
      <c r="OGV1" s="223"/>
      <c r="OGW1" s="223"/>
      <c r="OGX1" s="223"/>
      <c r="OGY1" s="223"/>
      <c r="OGZ1" s="223"/>
      <c r="OHA1" s="223"/>
      <c r="OHB1" s="223"/>
      <c r="OHC1" s="223"/>
      <c r="OHD1" s="223"/>
      <c r="OHE1" s="223"/>
      <c r="OHF1" s="223"/>
      <c r="OHG1" s="223"/>
      <c r="OHH1" s="223"/>
      <c r="OHI1" s="223"/>
      <c r="OHJ1" s="223"/>
      <c r="OHK1" s="223"/>
      <c r="OHL1" s="223"/>
      <c r="OHM1" s="223"/>
      <c r="OHN1" s="223"/>
      <c r="OHO1" s="223"/>
      <c r="OHP1" s="223"/>
      <c r="OHQ1" s="223"/>
      <c r="OHR1" s="223"/>
      <c r="OHS1" s="223"/>
      <c r="OHT1" s="223"/>
      <c r="OHU1" s="223"/>
      <c r="OHV1" s="223"/>
      <c r="OHW1" s="223"/>
      <c r="OHX1" s="223"/>
      <c r="OHY1" s="223"/>
      <c r="OHZ1" s="223"/>
      <c r="OIA1" s="223"/>
      <c r="OIB1" s="223"/>
      <c r="OIC1" s="223"/>
      <c r="OID1" s="223"/>
      <c r="OIE1" s="223"/>
      <c r="OIF1" s="223"/>
      <c r="OIG1" s="223"/>
      <c r="OIH1" s="223"/>
      <c r="OII1" s="223"/>
      <c r="OIJ1" s="223"/>
      <c r="OIK1" s="223"/>
      <c r="OIL1" s="223"/>
      <c r="OIM1" s="223"/>
      <c r="OIN1" s="223"/>
      <c r="OIO1" s="223"/>
      <c r="OIP1" s="223"/>
      <c r="OIQ1" s="223"/>
      <c r="OIR1" s="223"/>
      <c r="OIS1" s="223"/>
      <c r="OIT1" s="223"/>
      <c r="OIU1" s="223"/>
      <c r="OIV1" s="223"/>
      <c r="OIW1" s="223"/>
      <c r="OIX1" s="223"/>
      <c r="OIY1" s="223"/>
      <c r="OIZ1" s="223"/>
      <c r="OJA1" s="223"/>
      <c r="OJB1" s="223"/>
      <c r="OJC1" s="223"/>
      <c r="OJD1" s="223"/>
      <c r="OJE1" s="223"/>
      <c r="OJF1" s="223"/>
      <c r="OJG1" s="223"/>
      <c r="OJH1" s="223"/>
      <c r="OJI1" s="223"/>
      <c r="OJJ1" s="223"/>
      <c r="OJK1" s="223"/>
      <c r="OJL1" s="223"/>
      <c r="OJM1" s="223"/>
      <c r="OJN1" s="223"/>
      <c r="OJO1" s="223"/>
      <c r="OJP1" s="223"/>
      <c r="OJQ1" s="223"/>
      <c r="OJR1" s="223"/>
      <c r="OJS1" s="223"/>
      <c r="OJT1" s="223"/>
      <c r="OJU1" s="223"/>
      <c r="OJV1" s="223"/>
      <c r="OJW1" s="223"/>
      <c r="OJX1" s="223"/>
      <c r="OJY1" s="223"/>
      <c r="OJZ1" s="223"/>
      <c r="OKA1" s="223"/>
      <c r="OKB1" s="223"/>
      <c r="OKC1" s="223"/>
      <c r="OKD1" s="223"/>
      <c r="OKE1" s="223"/>
      <c r="OKF1" s="223"/>
      <c r="OKG1" s="223"/>
      <c r="OKH1" s="223"/>
      <c r="OKI1" s="223"/>
      <c r="OKJ1" s="223"/>
      <c r="OKK1" s="223"/>
      <c r="OKL1" s="223"/>
      <c r="OKM1" s="223"/>
      <c r="OKN1" s="223"/>
      <c r="OKO1" s="223"/>
      <c r="OKP1" s="223"/>
      <c r="OKQ1" s="223"/>
      <c r="OKR1" s="223"/>
      <c r="OKS1" s="223"/>
      <c r="OKT1" s="223"/>
      <c r="OKU1" s="223"/>
      <c r="OKV1" s="223"/>
      <c r="OKW1" s="223"/>
      <c r="OKX1" s="223"/>
      <c r="OKY1" s="223"/>
      <c r="OKZ1" s="223"/>
      <c r="OLA1" s="223"/>
      <c r="OLB1" s="223"/>
      <c r="OLC1" s="223"/>
      <c r="OLD1" s="223"/>
      <c r="OLE1" s="223"/>
      <c r="OLF1" s="223"/>
      <c r="OLG1" s="223"/>
      <c r="OLH1" s="223"/>
      <c r="OLI1" s="223"/>
      <c r="OLJ1" s="223"/>
      <c r="OLK1" s="223"/>
      <c r="OLL1" s="223"/>
      <c r="OLM1" s="223"/>
      <c r="OLN1" s="223"/>
      <c r="OLO1" s="223"/>
      <c r="OLP1" s="223"/>
      <c r="OLQ1" s="223"/>
      <c r="OLR1" s="223"/>
      <c r="OLS1" s="223"/>
      <c r="OLT1" s="223"/>
      <c r="OLU1" s="223"/>
      <c r="OLV1" s="223"/>
      <c r="OLW1" s="223"/>
      <c r="OLX1" s="223"/>
      <c r="OLY1" s="223"/>
      <c r="OLZ1" s="223"/>
      <c r="OMA1" s="223"/>
      <c r="OMB1" s="223"/>
      <c r="OMC1" s="223"/>
      <c r="OMD1" s="223"/>
      <c r="OME1" s="223"/>
      <c r="OMF1" s="223"/>
      <c r="OMG1" s="223"/>
      <c r="OMH1" s="223"/>
      <c r="OMI1" s="223"/>
      <c r="OMJ1" s="223"/>
      <c r="OMK1" s="223"/>
      <c r="OML1" s="223"/>
      <c r="OMM1" s="223"/>
      <c r="OMN1" s="223"/>
      <c r="OMO1" s="223"/>
      <c r="OMP1" s="223"/>
      <c r="OMQ1" s="223"/>
      <c r="OMR1" s="223"/>
      <c r="OMS1" s="223"/>
      <c r="OMT1" s="223"/>
      <c r="OMU1" s="223"/>
      <c r="OMV1" s="223"/>
      <c r="OMW1" s="223"/>
      <c r="OMX1" s="223"/>
      <c r="OMY1" s="223"/>
      <c r="OMZ1" s="223"/>
      <c r="ONA1" s="223"/>
      <c r="ONB1" s="223"/>
      <c r="ONC1" s="223"/>
      <c r="OND1" s="223"/>
      <c r="ONE1" s="223"/>
      <c r="ONF1" s="223"/>
      <c r="ONG1" s="223"/>
      <c r="ONH1" s="223"/>
      <c r="ONI1" s="223"/>
      <c r="ONJ1" s="223"/>
      <c r="ONK1" s="223"/>
      <c r="ONL1" s="223"/>
      <c r="ONM1" s="223"/>
      <c r="ONN1" s="223"/>
      <c r="ONO1" s="223"/>
      <c r="ONP1" s="223"/>
      <c r="ONQ1" s="223"/>
      <c r="ONR1" s="223"/>
      <c r="ONS1" s="223"/>
      <c r="ONT1" s="223"/>
      <c r="ONU1" s="223"/>
      <c r="ONV1" s="223"/>
      <c r="ONW1" s="223"/>
      <c r="ONX1" s="223"/>
      <c r="ONY1" s="223"/>
      <c r="ONZ1" s="223"/>
      <c r="OOA1" s="223"/>
      <c r="OOB1" s="223"/>
      <c r="OOC1" s="223"/>
      <c r="OOD1" s="223"/>
      <c r="OOE1" s="223"/>
      <c r="OOF1" s="223"/>
      <c r="OOG1" s="223"/>
      <c r="OOH1" s="223"/>
      <c r="OOI1" s="223"/>
      <c r="OOJ1" s="223"/>
      <c r="OOK1" s="223"/>
      <c r="OOL1" s="223"/>
      <c r="OOM1" s="223"/>
      <c r="OON1" s="223"/>
      <c r="OOO1" s="223"/>
      <c r="OOP1" s="223"/>
      <c r="OOQ1" s="223"/>
      <c r="OOR1" s="223"/>
      <c r="OOS1" s="223"/>
      <c r="OOT1" s="223"/>
      <c r="OOU1" s="223"/>
      <c r="OOV1" s="223"/>
      <c r="OOW1" s="223"/>
      <c r="OOX1" s="223"/>
      <c r="OOY1" s="223"/>
      <c r="OOZ1" s="223"/>
      <c r="OPA1" s="223"/>
      <c r="OPB1" s="223"/>
      <c r="OPC1" s="223"/>
      <c r="OPD1" s="223"/>
      <c r="OPE1" s="223"/>
      <c r="OPF1" s="223"/>
      <c r="OPG1" s="223"/>
      <c r="OPH1" s="223"/>
      <c r="OPI1" s="223"/>
      <c r="OPJ1" s="223"/>
      <c r="OPK1" s="223"/>
      <c r="OPL1" s="223"/>
      <c r="OPM1" s="223"/>
      <c r="OPN1" s="223"/>
      <c r="OPO1" s="223"/>
      <c r="OPP1" s="223"/>
      <c r="OPQ1" s="223"/>
      <c r="OPR1" s="223"/>
      <c r="OPS1" s="223"/>
      <c r="OPT1" s="223"/>
      <c r="OPU1" s="223"/>
      <c r="OPV1" s="223"/>
      <c r="OPW1" s="223"/>
      <c r="OPX1" s="223"/>
      <c r="OPY1" s="223"/>
      <c r="OPZ1" s="223"/>
      <c r="OQA1" s="223"/>
      <c r="OQB1" s="223"/>
      <c r="OQC1" s="223"/>
      <c r="OQD1" s="223"/>
      <c r="OQE1" s="223"/>
      <c r="OQF1" s="223"/>
      <c r="OQG1" s="223"/>
      <c r="OQH1" s="223"/>
      <c r="OQI1" s="223"/>
      <c r="OQJ1" s="223"/>
      <c r="OQK1" s="223"/>
      <c r="OQL1" s="223"/>
      <c r="OQM1" s="223"/>
      <c r="OQN1" s="223"/>
      <c r="OQO1" s="223"/>
      <c r="OQP1" s="223"/>
      <c r="OQQ1" s="223"/>
      <c r="OQR1" s="223"/>
      <c r="OQS1" s="223"/>
      <c r="OQT1" s="223"/>
      <c r="OQU1" s="223"/>
      <c r="OQV1" s="223"/>
      <c r="OQW1" s="223"/>
      <c r="OQX1" s="223"/>
      <c r="OQY1" s="223"/>
      <c r="OQZ1" s="223"/>
      <c r="ORA1" s="223"/>
      <c r="ORB1" s="223"/>
      <c r="ORC1" s="223"/>
      <c r="ORD1" s="223"/>
      <c r="ORE1" s="223"/>
      <c r="ORF1" s="223"/>
      <c r="ORG1" s="223"/>
      <c r="ORH1" s="223"/>
      <c r="ORI1" s="223"/>
      <c r="ORJ1" s="223"/>
      <c r="ORK1" s="223"/>
      <c r="ORL1" s="223"/>
      <c r="ORM1" s="223"/>
      <c r="ORN1" s="223"/>
      <c r="ORO1" s="223"/>
      <c r="ORP1" s="223"/>
      <c r="ORQ1" s="223"/>
      <c r="ORR1" s="223"/>
      <c r="ORS1" s="223"/>
      <c r="ORT1" s="223"/>
      <c r="ORU1" s="223"/>
      <c r="ORV1" s="223"/>
      <c r="ORW1" s="223"/>
      <c r="ORX1" s="223"/>
      <c r="ORY1" s="223"/>
      <c r="ORZ1" s="223"/>
      <c r="OSA1" s="223"/>
      <c r="OSB1" s="223"/>
      <c r="OSC1" s="223"/>
      <c r="OSD1" s="223"/>
      <c r="OSE1" s="223"/>
      <c r="OSF1" s="223"/>
      <c r="OSG1" s="223"/>
      <c r="OSH1" s="223"/>
      <c r="OSI1" s="223"/>
      <c r="OSJ1" s="223"/>
      <c r="OSK1" s="223"/>
      <c r="OSL1" s="223"/>
      <c r="OSM1" s="223"/>
      <c r="OSN1" s="223"/>
      <c r="OSO1" s="223"/>
      <c r="OSP1" s="223"/>
      <c r="OSQ1" s="223"/>
      <c r="OSR1" s="223"/>
      <c r="OSS1" s="223"/>
      <c r="OST1" s="223"/>
      <c r="OSU1" s="223"/>
      <c r="OSV1" s="223"/>
      <c r="OSW1" s="223"/>
      <c r="OSX1" s="223"/>
      <c r="OSY1" s="223"/>
      <c r="OSZ1" s="223"/>
      <c r="OTA1" s="223"/>
      <c r="OTB1" s="223"/>
      <c r="OTC1" s="223"/>
      <c r="OTD1" s="223"/>
      <c r="OTE1" s="223"/>
      <c r="OTF1" s="223"/>
      <c r="OTG1" s="223"/>
      <c r="OTH1" s="223"/>
      <c r="OTI1" s="223"/>
      <c r="OTJ1" s="223"/>
      <c r="OTK1" s="223"/>
      <c r="OTL1" s="223"/>
      <c r="OTM1" s="223"/>
      <c r="OTN1" s="223"/>
      <c r="OTO1" s="223"/>
      <c r="OTP1" s="223"/>
      <c r="OTQ1" s="223"/>
      <c r="OTR1" s="223"/>
      <c r="OTS1" s="223"/>
      <c r="OTT1" s="223"/>
      <c r="OTU1" s="223"/>
      <c r="OTV1" s="223"/>
      <c r="OTW1" s="223"/>
      <c r="OTX1" s="223"/>
      <c r="OTY1" s="223"/>
      <c r="OTZ1" s="223"/>
      <c r="OUA1" s="223"/>
      <c r="OUB1" s="223"/>
      <c r="OUC1" s="223"/>
      <c r="OUD1" s="223"/>
      <c r="OUE1" s="223"/>
      <c r="OUF1" s="223"/>
      <c r="OUG1" s="223"/>
      <c r="OUH1" s="223"/>
      <c r="OUI1" s="223"/>
      <c r="OUJ1" s="223"/>
      <c r="OUK1" s="223"/>
      <c r="OUL1" s="223"/>
      <c r="OUM1" s="223"/>
      <c r="OUN1" s="223"/>
      <c r="OUO1" s="223"/>
      <c r="OUP1" s="223"/>
      <c r="OUQ1" s="223"/>
      <c r="OUR1" s="223"/>
      <c r="OUS1" s="223"/>
      <c r="OUT1" s="223"/>
      <c r="OUU1" s="223"/>
      <c r="OUV1" s="223"/>
      <c r="OUW1" s="223"/>
      <c r="OUX1" s="223"/>
      <c r="OUY1" s="223"/>
      <c r="OUZ1" s="223"/>
      <c r="OVA1" s="223"/>
      <c r="OVB1" s="223"/>
      <c r="OVC1" s="223"/>
      <c r="OVD1" s="223"/>
      <c r="OVE1" s="223"/>
      <c r="OVF1" s="223"/>
      <c r="OVG1" s="223"/>
      <c r="OVH1" s="223"/>
      <c r="OVI1" s="223"/>
      <c r="OVJ1" s="223"/>
      <c r="OVK1" s="223"/>
      <c r="OVL1" s="223"/>
      <c r="OVM1" s="223"/>
      <c r="OVN1" s="223"/>
      <c r="OVO1" s="223"/>
      <c r="OVP1" s="223"/>
      <c r="OVQ1" s="223"/>
      <c r="OVR1" s="223"/>
      <c r="OVS1" s="223"/>
      <c r="OVT1" s="223"/>
      <c r="OVU1" s="223"/>
      <c r="OVV1" s="223"/>
      <c r="OVW1" s="223"/>
      <c r="OVX1" s="223"/>
      <c r="OVY1" s="223"/>
      <c r="OVZ1" s="223"/>
      <c r="OWA1" s="223"/>
      <c r="OWB1" s="223"/>
      <c r="OWC1" s="223"/>
      <c r="OWD1" s="223"/>
      <c r="OWE1" s="223"/>
      <c r="OWF1" s="223"/>
      <c r="OWG1" s="223"/>
      <c r="OWH1" s="223"/>
      <c r="OWI1" s="223"/>
      <c r="OWJ1" s="223"/>
      <c r="OWK1" s="223"/>
      <c r="OWL1" s="223"/>
      <c r="OWM1" s="223"/>
      <c r="OWN1" s="223"/>
      <c r="OWO1" s="223"/>
      <c r="OWP1" s="223"/>
      <c r="OWQ1" s="223"/>
      <c r="OWR1" s="223"/>
      <c r="OWS1" s="223"/>
      <c r="OWT1" s="223"/>
      <c r="OWU1" s="223"/>
      <c r="OWV1" s="223"/>
      <c r="OWW1" s="223"/>
      <c r="OWX1" s="223"/>
      <c r="OWY1" s="223"/>
      <c r="OWZ1" s="223"/>
      <c r="OXA1" s="223"/>
      <c r="OXB1" s="223"/>
      <c r="OXC1" s="223"/>
      <c r="OXD1" s="223"/>
      <c r="OXE1" s="223"/>
      <c r="OXF1" s="223"/>
      <c r="OXG1" s="223"/>
      <c r="OXH1" s="223"/>
      <c r="OXI1" s="223"/>
      <c r="OXJ1" s="223"/>
      <c r="OXK1" s="223"/>
      <c r="OXL1" s="223"/>
      <c r="OXM1" s="223"/>
      <c r="OXN1" s="223"/>
      <c r="OXO1" s="223"/>
      <c r="OXP1" s="223"/>
      <c r="OXQ1" s="223"/>
      <c r="OXR1" s="223"/>
      <c r="OXS1" s="223"/>
      <c r="OXT1" s="223"/>
      <c r="OXU1" s="223"/>
      <c r="OXV1" s="223"/>
      <c r="OXW1" s="223"/>
      <c r="OXX1" s="223"/>
      <c r="OXY1" s="223"/>
      <c r="OXZ1" s="223"/>
      <c r="OYA1" s="223"/>
      <c r="OYB1" s="223"/>
      <c r="OYC1" s="223"/>
      <c r="OYD1" s="223"/>
      <c r="OYE1" s="223"/>
      <c r="OYF1" s="223"/>
      <c r="OYG1" s="223"/>
      <c r="OYH1" s="223"/>
      <c r="OYI1" s="223"/>
      <c r="OYJ1" s="223"/>
      <c r="OYK1" s="223"/>
      <c r="OYL1" s="223"/>
      <c r="OYM1" s="223"/>
      <c r="OYN1" s="223"/>
      <c r="OYO1" s="223"/>
      <c r="OYP1" s="223"/>
      <c r="OYQ1" s="223"/>
      <c r="OYR1" s="223"/>
      <c r="OYS1" s="223"/>
      <c r="OYT1" s="223"/>
      <c r="OYU1" s="223"/>
      <c r="OYV1" s="223"/>
      <c r="OYW1" s="223"/>
      <c r="OYX1" s="223"/>
      <c r="OYY1" s="223"/>
      <c r="OYZ1" s="223"/>
      <c r="OZA1" s="223"/>
      <c r="OZB1" s="223"/>
      <c r="OZC1" s="223"/>
      <c r="OZD1" s="223"/>
      <c r="OZE1" s="223"/>
      <c r="OZF1" s="223"/>
      <c r="OZG1" s="223"/>
      <c r="OZH1" s="223"/>
      <c r="OZI1" s="223"/>
      <c r="OZJ1" s="223"/>
      <c r="OZK1" s="223"/>
      <c r="OZL1" s="223"/>
      <c r="OZM1" s="223"/>
      <c r="OZN1" s="223"/>
      <c r="OZO1" s="223"/>
      <c r="OZP1" s="223"/>
      <c r="OZQ1" s="223"/>
      <c r="OZR1" s="223"/>
      <c r="OZS1" s="223"/>
      <c r="OZT1" s="223"/>
      <c r="OZU1" s="223"/>
      <c r="OZV1" s="223"/>
      <c r="OZW1" s="223"/>
      <c r="OZX1" s="223"/>
      <c r="OZY1" s="223"/>
      <c r="OZZ1" s="223"/>
      <c r="PAA1" s="223"/>
      <c r="PAB1" s="223"/>
      <c r="PAC1" s="223"/>
      <c r="PAD1" s="223"/>
      <c r="PAE1" s="223"/>
      <c r="PAF1" s="223"/>
      <c r="PAG1" s="223"/>
      <c r="PAH1" s="223"/>
      <c r="PAI1" s="223"/>
      <c r="PAJ1" s="223"/>
      <c r="PAK1" s="223"/>
      <c r="PAL1" s="223"/>
      <c r="PAM1" s="223"/>
      <c r="PAN1" s="223"/>
      <c r="PAO1" s="223"/>
      <c r="PAP1" s="223"/>
      <c r="PAQ1" s="223"/>
      <c r="PAR1" s="223"/>
      <c r="PAS1" s="223"/>
      <c r="PAT1" s="223"/>
      <c r="PAU1" s="223"/>
      <c r="PAV1" s="223"/>
      <c r="PAW1" s="223"/>
      <c r="PAX1" s="223"/>
      <c r="PAY1" s="223"/>
      <c r="PAZ1" s="223"/>
      <c r="PBA1" s="223"/>
      <c r="PBB1" s="223"/>
      <c r="PBC1" s="223"/>
      <c r="PBD1" s="223"/>
      <c r="PBE1" s="223"/>
      <c r="PBF1" s="223"/>
      <c r="PBG1" s="223"/>
      <c r="PBH1" s="223"/>
      <c r="PBI1" s="223"/>
      <c r="PBJ1" s="223"/>
      <c r="PBK1" s="223"/>
      <c r="PBL1" s="223"/>
      <c r="PBM1" s="223"/>
      <c r="PBN1" s="223"/>
      <c r="PBO1" s="223"/>
      <c r="PBP1" s="223"/>
      <c r="PBQ1" s="223"/>
      <c r="PBR1" s="223"/>
      <c r="PBS1" s="223"/>
      <c r="PBT1" s="223"/>
      <c r="PBU1" s="223"/>
      <c r="PBV1" s="223"/>
      <c r="PBW1" s="223"/>
      <c r="PBX1" s="223"/>
      <c r="PBY1" s="223"/>
      <c r="PBZ1" s="223"/>
      <c r="PCA1" s="223"/>
      <c r="PCB1" s="223"/>
      <c r="PCC1" s="223"/>
      <c r="PCD1" s="223"/>
      <c r="PCE1" s="223"/>
      <c r="PCF1" s="223"/>
      <c r="PCG1" s="223"/>
      <c r="PCH1" s="223"/>
      <c r="PCI1" s="223"/>
      <c r="PCJ1" s="223"/>
      <c r="PCK1" s="223"/>
      <c r="PCL1" s="223"/>
      <c r="PCM1" s="223"/>
      <c r="PCN1" s="223"/>
      <c r="PCO1" s="223"/>
      <c r="PCP1" s="223"/>
      <c r="PCQ1" s="223"/>
      <c r="PCR1" s="223"/>
      <c r="PCS1" s="223"/>
      <c r="PCT1" s="223"/>
      <c r="PCU1" s="223"/>
      <c r="PCV1" s="223"/>
      <c r="PCW1" s="223"/>
      <c r="PCX1" s="223"/>
      <c r="PCY1" s="223"/>
      <c r="PCZ1" s="223"/>
      <c r="PDA1" s="223"/>
      <c r="PDB1" s="223"/>
      <c r="PDC1" s="223"/>
      <c r="PDD1" s="223"/>
      <c r="PDE1" s="223"/>
      <c r="PDF1" s="223"/>
      <c r="PDG1" s="223"/>
      <c r="PDH1" s="223"/>
      <c r="PDI1" s="223"/>
      <c r="PDJ1" s="223"/>
      <c r="PDK1" s="223"/>
      <c r="PDL1" s="223"/>
      <c r="PDM1" s="223"/>
      <c r="PDN1" s="223"/>
      <c r="PDO1" s="223"/>
      <c r="PDP1" s="223"/>
      <c r="PDQ1" s="223"/>
      <c r="PDR1" s="223"/>
      <c r="PDS1" s="223"/>
      <c r="PDT1" s="223"/>
      <c r="PDU1" s="223"/>
      <c r="PDV1" s="223"/>
      <c r="PDW1" s="223"/>
      <c r="PDX1" s="223"/>
      <c r="PDY1" s="223"/>
      <c r="PDZ1" s="223"/>
      <c r="PEA1" s="223"/>
      <c r="PEB1" s="223"/>
      <c r="PEC1" s="223"/>
      <c r="PED1" s="223"/>
      <c r="PEE1" s="223"/>
      <c r="PEF1" s="223"/>
      <c r="PEG1" s="223"/>
      <c r="PEH1" s="223"/>
      <c r="PEI1" s="223"/>
      <c r="PEJ1" s="223"/>
      <c r="PEK1" s="223"/>
      <c r="PEL1" s="223"/>
      <c r="PEM1" s="223"/>
      <c r="PEN1" s="223"/>
      <c r="PEO1" s="223"/>
      <c r="PEP1" s="223"/>
      <c r="PEQ1" s="223"/>
      <c r="PER1" s="223"/>
      <c r="PES1" s="223"/>
      <c r="PET1" s="223"/>
      <c r="PEU1" s="223"/>
      <c r="PEV1" s="223"/>
      <c r="PEW1" s="223"/>
      <c r="PEX1" s="223"/>
      <c r="PEY1" s="223"/>
      <c r="PEZ1" s="223"/>
      <c r="PFA1" s="223"/>
      <c r="PFB1" s="223"/>
      <c r="PFC1" s="223"/>
      <c r="PFD1" s="223"/>
      <c r="PFE1" s="223"/>
      <c r="PFF1" s="223"/>
      <c r="PFG1" s="223"/>
      <c r="PFH1" s="223"/>
      <c r="PFI1" s="223"/>
      <c r="PFJ1" s="223"/>
      <c r="PFK1" s="223"/>
      <c r="PFL1" s="223"/>
      <c r="PFM1" s="223"/>
      <c r="PFN1" s="223"/>
      <c r="PFO1" s="223"/>
      <c r="PFP1" s="223"/>
      <c r="PFQ1" s="223"/>
      <c r="PFR1" s="223"/>
      <c r="PFS1" s="223"/>
      <c r="PFT1" s="223"/>
      <c r="PFU1" s="223"/>
      <c r="PFV1" s="223"/>
      <c r="PFW1" s="223"/>
      <c r="PFX1" s="223"/>
      <c r="PFY1" s="223"/>
      <c r="PFZ1" s="223"/>
      <c r="PGA1" s="223"/>
      <c r="PGB1" s="223"/>
      <c r="PGC1" s="223"/>
      <c r="PGD1" s="223"/>
      <c r="PGE1" s="223"/>
      <c r="PGF1" s="223"/>
      <c r="PGG1" s="223"/>
      <c r="PGH1" s="223"/>
      <c r="PGI1" s="223"/>
      <c r="PGJ1" s="223"/>
      <c r="PGK1" s="223"/>
      <c r="PGL1" s="223"/>
      <c r="PGM1" s="223"/>
      <c r="PGN1" s="223"/>
      <c r="PGO1" s="223"/>
      <c r="PGP1" s="223"/>
      <c r="PGQ1" s="223"/>
      <c r="PGR1" s="223"/>
      <c r="PGS1" s="223"/>
      <c r="PGT1" s="223"/>
      <c r="PGU1" s="223"/>
      <c r="PGV1" s="223"/>
      <c r="PGW1" s="223"/>
      <c r="PGX1" s="223"/>
      <c r="PGY1" s="223"/>
      <c r="PGZ1" s="223"/>
      <c r="PHA1" s="223"/>
      <c r="PHB1" s="223"/>
      <c r="PHC1" s="223"/>
      <c r="PHD1" s="223"/>
      <c r="PHE1" s="223"/>
      <c r="PHF1" s="223"/>
      <c r="PHG1" s="223"/>
      <c r="PHH1" s="223"/>
      <c r="PHI1" s="223"/>
      <c r="PHJ1" s="223"/>
      <c r="PHK1" s="223"/>
      <c r="PHL1" s="223"/>
      <c r="PHM1" s="223"/>
      <c r="PHN1" s="223"/>
      <c r="PHO1" s="223"/>
      <c r="PHP1" s="223"/>
      <c r="PHQ1" s="223"/>
      <c r="PHR1" s="223"/>
      <c r="PHS1" s="223"/>
      <c r="PHT1" s="223"/>
      <c r="PHU1" s="223"/>
      <c r="PHV1" s="223"/>
      <c r="PHW1" s="223"/>
      <c r="PHX1" s="223"/>
      <c r="PHY1" s="223"/>
      <c r="PHZ1" s="223"/>
      <c r="PIA1" s="223"/>
      <c r="PIB1" s="223"/>
      <c r="PIC1" s="223"/>
      <c r="PID1" s="223"/>
      <c r="PIE1" s="223"/>
      <c r="PIF1" s="223"/>
      <c r="PIG1" s="223"/>
      <c r="PIH1" s="223"/>
      <c r="PII1" s="223"/>
      <c r="PIJ1" s="223"/>
      <c r="PIK1" s="223"/>
      <c r="PIL1" s="223"/>
      <c r="PIM1" s="223"/>
      <c r="PIN1" s="223"/>
      <c r="PIO1" s="223"/>
      <c r="PIP1" s="223"/>
      <c r="PIQ1" s="223"/>
      <c r="PIR1" s="223"/>
      <c r="PIS1" s="223"/>
      <c r="PIT1" s="223"/>
      <c r="PIU1" s="223"/>
      <c r="PIV1" s="223"/>
      <c r="PIW1" s="223"/>
      <c r="PIX1" s="223"/>
      <c r="PIY1" s="223"/>
      <c r="PIZ1" s="223"/>
      <c r="PJA1" s="223"/>
      <c r="PJB1" s="223"/>
      <c r="PJC1" s="223"/>
      <c r="PJD1" s="223"/>
      <c r="PJE1" s="223"/>
      <c r="PJF1" s="223"/>
      <c r="PJG1" s="223"/>
      <c r="PJH1" s="223"/>
      <c r="PJI1" s="223"/>
      <c r="PJJ1" s="223"/>
      <c r="PJK1" s="223"/>
      <c r="PJL1" s="223"/>
      <c r="PJM1" s="223"/>
      <c r="PJN1" s="223"/>
      <c r="PJO1" s="223"/>
      <c r="PJP1" s="223"/>
      <c r="PJQ1" s="223"/>
      <c r="PJR1" s="223"/>
      <c r="PJS1" s="223"/>
      <c r="PJT1" s="223"/>
      <c r="PJU1" s="223"/>
      <c r="PJV1" s="223"/>
      <c r="PJW1" s="223"/>
      <c r="PJX1" s="223"/>
      <c r="PJY1" s="223"/>
      <c r="PJZ1" s="223"/>
      <c r="PKA1" s="223"/>
      <c r="PKB1" s="223"/>
      <c r="PKC1" s="223"/>
      <c r="PKD1" s="223"/>
      <c r="PKE1" s="223"/>
      <c r="PKF1" s="223"/>
      <c r="PKG1" s="223"/>
      <c r="PKH1" s="223"/>
      <c r="PKI1" s="223"/>
      <c r="PKJ1" s="223"/>
      <c r="PKK1" s="223"/>
      <c r="PKL1" s="223"/>
      <c r="PKM1" s="223"/>
      <c r="PKN1" s="223"/>
      <c r="PKO1" s="223"/>
      <c r="PKP1" s="223"/>
      <c r="PKQ1" s="223"/>
      <c r="PKR1" s="223"/>
      <c r="PKS1" s="223"/>
      <c r="PKT1" s="223"/>
      <c r="PKU1" s="223"/>
      <c r="PKV1" s="223"/>
      <c r="PKW1" s="223"/>
      <c r="PKX1" s="223"/>
      <c r="PKY1" s="223"/>
      <c r="PKZ1" s="223"/>
      <c r="PLA1" s="223"/>
      <c r="PLB1" s="223"/>
      <c r="PLC1" s="223"/>
      <c r="PLD1" s="223"/>
      <c r="PLE1" s="223"/>
      <c r="PLF1" s="223"/>
      <c r="PLG1" s="223"/>
      <c r="PLH1" s="223"/>
      <c r="PLI1" s="223"/>
      <c r="PLJ1" s="223"/>
      <c r="PLK1" s="223"/>
      <c r="PLL1" s="223"/>
      <c r="PLM1" s="223"/>
      <c r="PLN1" s="223"/>
      <c r="PLO1" s="223"/>
      <c r="PLP1" s="223"/>
      <c r="PLQ1" s="223"/>
      <c r="PLR1" s="223"/>
      <c r="PLS1" s="223"/>
      <c r="PLT1" s="223"/>
      <c r="PLU1" s="223"/>
      <c r="PLV1" s="223"/>
      <c r="PLW1" s="223"/>
      <c r="PLX1" s="223"/>
      <c r="PLY1" s="223"/>
      <c r="PLZ1" s="223"/>
      <c r="PMA1" s="223"/>
      <c r="PMB1" s="223"/>
      <c r="PMC1" s="223"/>
      <c r="PMD1" s="223"/>
      <c r="PME1" s="223"/>
      <c r="PMF1" s="223"/>
      <c r="PMG1" s="223"/>
      <c r="PMH1" s="223"/>
      <c r="PMI1" s="223"/>
      <c r="PMJ1" s="223"/>
      <c r="PMK1" s="223"/>
      <c r="PML1" s="223"/>
      <c r="PMM1" s="223"/>
      <c r="PMN1" s="223"/>
      <c r="PMO1" s="223"/>
      <c r="PMP1" s="223"/>
      <c r="PMQ1" s="223"/>
      <c r="PMR1" s="223"/>
      <c r="PMS1" s="223"/>
      <c r="PMT1" s="223"/>
      <c r="PMU1" s="223"/>
      <c r="PMV1" s="223"/>
      <c r="PMW1" s="223"/>
      <c r="PMX1" s="223"/>
      <c r="PMY1" s="223"/>
      <c r="PMZ1" s="223"/>
      <c r="PNA1" s="223"/>
      <c r="PNB1" s="223"/>
      <c r="PNC1" s="223"/>
      <c r="PND1" s="223"/>
      <c r="PNE1" s="223"/>
      <c r="PNF1" s="223"/>
      <c r="PNG1" s="223"/>
      <c r="PNH1" s="223"/>
      <c r="PNI1" s="223"/>
      <c r="PNJ1" s="223"/>
      <c r="PNK1" s="223"/>
      <c r="PNL1" s="223"/>
      <c r="PNM1" s="223"/>
      <c r="PNN1" s="223"/>
      <c r="PNO1" s="223"/>
      <c r="PNP1" s="223"/>
      <c r="PNQ1" s="223"/>
      <c r="PNR1" s="223"/>
      <c r="PNS1" s="223"/>
      <c r="PNT1" s="223"/>
      <c r="PNU1" s="223"/>
      <c r="PNV1" s="223"/>
      <c r="PNW1" s="223"/>
      <c r="PNX1" s="223"/>
      <c r="PNY1" s="223"/>
      <c r="PNZ1" s="223"/>
      <c r="POA1" s="223"/>
      <c r="POB1" s="223"/>
      <c r="POC1" s="223"/>
      <c r="POD1" s="223"/>
      <c r="POE1" s="223"/>
      <c r="POF1" s="223"/>
      <c r="POG1" s="223"/>
      <c r="POH1" s="223"/>
      <c r="POI1" s="223"/>
      <c r="POJ1" s="223"/>
      <c r="POK1" s="223"/>
      <c r="POL1" s="223"/>
      <c r="POM1" s="223"/>
      <c r="PON1" s="223"/>
      <c r="POO1" s="223"/>
      <c r="POP1" s="223"/>
      <c r="POQ1" s="223"/>
      <c r="POR1" s="223"/>
      <c r="POS1" s="223"/>
      <c r="POT1" s="223"/>
      <c r="POU1" s="223"/>
      <c r="POV1" s="223"/>
      <c r="POW1" s="223"/>
      <c r="POX1" s="223"/>
      <c r="POY1" s="223"/>
      <c r="POZ1" s="223"/>
      <c r="PPA1" s="223"/>
      <c r="PPB1" s="223"/>
      <c r="PPC1" s="223"/>
      <c r="PPD1" s="223"/>
      <c r="PPE1" s="223"/>
      <c r="PPF1" s="223"/>
      <c r="PPG1" s="223"/>
      <c r="PPH1" s="223"/>
      <c r="PPI1" s="223"/>
      <c r="PPJ1" s="223"/>
      <c r="PPK1" s="223"/>
      <c r="PPL1" s="223"/>
      <c r="PPM1" s="223"/>
      <c r="PPN1" s="223"/>
      <c r="PPO1" s="223"/>
      <c r="PPP1" s="223"/>
      <c r="PPQ1" s="223"/>
      <c r="PPR1" s="223"/>
      <c r="PPS1" s="223"/>
      <c r="PPT1" s="223"/>
      <c r="PPU1" s="223"/>
      <c r="PPV1" s="223"/>
      <c r="PPW1" s="223"/>
      <c r="PPX1" s="223"/>
      <c r="PPY1" s="223"/>
      <c r="PPZ1" s="223"/>
      <c r="PQA1" s="223"/>
      <c r="PQB1" s="223"/>
      <c r="PQC1" s="223"/>
      <c r="PQD1" s="223"/>
      <c r="PQE1" s="223"/>
      <c r="PQF1" s="223"/>
      <c r="PQG1" s="223"/>
      <c r="PQH1" s="223"/>
      <c r="PQI1" s="223"/>
      <c r="PQJ1" s="223"/>
      <c r="PQK1" s="223"/>
      <c r="PQL1" s="223"/>
      <c r="PQM1" s="223"/>
      <c r="PQN1" s="223"/>
      <c r="PQO1" s="223"/>
      <c r="PQP1" s="223"/>
      <c r="PQQ1" s="223"/>
      <c r="PQR1" s="223"/>
      <c r="PQS1" s="223"/>
      <c r="PQT1" s="223"/>
      <c r="PQU1" s="223"/>
      <c r="PQV1" s="223"/>
      <c r="PQW1" s="223"/>
      <c r="PQX1" s="223"/>
      <c r="PQY1" s="223"/>
      <c r="PQZ1" s="223"/>
      <c r="PRA1" s="223"/>
      <c r="PRB1" s="223"/>
      <c r="PRC1" s="223"/>
      <c r="PRD1" s="223"/>
      <c r="PRE1" s="223"/>
      <c r="PRF1" s="223"/>
      <c r="PRG1" s="223"/>
      <c r="PRH1" s="223"/>
      <c r="PRI1" s="223"/>
      <c r="PRJ1" s="223"/>
      <c r="PRK1" s="223"/>
      <c r="PRL1" s="223"/>
      <c r="PRM1" s="223"/>
      <c r="PRN1" s="223"/>
      <c r="PRO1" s="223"/>
      <c r="PRP1" s="223"/>
      <c r="PRQ1" s="223"/>
      <c r="PRR1" s="223"/>
      <c r="PRS1" s="223"/>
      <c r="PRT1" s="223"/>
      <c r="PRU1" s="223"/>
      <c r="PRV1" s="223"/>
      <c r="PRW1" s="223"/>
      <c r="PRX1" s="223"/>
      <c r="PRY1" s="223"/>
      <c r="PRZ1" s="223"/>
      <c r="PSA1" s="223"/>
      <c r="PSB1" s="223"/>
      <c r="PSC1" s="223"/>
      <c r="PSD1" s="223"/>
      <c r="PSE1" s="223"/>
      <c r="PSF1" s="223"/>
      <c r="PSG1" s="223"/>
      <c r="PSH1" s="223"/>
      <c r="PSI1" s="223"/>
      <c r="PSJ1" s="223"/>
      <c r="PSK1" s="223"/>
      <c r="PSL1" s="223"/>
      <c r="PSM1" s="223"/>
      <c r="PSN1" s="223"/>
      <c r="PSO1" s="223"/>
      <c r="PSP1" s="223"/>
      <c r="PSQ1" s="223"/>
      <c r="PSR1" s="223"/>
      <c r="PSS1" s="223"/>
      <c r="PST1" s="223"/>
      <c r="PSU1" s="223"/>
      <c r="PSV1" s="223"/>
      <c r="PSW1" s="223"/>
      <c r="PSX1" s="223"/>
      <c r="PSY1" s="223"/>
      <c r="PSZ1" s="223"/>
      <c r="PTA1" s="223"/>
      <c r="PTB1" s="223"/>
      <c r="PTC1" s="223"/>
      <c r="PTD1" s="223"/>
      <c r="PTE1" s="223"/>
      <c r="PTF1" s="223"/>
      <c r="PTG1" s="223"/>
      <c r="PTH1" s="223"/>
      <c r="PTI1" s="223"/>
      <c r="PTJ1" s="223"/>
      <c r="PTK1" s="223"/>
      <c r="PTL1" s="223"/>
      <c r="PTM1" s="223"/>
      <c r="PTN1" s="223"/>
      <c r="PTO1" s="223"/>
      <c r="PTP1" s="223"/>
      <c r="PTQ1" s="223"/>
      <c r="PTR1" s="223"/>
      <c r="PTS1" s="223"/>
      <c r="PTT1" s="223"/>
      <c r="PTU1" s="223"/>
      <c r="PTV1" s="223"/>
      <c r="PTW1" s="223"/>
      <c r="PTX1" s="223"/>
      <c r="PTY1" s="223"/>
      <c r="PTZ1" s="223"/>
      <c r="PUA1" s="223"/>
      <c r="PUB1" s="223"/>
      <c r="PUC1" s="223"/>
      <c r="PUD1" s="223"/>
      <c r="PUE1" s="223"/>
      <c r="PUF1" s="223"/>
      <c r="PUG1" s="223"/>
      <c r="PUH1" s="223"/>
      <c r="PUI1" s="223"/>
      <c r="PUJ1" s="223"/>
      <c r="PUK1" s="223"/>
      <c r="PUL1" s="223"/>
      <c r="PUM1" s="223"/>
      <c r="PUN1" s="223"/>
      <c r="PUO1" s="223"/>
      <c r="PUP1" s="223"/>
      <c r="PUQ1" s="223"/>
      <c r="PUR1" s="223"/>
      <c r="PUS1" s="223"/>
      <c r="PUT1" s="223"/>
      <c r="PUU1" s="223"/>
      <c r="PUV1" s="223"/>
      <c r="PUW1" s="223"/>
      <c r="PUX1" s="223"/>
      <c r="PUY1" s="223"/>
      <c r="PUZ1" s="223"/>
      <c r="PVA1" s="223"/>
      <c r="PVB1" s="223"/>
      <c r="PVC1" s="223"/>
      <c r="PVD1" s="223"/>
      <c r="PVE1" s="223"/>
      <c r="PVF1" s="223"/>
      <c r="PVG1" s="223"/>
      <c r="PVH1" s="223"/>
      <c r="PVI1" s="223"/>
      <c r="PVJ1" s="223"/>
      <c r="PVK1" s="223"/>
      <c r="PVL1" s="223"/>
      <c r="PVM1" s="223"/>
      <c r="PVN1" s="223"/>
      <c r="PVO1" s="223"/>
      <c r="PVP1" s="223"/>
      <c r="PVQ1" s="223"/>
      <c r="PVR1" s="223"/>
      <c r="PVS1" s="223"/>
      <c r="PVT1" s="223"/>
      <c r="PVU1" s="223"/>
      <c r="PVV1" s="223"/>
      <c r="PVW1" s="223"/>
      <c r="PVX1" s="223"/>
      <c r="PVY1" s="223"/>
      <c r="PVZ1" s="223"/>
      <c r="PWA1" s="223"/>
      <c r="PWB1" s="223"/>
      <c r="PWC1" s="223"/>
      <c r="PWD1" s="223"/>
      <c r="PWE1" s="223"/>
      <c r="PWF1" s="223"/>
      <c r="PWG1" s="223"/>
      <c r="PWH1" s="223"/>
      <c r="PWI1" s="223"/>
      <c r="PWJ1" s="223"/>
      <c r="PWK1" s="223"/>
      <c r="PWL1" s="223"/>
      <c r="PWM1" s="223"/>
      <c r="PWN1" s="223"/>
      <c r="PWO1" s="223"/>
      <c r="PWP1" s="223"/>
      <c r="PWQ1" s="223"/>
      <c r="PWR1" s="223"/>
      <c r="PWS1" s="223"/>
      <c r="PWT1" s="223"/>
      <c r="PWU1" s="223"/>
      <c r="PWV1" s="223"/>
      <c r="PWW1" s="223"/>
      <c r="PWX1" s="223"/>
      <c r="PWY1" s="223"/>
      <c r="PWZ1" s="223"/>
      <c r="PXA1" s="223"/>
      <c r="PXB1" s="223"/>
      <c r="PXC1" s="223"/>
      <c r="PXD1" s="223"/>
      <c r="PXE1" s="223"/>
      <c r="PXF1" s="223"/>
      <c r="PXG1" s="223"/>
      <c r="PXH1" s="223"/>
      <c r="PXI1" s="223"/>
      <c r="PXJ1" s="223"/>
      <c r="PXK1" s="223"/>
      <c r="PXL1" s="223"/>
      <c r="PXM1" s="223"/>
      <c r="PXN1" s="223"/>
      <c r="PXO1" s="223"/>
      <c r="PXP1" s="223"/>
      <c r="PXQ1" s="223"/>
      <c r="PXR1" s="223"/>
      <c r="PXS1" s="223"/>
      <c r="PXT1" s="223"/>
      <c r="PXU1" s="223"/>
      <c r="PXV1" s="223"/>
      <c r="PXW1" s="223"/>
      <c r="PXX1" s="223"/>
      <c r="PXY1" s="223"/>
      <c r="PXZ1" s="223"/>
      <c r="PYA1" s="223"/>
      <c r="PYB1" s="223"/>
      <c r="PYC1" s="223"/>
      <c r="PYD1" s="223"/>
      <c r="PYE1" s="223"/>
      <c r="PYF1" s="223"/>
      <c r="PYG1" s="223"/>
      <c r="PYH1" s="223"/>
      <c r="PYI1" s="223"/>
      <c r="PYJ1" s="223"/>
      <c r="PYK1" s="223"/>
      <c r="PYL1" s="223"/>
      <c r="PYM1" s="223"/>
      <c r="PYN1" s="223"/>
      <c r="PYO1" s="223"/>
      <c r="PYP1" s="223"/>
      <c r="PYQ1" s="223"/>
      <c r="PYR1" s="223"/>
      <c r="PYS1" s="223"/>
      <c r="PYT1" s="223"/>
      <c r="PYU1" s="223"/>
      <c r="PYV1" s="223"/>
      <c r="PYW1" s="223"/>
      <c r="PYX1" s="223"/>
      <c r="PYY1" s="223"/>
      <c r="PYZ1" s="223"/>
      <c r="PZA1" s="223"/>
      <c r="PZB1" s="223"/>
      <c r="PZC1" s="223"/>
      <c r="PZD1" s="223"/>
      <c r="PZE1" s="223"/>
      <c r="PZF1" s="223"/>
      <c r="PZG1" s="223"/>
      <c r="PZH1" s="223"/>
      <c r="PZI1" s="223"/>
      <c r="PZJ1" s="223"/>
      <c r="PZK1" s="223"/>
      <c r="PZL1" s="223"/>
      <c r="PZM1" s="223"/>
      <c r="PZN1" s="223"/>
      <c r="PZO1" s="223"/>
      <c r="PZP1" s="223"/>
      <c r="PZQ1" s="223"/>
      <c r="PZR1" s="223"/>
      <c r="PZS1" s="223"/>
      <c r="PZT1" s="223"/>
      <c r="PZU1" s="223"/>
      <c r="PZV1" s="223"/>
      <c r="PZW1" s="223"/>
      <c r="PZX1" s="223"/>
      <c r="PZY1" s="223"/>
      <c r="PZZ1" s="223"/>
      <c r="QAA1" s="223"/>
      <c r="QAB1" s="223"/>
      <c r="QAC1" s="223"/>
      <c r="QAD1" s="223"/>
      <c r="QAE1" s="223"/>
      <c r="QAF1" s="223"/>
      <c r="QAG1" s="223"/>
      <c r="QAH1" s="223"/>
      <c r="QAI1" s="223"/>
      <c r="QAJ1" s="223"/>
      <c r="QAK1" s="223"/>
      <c r="QAL1" s="223"/>
      <c r="QAM1" s="223"/>
      <c r="QAN1" s="223"/>
      <c r="QAO1" s="223"/>
      <c r="QAP1" s="223"/>
      <c r="QAQ1" s="223"/>
      <c r="QAR1" s="223"/>
      <c r="QAS1" s="223"/>
      <c r="QAT1" s="223"/>
      <c r="QAU1" s="223"/>
      <c r="QAV1" s="223"/>
      <c r="QAW1" s="223"/>
      <c r="QAX1" s="223"/>
      <c r="QAY1" s="223"/>
      <c r="QAZ1" s="223"/>
      <c r="QBA1" s="223"/>
      <c r="QBB1" s="223"/>
      <c r="QBC1" s="223"/>
      <c r="QBD1" s="223"/>
      <c r="QBE1" s="223"/>
      <c r="QBF1" s="223"/>
      <c r="QBG1" s="223"/>
      <c r="QBH1" s="223"/>
      <c r="QBI1" s="223"/>
      <c r="QBJ1" s="223"/>
      <c r="QBK1" s="223"/>
      <c r="QBL1" s="223"/>
      <c r="QBM1" s="223"/>
      <c r="QBN1" s="223"/>
      <c r="QBO1" s="223"/>
      <c r="QBP1" s="223"/>
      <c r="QBQ1" s="223"/>
      <c r="QBR1" s="223"/>
      <c r="QBS1" s="223"/>
      <c r="QBT1" s="223"/>
      <c r="QBU1" s="223"/>
      <c r="QBV1" s="223"/>
      <c r="QBW1" s="223"/>
      <c r="QBX1" s="223"/>
      <c r="QBY1" s="223"/>
      <c r="QBZ1" s="223"/>
      <c r="QCA1" s="223"/>
      <c r="QCB1" s="223"/>
      <c r="QCC1" s="223"/>
      <c r="QCD1" s="223"/>
      <c r="QCE1" s="223"/>
      <c r="QCF1" s="223"/>
      <c r="QCG1" s="223"/>
      <c r="QCH1" s="223"/>
      <c r="QCI1" s="223"/>
      <c r="QCJ1" s="223"/>
      <c r="QCK1" s="223"/>
      <c r="QCL1" s="223"/>
      <c r="QCM1" s="223"/>
      <c r="QCN1" s="223"/>
      <c r="QCO1" s="223"/>
      <c r="QCP1" s="223"/>
      <c r="QCQ1" s="223"/>
      <c r="QCR1" s="223"/>
      <c r="QCS1" s="223"/>
      <c r="QCT1" s="223"/>
      <c r="QCU1" s="223"/>
      <c r="QCV1" s="223"/>
      <c r="QCW1" s="223"/>
      <c r="QCX1" s="223"/>
      <c r="QCY1" s="223"/>
      <c r="QCZ1" s="223"/>
      <c r="QDA1" s="223"/>
      <c r="QDB1" s="223"/>
      <c r="QDC1" s="223"/>
      <c r="QDD1" s="223"/>
      <c r="QDE1" s="223"/>
      <c r="QDF1" s="223"/>
      <c r="QDG1" s="223"/>
      <c r="QDH1" s="223"/>
      <c r="QDI1" s="223"/>
      <c r="QDJ1" s="223"/>
      <c r="QDK1" s="223"/>
      <c r="QDL1" s="223"/>
      <c r="QDM1" s="223"/>
      <c r="QDN1" s="223"/>
      <c r="QDO1" s="223"/>
      <c r="QDP1" s="223"/>
      <c r="QDQ1" s="223"/>
      <c r="QDR1" s="223"/>
      <c r="QDS1" s="223"/>
      <c r="QDT1" s="223"/>
      <c r="QDU1" s="223"/>
      <c r="QDV1" s="223"/>
      <c r="QDW1" s="223"/>
      <c r="QDX1" s="223"/>
      <c r="QDY1" s="223"/>
      <c r="QDZ1" s="223"/>
      <c r="QEA1" s="223"/>
      <c r="QEB1" s="223"/>
      <c r="QEC1" s="223"/>
      <c r="QED1" s="223"/>
      <c r="QEE1" s="223"/>
      <c r="QEF1" s="223"/>
      <c r="QEG1" s="223"/>
      <c r="QEH1" s="223"/>
      <c r="QEI1" s="223"/>
      <c r="QEJ1" s="223"/>
      <c r="QEK1" s="223"/>
      <c r="QEL1" s="223"/>
      <c r="QEM1" s="223"/>
      <c r="QEN1" s="223"/>
      <c r="QEO1" s="223"/>
      <c r="QEP1" s="223"/>
      <c r="QEQ1" s="223"/>
      <c r="QER1" s="223"/>
      <c r="QES1" s="223"/>
      <c r="QET1" s="223"/>
      <c r="QEU1" s="223"/>
      <c r="QEV1" s="223"/>
      <c r="QEW1" s="223"/>
      <c r="QEX1" s="223"/>
      <c r="QEY1" s="223"/>
      <c r="QEZ1" s="223"/>
      <c r="QFA1" s="223"/>
      <c r="QFB1" s="223"/>
      <c r="QFC1" s="223"/>
      <c r="QFD1" s="223"/>
      <c r="QFE1" s="223"/>
      <c r="QFF1" s="223"/>
      <c r="QFG1" s="223"/>
      <c r="QFH1" s="223"/>
      <c r="QFI1" s="223"/>
      <c r="QFJ1" s="223"/>
      <c r="QFK1" s="223"/>
      <c r="QFL1" s="223"/>
      <c r="QFM1" s="223"/>
      <c r="QFN1" s="223"/>
      <c r="QFO1" s="223"/>
      <c r="QFP1" s="223"/>
      <c r="QFQ1" s="223"/>
      <c r="QFR1" s="223"/>
      <c r="QFS1" s="223"/>
      <c r="QFT1" s="223"/>
      <c r="QFU1" s="223"/>
      <c r="QFV1" s="223"/>
      <c r="QFW1" s="223"/>
      <c r="QFX1" s="223"/>
      <c r="QFY1" s="223"/>
      <c r="QFZ1" s="223"/>
      <c r="QGA1" s="223"/>
      <c r="QGB1" s="223"/>
      <c r="QGC1" s="223"/>
      <c r="QGD1" s="223"/>
      <c r="QGE1" s="223"/>
      <c r="QGF1" s="223"/>
      <c r="QGG1" s="223"/>
      <c r="QGH1" s="223"/>
      <c r="QGI1" s="223"/>
      <c r="QGJ1" s="223"/>
      <c r="QGK1" s="223"/>
      <c r="QGL1" s="223"/>
      <c r="QGM1" s="223"/>
      <c r="QGN1" s="223"/>
      <c r="QGO1" s="223"/>
      <c r="QGP1" s="223"/>
      <c r="QGQ1" s="223"/>
      <c r="QGR1" s="223"/>
      <c r="QGS1" s="223"/>
      <c r="QGT1" s="223"/>
      <c r="QGU1" s="223"/>
      <c r="QGV1" s="223"/>
      <c r="QGW1" s="223"/>
      <c r="QGX1" s="223"/>
      <c r="QGY1" s="223"/>
      <c r="QGZ1" s="223"/>
      <c r="QHA1" s="223"/>
      <c r="QHB1" s="223"/>
      <c r="QHC1" s="223"/>
      <c r="QHD1" s="223"/>
      <c r="QHE1" s="223"/>
      <c r="QHF1" s="223"/>
      <c r="QHG1" s="223"/>
      <c r="QHH1" s="223"/>
      <c r="QHI1" s="223"/>
      <c r="QHJ1" s="223"/>
      <c r="QHK1" s="223"/>
      <c r="QHL1" s="223"/>
      <c r="QHM1" s="223"/>
      <c r="QHN1" s="223"/>
      <c r="QHO1" s="223"/>
      <c r="QHP1" s="223"/>
      <c r="QHQ1" s="223"/>
      <c r="QHR1" s="223"/>
      <c r="QHS1" s="223"/>
      <c r="QHT1" s="223"/>
      <c r="QHU1" s="223"/>
      <c r="QHV1" s="223"/>
      <c r="QHW1" s="223"/>
      <c r="QHX1" s="223"/>
      <c r="QHY1" s="223"/>
      <c r="QHZ1" s="223"/>
      <c r="QIA1" s="223"/>
      <c r="QIB1" s="223"/>
      <c r="QIC1" s="223"/>
      <c r="QID1" s="223"/>
      <c r="QIE1" s="223"/>
      <c r="QIF1" s="223"/>
      <c r="QIG1" s="223"/>
      <c r="QIH1" s="223"/>
      <c r="QII1" s="223"/>
      <c r="QIJ1" s="223"/>
      <c r="QIK1" s="223"/>
      <c r="QIL1" s="223"/>
      <c r="QIM1" s="223"/>
      <c r="QIN1" s="223"/>
      <c r="QIO1" s="223"/>
      <c r="QIP1" s="223"/>
      <c r="QIQ1" s="223"/>
      <c r="QIR1" s="223"/>
      <c r="QIS1" s="223"/>
      <c r="QIT1" s="223"/>
      <c r="QIU1" s="223"/>
      <c r="QIV1" s="223"/>
      <c r="QIW1" s="223"/>
      <c r="QIX1" s="223"/>
      <c r="QIY1" s="223"/>
      <c r="QIZ1" s="223"/>
      <c r="QJA1" s="223"/>
      <c r="QJB1" s="223"/>
      <c r="QJC1" s="223"/>
      <c r="QJD1" s="223"/>
      <c r="QJE1" s="223"/>
      <c r="QJF1" s="223"/>
      <c r="QJG1" s="223"/>
      <c r="QJH1" s="223"/>
      <c r="QJI1" s="223"/>
      <c r="QJJ1" s="223"/>
      <c r="QJK1" s="223"/>
      <c r="QJL1" s="223"/>
      <c r="QJM1" s="223"/>
      <c r="QJN1" s="223"/>
      <c r="QJO1" s="223"/>
      <c r="QJP1" s="223"/>
      <c r="QJQ1" s="223"/>
      <c r="QJR1" s="223"/>
      <c r="QJS1" s="223"/>
      <c r="QJT1" s="223"/>
      <c r="QJU1" s="223"/>
      <c r="QJV1" s="223"/>
      <c r="QJW1" s="223"/>
      <c r="QJX1" s="223"/>
      <c r="QJY1" s="223"/>
      <c r="QJZ1" s="223"/>
      <c r="QKA1" s="223"/>
      <c r="QKB1" s="223"/>
      <c r="QKC1" s="223"/>
      <c r="QKD1" s="223"/>
      <c r="QKE1" s="223"/>
      <c r="QKF1" s="223"/>
      <c r="QKG1" s="223"/>
      <c r="QKH1" s="223"/>
      <c r="QKI1" s="223"/>
      <c r="QKJ1" s="223"/>
      <c r="QKK1" s="223"/>
      <c r="QKL1" s="223"/>
      <c r="QKM1" s="223"/>
      <c r="QKN1" s="223"/>
      <c r="QKO1" s="223"/>
      <c r="QKP1" s="223"/>
      <c r="QKQ1" s="223"/>
      <c r="QKR1" s="223"/>
      <c r="QKS1" s="223"/>
      <c r="QKT1" s="223"/>
      <c r="QKU1" s="223"/>
      <c r="QKV1" s="223"/>
      <c r="QKW1" s="223"/>
      <c r="QKX1" s="223"/>
      <c r="QKY1" s="223"/>
      <c r="QKZ1" s="223"/>
      <c r="QLA1" s="223"/>
      <c r="QLB1" s="223"/>
      <c r="QLC1" s="223"/>
      <c r="QLD1" s="223"/>
      <c r="QLE1" s="223"/>
      <c r="QLF1" s="223"/>
      <c r="QLG1" s="223"/>
      <c r="QLH1" s="223"/>
      <c r="QLI1" s="223"/>
      <c r="QLJ1" s="223"/>
      <c r="QLK1" s="223"/>
      <c r="QLL1" s="223"/>
      <c r="QLM1" s="223"/>
      <c r="QLN1" s="223"/>
      <c r="QLO1" s="223"/>
      <c r="QLP1" s="223"/>
      <c r="QLQ1" s="223"/>
      <c r="QLR1" s="223"/>
      <c r="QLS1" s="223"/>
      <c r="QLT1" s="223"/>
      <c r="QLU1" s="223"/>
      <c r="QLV1" s="223"/>
      <c r="QLW1" s="223"/>
      <c r="QLX1" s="223"/>
      <c r="QLY1" s="223"/>
      <c r="QLZ1" s="223"/>
      <c r="QMA1" s="223"/>
      <c r="QMB1" s="223"/>
      <c r="QMC1" s="223"/>
      <c r="QMD1" s="223"/>
      <c r="QME1" s="223"/>
      <c r="QMF1" s="223"/>
      <c r="QMG1" s="223"/>
      <c r="QMH1" s="223"/>
      <c r="QMI1" s="223"/>
      <c r="QMJ1" s="223"/>
      <c r="QMK1" s="223"/>
      <c r="QML1" s="223"/>
      <c r="QMM1" s="223"/>
      <c r="QMN1" s="223"/>
      <c r="QMO1" s="223"/>
      <c r="QMP1" s="223"/>
      <c r="QMQ1" s="223"/>
      <c r="QMR1" s="223"/>
      <c r="QMS1" s="223"/>
      <c r="QMT1" s="223"/>
      <c r="QMU1" s="223"/>
      <c r="QMV1" s="223"/>
      <c r="QMW1" s="223"/>
      <c r="QMX1" s="223"/>
      <c r="QMY1" s="223"/>
      <c r="QMZ1" s="223"/>
      <c r="QNA1" s="223"/>
      <c r="QNB1" s="223"/>
      <c r="QNC1" s="223"/>
      <c r="QND1" s="223"/>
      <c r="QNE1" s="223"/>
      <c r="QNF1" s="223"/>
      <c r="QNG1" s="223"/>
      <c r="QNH1" s="223"/>
      <c r="QNI1" s="223"/>
      <c r="QNJ1" s="223"/>
      <c r="QNK1" s="223"/>
      <c r="QNL1" s="223"/>
      <c r="QNM1" s="223"/>
      <c r="QNN1" s="223"/>
      <c r="QNO1" s="223"/>
      <c r="QNP1" s="223"/>
      <c r="QNQ1" s="223"/>
      <c r="QNR1" s="223"/>
      <c r="QNS1" s="223"/>
      <c r="QNT1" s="223"/>
      <c r="QNU1" s="223"/>
      <c r="QNV1" s="223"/>
      <c r="QNW1" s="223"/>
      <c r="QNX1" s="223"/>
      <c r="QNY1" s="223"/>
      <c r="QNZ1" s="223"/>
      <c r="QOA1" s="223"/>
      <c r="QOB1" s="223"/>
      <c r="QOC1" s="223"/>
      <c r="QOD1" s="223"/>
      <c r="QOE1" s="223"/>
      <c r="QOF1" s="223"/>
      <c r="QOG1" s="223"/>
      <c r="QOH1" s="223"/>
      <c r="QOI1" s="223"/>
      <c r="QOJ1" s="223"/>
      <c r="QOK1" s="223"/>
      <c r="QOL1" s="223"/>
      <c r="QOM1" s="223"/>
      <c r="QON1" s="223"/>
      <c r="QOO1" s="223"/>
      <c r="QOP1" s="223"/>
      <c r="QOQ1" s="223"/>
      <c r="QOR1" s="223"/>
      <c r="QOS1" s="223"/>
      <c r="QOT1" s="223"/>
      <c r="QOU1" s="223"/>
      <c r="QOV1" s="223"/>
      <c r="QOW1" s="223"/>
      <c r="QOX1" s="223"/>
      <c r="QOY1" s="223"/>
      <c r="QOZ1" s="223"/>
      <c r="QPA1" s="223"/>
      <c r="QPB1" s="223"/>
      <c r="QPC1" s="223"/>
      <c r="QPD1" s="223"/>
      <c r="QPE1" s="223"/>
      <c r="QPF1" s="223"/>
      <c r="QPG1" s="223"/>
      <c r="QPH1" s="223"/>
      <c r="QPI1" s="223"/>
      <c r="QPJ1" s="223"/>
      <c r="QPK1" s="223"/>
      <c r="QPL1" s="223"/>
      <c r="QPM1" s="223"/>
      <c r="QPN1" s="223"/>
      <c r="QPO1" s="223"/>
      <c r="QPP1" s="223"/>
      <c r="QPQ1" s="223"/>
      <c r="QPR1" s="223"/>
      <c r="QPS1" s="223"/>
      <c r="QPT1" s="223"/>
      <c r="QPU1" s="223"/>
      <c r="QPV1" s="223"/>
      <c r="QPW1" s="223"/>
      <c r="QPX1" s="223"/>
      <c r="QPY1" s="223"/>
      <c r="QPZ1" s="223"/>
      <c r="QQA1" s="223"/>
      <c r="QQB1" s="223"/>
      <c r="QQC1" s="223"/>
      <c r="QQD1" s="223"/>
      <c r="QQE1" s="223"/>
      <c r="QQF1" s="223"/>
      <c r="QQG1" s="223"/>
      <c r="QQH1" s="223"/>
      <c r="QQI1" s="223"/>
      <c r="QQJ1" s="223"/>
      <c r="QQK1" s="223"/>
      <c r="QQL1" s="223"/>
      <c r="QQM1" s="223"/>
      <c r="QQN1" s="223"/>
      <c r="QQO1" s="223"/>
      <c r="QQP1" s="223"/>
      <c r="QQQ1" s="223"/>
      <c r="QQR1" s="223"/>
      <c r="QQS1" s="223"/>
      <c r="QQT1" s="223"/>
      <c r="QQU1" s="223"/>
      <c r="QQV1" s="223"/>
      <c r="QQW1" s="223"/>
      <c r="QQX1" s="223"/>
      <c r="QQY1" s="223"/>
      <c r="QQZ1" s="223"/>
      <c r="QRA1" s="223"/>
      <c r="QRB1" s="223"/>
      <c r="QRC1" s="223"/>
      <c r="QRD1" s="223"/>
      <c r="QRE1" s="223"/>
      <c r="QRF1" s="223"/>
      <c r="QRG1" s="223"/>
      <c r="QRH1" s="223"/>
      <c r="QRI1" s="223"/>
      <c r="QRJ1" s="223"/>
      <c r="QRK1" s="223"/>
      <c r="QRL1" s="223"/>
      <c r="QRM1" s="223"/>
      <c r="QRN1" s="223"/>
      <c r="QRO1" s="223"/>
      <c r="QRP1" s="223"/>
      <c r="QRQ1" s="223"/>
      <c r="QRR1" s="223"/>
      <c r="QRS1" s="223"/>
      <c r="QRT1" s="223"/>
      <c r="QRU1" s="223"/>
      <c r="QRV1" s="223"/>
      <c r="QRW1" s="223"/>
      <c r="QRX1" s="223"/>
      <c r="QRY1" s="223"/>
      <c r="QRZ1" s="223"/>
      <c r="QSA1" s="223"/>
      <c r="QSB1" s="223"/>
      <c r="QSC1" s="223"/>
      <c r="QSD1" s="223"/>
      <c r="QSE1" s="223"/>
      <c r="QSF1" s="223"/>
      <c r="QSG1" s="223"/>
      <c r="QSH1" s="223"/>
      <c r="QSI1" s="223"/>
      <c r="QSJ1" s="223"/>
      <c r="QSK1" s="223"/>
      <c r="QSL1" s="223"/>
      <c r="QSM1" s="223"/>
      <c r="QSN1" s="223"/>
      <c r="QSO1" s="223"/>
      <c r="QSP1" s="223"/>
      <c r="QSQ1" s="223"/>
      <c r="QSR1" s="223"/>
      <c r="QSS1" s="223"/>
      <c r="QST1" s="223"/>
      <c r="QSU1" s="223"/>
      <c r="QSV1" s="223"/>
      <c r="QSW1" s="223"/>
      <c r="QSX1" s="223"/>
      <c r="QSY1" s="223"/>
      <c r="QSZ1" s="223"/>
      <c r="QTA1" s="223"/>
      <c r="QTB1" s="223"/>
      <c r="QTC1" s="223"/>
      <c r="QTD1" s="223"/>
      <c r="QTE1" s="223"/>
      <c r="QTF1" s="223"/>
      <c r="QTG1" s="223"/>
      <c r="QTH1" s="223"/>
      <c r="QTI1" s="223"/>
      <c r="QTJ1" s="223"/>
      <c r="QTK1" s="223"/>
      <c r="QTL1" s="223"/>
      <c r="QTM1" s="223"/>
      <c r="QTN1" s="223"/>
      <c r="QTO1" s="223"/>
      <c r="QTP1" s="223"/>
      <c r="QTQ1" s="223"/>
      <c r="QTR1" s="223"/>
      <c r="QTS1" s="223"/>
      <c r="QTT1" s="223"/>
      <c r="QTU1" s="223"/>
      <c r="QTV1" s="223"/>
      <c r="QTW1" s="223"/>
      <c r="QTX1" s="223"/>
      <c r="QTY1" s="223"/>
      <c r="QTZ1" s="223"/>
      <c r="QUA1" s="223"/>
      <c r="QUB1" s="223"/>
      <c r="QUC1" s="223"/>
      <c r="QUD1" s="223"/>
      <c r="QUE1" s="223"/>
      <c r="QUF1" s="223"/>
      <c r="QUG1" s="223"/>
      <c r="QUH1" s="223"/>
      <c r="QUI1" s="223"/>
      <c r="QUJ1" s="223"/>
      <c r="QUK1" s="223"/>
      <c r="QUL1" s="223"/>
      <c r="QUM1" s="223"/>
      <c r="QUN1" s="223"/>
      <c r="QUO1" s="223"/>
      <c r="QUP1" s="223"/>
      <c r="QUQ1" s="223"/>
      <c r="QUR1" s="223"/>
      <c r="QUS1" s="223"/>
      <c r="QUT1" s="223"/>
      <c r="QUU1" s="223"/>
      <c r="QUV1" s="223"/>
      <c r="QUW1" s="223"/>
      <c r="QUX1" s="223"/>
      <c r="QUY1" s="223"/>
      <c r="QUZ1" s="223"/>
      <c r="QVA1" s="223"/>
      <c r="QVB1" s="223"/>
      <c r="QVC1" s="223"/>
      <c r="QVD1" s="223"/>
      <c r="QVE1" s="223"/>
      <c r="QVF1" s="223"/>
      <c r="QVG1" s="223"/>
      <c r="QVH1" s="223"/>
      <c r="QVI1" s="223"/>
      <c r="QVJ1" s="223"/>
      <c r="QVK1" s="223"/>
      <c r="QVL1" s="223"/>
      <c r="QVM1" s="223"/>
      <c r="QVN1" s="223"/>
      <c r="QVO1" s="223"/>
      <c r="QVP1" s="223"/>
      <c r="QVQ1" s="223"/>
      <c r="QVR1" s="223"/>
      <c r="QVS1" s="223"/>
      <c r="QVT1" s="223"/>
      <c r="QVU1" s="223"/>
      <c r="QVV1" s="223"/>
      <c r="QVW1" s="223"/>
      <c r="QVX1" s="223"/>
      <c r="QVY1" s="223"/>
      <c r="QVZ1" s="223"/>
      <c r="QWA1" s="223"/>
      <c r="QWB1" s="223"/>
      <c r="QWC1" s="223"/>
      <c r="QWD1" s="223"/>
      <c r="QWE1" s="223"/>
      <c r="QWF1" s="223"/>
      <c r="QWG1" s="223"/>
      <c r="QWH1" s="223"/>
      <c r="QWI1" s="223"/>
      <c r="QWJ1" s="223"/>
      <c r="QWK1" s="223"/>
      <c r="QWL1" s="223"/>
      <c r="QWM1" s="223"/>
      <c r="QWN1" s="223"/>
      <c r="QWO1" s="223"/>
      <c r="QWP1" s="223"/>
      <c r="QWQ1" s="223"/>
      <c r="QWR1" s="223"/>
      <c r="QWS1" s="223"/>
      <c r="QWT1" s="223"/>
      <c r="QWU1" s="223"/>
      <c r="QWV1" s="223"/>
      <c r="QWW1" s="223"/>
      <c r="QWX1" s="223"/>
      <c r="QWY1" s="223"/>
      <c r="QWZ1" s="223"/>
      <c r="QXA1" s="223"/>
      <c r="QXB1" s="223"/>
      <c r="QXC1" s="223"/>
      <c r="QXD1" s="223"/>
      <c r="QXE1" s="223"/>
      <c r="QXF1" s="223"/>
      <c r="QXG1" s="223"/>
      <c r="QXH1" s="223"/>
      <c r="QXI1" s="223"/>
      <c r="QXJ1" s="223"/>
      <c r="QXK1" s="223"/>
      <c r="QXL1" s="223"/>
      <c r="QXM1" s="223"/>
      <c r="QXN1" s="223"/>
      <c r="QXO1" s="223"/>
      <c r="QXP1" s="223"/>
      <c r="QXQ1" s="223"/>
      <c r="QXR1" s="223"/>
      <c r="QXS1" s="223"/>
      <c r="QXT1" s="223"/>
      <c r="QXU1" s="223"/>
      <c r="QXV1" s="223"/>
      <c r="QXW1" s="223"/>
      <c r="QXX1" s="223"/>
      <c r="QXY1" s="223"/>
      <c r="QXZ1" s="223"/>
      <c r="QYA1" s="223"/>
      <c r="QYB1" s="223"/>
      <c r="QYC1" s="223"/>
      <c r="QYD1" s="223"/>
      <c r="QYE1" s="223"/>
      <c r="QYF1" s="223"/>
      <c r="QYG1" s="223"/>
      <c r="QYH1" s="223"/>
      <c r="QYI1" s="223"/>
      <c r="QYJ1" s="223"/>
      <c r="QYK1" s="223"/>
      <c r="QYL1" s="223"/>
      <c r="QYM1" s="223"/>
      <c r="QYN1" s="223"/>
      <c r="QYO1" s="223"/>
      <c r="QYP1" s="223"/>
      <c r="QYQ1" s="223"/>
      <c r="QYR1" s="223"/>
      <c r="QYS1" s="223"/>
      <c r="QYT1" s="223"/>
      <c r="QYU1" s="223"/>
      <c r="QYV1" s="223"/>
      <c r="QYW1" s="223"/>
      <c r="QYX1" s="223"/>
      <c r="QYY1" s="223"/>
      <c r="QYZ1" s="223"/>
      <c r="QZA1" s="223"/>
      <c r="QZB1" s="223"/>
      <c r="QZC1" s="223"/>
      <c r="QZD1" s="223"/>
      <c r="QZE1" s="223"/>
      <c r="QZF1" s="223"/>
      <c r="QZG1" s="223"/>
      <c r="QZH1" s="223"/>
      <c r="QZI1" s="223"/>
      <c r="QZJ1" s="223"/>
      <c r="QZK1" s="223"/>
      <c r="QZL1" s="223"/>
      <c r="QZM1" s="223"/>
      <c r="QZN1" s="223"/>
      <c r="QZO1" s="223"/>
      <c r="QZP1" s="223"/>
      <c r="QZQ1" s="223"/>
      <c r="QZR1" s="223"/>
      <c r="QZS1" s="223"/>
      <c r="QZT1" s="223"/>
      <c r="QZU1" s="223"/>
      <c r="QZV1" s="223"/>
      <c r="QZW1" s="223"/>
      <c r="QZX1" s="223"/>
      <c r="QZY1" s="223"/>
      <c r="QZZ1" s="223"/>
      <c r="RAA1" s="223"/>
      <c r="RAB1" s="223"/>
      <c r="RAC1" s="223"/>
      <c r="RAD1" s="223"/>
      <c r="RAE1" s="223"/>
      <c r="RAF1" s="223"/>
      <c r="RAG1" s="223"/>
      <c r="RAH1" s="223"/>
      <c r="RAI1" s="223"/>
      <c r="RAJ1" s="223"/>
      <c r="RAK1" s="223"/>
      <c r="RAL1" s="223"/>
      <c r="RAM1" s="223"/>
      <c r="RAN1" s="223"/>
      <c r="RAO1" s="223"/>
      <c r="RAP1" s="223"/>
      <c r="RAQ1" s="223"/>
      <c r="RAR1" s="223"/>
      <c r="RAS1" s="223"/>
      <c r="RAT1" s="223"/>
      <c r="RAU1" s="223"/>
      <c r="RAV1" s="223"/>
      <c r="RAW1" s="223"/>
      <c r="RAX1" s="223"/>
      <c r="RAY1" s="223"/>
      <c r="RAZ1" s="223"/>
      <c r="RBA1" s="223"/>
      <c r="RBB1" s="223"/>
      <c r="RBC1" s="223"/>
      <c r="RBD1" s="223"/>
      <c r="RBE1" s="223"/>
      <c r="RBF1" s="223"/>
      <c r="RBG1" s="223"/>
      <c r="RBH1" s="223"/>
      <c r="RBI1" s="223"/>
      <c r="RBJ1" s="223"/>
      <c r="RBK1" s="223"/>
      <c r="RBL1" s="223"/>
      <c r="RBM1" s="223"/>
      <c r="RBN1" s="223"/>
      <c r="RBO1" s="223"/>
      <c r="RBP1" s="223"/>
      <c r="RBQ1" s="223"/>
      <c r="RBR1" s="223"/>
      <c r="RBS1" s="223"/>
      <c r="RBT1" s="223"/>
      <c r="RBU1" s="223"/>
      <c r="RBV1" s="223"/>
      <c r="RBW1" s="223"/>
      <c r="RBX1" s="223"/>
      <c r="RBY1" s="223"/>
      <c r="RBZ1" s="223"/>
      <c r="RCA1" s="223"/>
      <c r="RCB1" s="223"/>
      <c r="RCC1" s="223"/>
      <c r="RCD1" s="223"/>
      <c r="RCE1" s="223"/>
      <c r="RCF1" s="223"/>
      <c r="RCG1" s="223"/>
      <c r="RCH1" s="223"/>
      <c r="RCI1" s="223"/>
      <c r="RCJ1" s="223"/>
      <c r="RCK1" s="223"/>
      <c r="RCL1" s="223"/>
      <c r="RCM1" s="223"/>
      <c r="RCN1" s="223"/>
      <c r="RCO1" s="223"/>
      <c r="RCP1" s="223"/>
      <c r="RCQ1" s="223"/>
      <c r="RCR1" s="223"/>
      <c r="RCS1" s="223"/>
      <c r="RCT1" s="223"/>
      <c r="RCU1" s="223"/>
      <c r="RCV1" s="223"/>
      <c r="RCW1" s="223"/>
      <c r="RCX1" s="223"/>
      <c r="RCY1" s="223"/>
      <c r="RCZ1" s="223"/>
      <c r="RDA1" s="223"/>
      <c r="RDB1" s="223"/>
      <c r="RDC1" s="223"/>
      <c r="RDD1" s="223"/>
      <c r="RDE1" s="223"/>
      <c r="RDF1" s="223"/>
      <c r="RDG1" s="223"/>
      <c r="RDH1" s="223"/>
      <c r="RDI1" s="223"/>
      <c r="RDJ1" s="223"/>
      <c r="RDK1" s="223"/>
      <c r="RDL1" s="223"/>
      <c r="RDM1" s="223"/>
      <c r="RDN1" s="223"/>
      <c r="RDO1" s="223"/>
      <c r="RDP1" s="223"/>
      <c r="RDQ1" s="223"/>
      <c r="RDR1" s="223"/>
      <c r="RDS1" s="223"/>
      <c r="RDT1" s="223"/>
      <c r="RDU1" s="223"/>
      <c r="RDV1" s="223"/>
      <c r="RDW1" s="223"/>
      <c r="RDX1" s="223"/>
      <c r="RDY1" s="223"/>
      <c r="RDZ1" s="223"/>
      <c r="REA1" s="223"/>
      <c r="REB1" s="223"/>
      <c r="REC1" s="223"/>
      <c r="RED1" s="223"/>
      <c r="REE1" s="223"/>
      <c r="REF1" s="223"/>
      <c r="REG1" s="223"/>
      <c r="REH1" s="223"/>
      <c r="REI1" s="223"/>
      <c r="REJ1" s="223"/>
      <c r="REK1" s="223"/>
      <c r="REL1" s="223"/>
      <c r="REM1" s="223"/>
      <c r="REN1" s="223"/>
      <c r="REO1" s="223"/>
      <c r="REP1" s="223"/>
      <c r="REQ1" s="223"/>
      <c r="RER1" s="223"/>
      <c r="RES1" s="223"/>
      <c r="RET1" s="223"/>
      <c r="REU1" s="223"/>
      <c r="REV1" s="223"/>
      <c r="REW1" s="223"/>
      <c r="REX1" s="223"/>
      <c r="REY1" s="223"/>
      <c r="REZ1" s="223"/>
      <c r="RFA1" s="223"/>
      <c r="RFB1" s="223"/>
      <c r="RFC1" s="223"/>
      <c r="RFD1" s="223"/>
      <c r="RFE1" s="223"/>
      <c r="RFF1" s="223"/>
      <c r="RFG1" s="223"/>
      <c r="RFH1" s="223"/>
      <c r="RFI1" s="223"/>
      <c r="RFJ1" s="223"/>
      <c r="RFK1" s="223"/>
      <c r="RFL1" s="223"/>
      <c r="RFM1" s="223"/>
      <c r="RFN1" s="223"/>
      <c r="RFO1" s="223"/>
      <c r="RFP1" s="223"/>
      <c r="RFQ1" s="223"/>
      <c r="RFR1" s="223"/>
      <c r="RFS1" s="223"/>
      <c r="RFT1" s="223"/>
      <c r="RFU1" s="223"/>
      <c r="RFV1" s="223"/>
      <c r="RFW1" s="223"/>
      <c r="RFX1" s="223"/>
      <c r="RFY1" s="223"/>
      <c r="RFZ1" s="223"/>
      <c r="RGA1" s="223"/>
      <c r="RGB1" s="223"/>
      <c r="RGC1" s="223"/>
      <c r="RGD1" s="223"/>
      <c r="RGE1" s="223"/>
      <c r="RGF1" s="223"/>
      <c r="RGG1" s="223"/>
      <c r="RGH1" s="223"/>
      <c r="RGI1" s="223"/>
      <c r="RGJ1" s="223"/>
      <c r="RGK1" s="223"/>
      <c r="RGL1" s="223"/>
      <c r="RGM1" s="223"/>
      <c r="RGN1" s="223"/>
      <c r="RGO1" s="223"/>
      <c r="RGP1" s="223"/>
      <c r="RGQ1" s="223"/>
      <c r="RGR1" s="223"/>
      <c r="RGS1" s="223"/>
      <c r="RGT1" s="223"/>
      <c r="RGU1" s="223"/>
      <c r="RGV1" s="223"/>
      <c r="RGW1" s="223"/>
      <c r="RGX1" s="223"/>
      <c r="RGY1" s="223"/>
      <c r="RGZ1" s="223"/>
      <c r="RHA1" s="223"/>
      <c r="RHB1" s="223"/>
      <c r="RHC1" s="223"/>
      <c r="RHD1" s="223"/>
      <c r="RHE1" s="223"/>
      <c r="RHF1" s="223"/>
      <c r="RHG1" s="223"/>
      <c r="RHH1" s="223"/>
      <c r="RHI1" s="223"/>
      <c r="RHJ1" s="223"/>
      <c r="RHK1" s="223"/>
      <c r="RHL1" s="223"/>
      <c r="RHM1" s="223"/>
      <c r="RHN1" s="223"/>
      <c r="RHO1" s="223"/>
      <c r="RHP1" s="223"/>
      <c r="RHQ1" s="223"/>
      <c r="RHR1" s="223"/>
      <c r="RHS1" s="223"/>
      <c r="RHT1" s="223"/>
      <c r="RHU1" s="223"/>
      <c r="RHV1" s="223"/>
      <c r="RHW1" s="223"/>
      <c r="RHX1" s="223"/>
      <c r="RHY1" s="223"/>
      <c r="RHZ1" s="223"/>
      <c r="RIA1" s="223"/>
      <c r="RIB1" s="223"/>
      <c r="RIC1" s="223"/>
      <c r="RID1" s="223"/>
      <c r="RIE1" s="223"/>
      <c r="RIF1" s="223"/>
      <c r="RIG1" s="223"/>
      <c r="RIH1" s="223"/>
      <c r="RII1" s="223"/>
      <c r="RIJ1" s="223"/>
      <c r="RIK1" s="223"/>
      <c r="RIL1" s="223"/>
      <c r="RIM1" s="223"/>
      <c r="RIN1" s="223"/>
      <c r="RIO1" s="223"/>
      <c r="RIP1" s="223"/>
      <c r="RIQ1" s="223"/>
      <c r="RIR1" s="223"/>
      <c r="RIS1" s="223"/>
      <c r="RIT1" s="223"/>
      <c r="RIU1" s="223"/>
      <c r="RIV1" s="223"/>
      <c r="RIW1" s="223"/>
      <c r="RIX1" s="223"/>
      <c r="RIY1" s="223"/>
      <c r="RIZ1" s="223"/>
      <c r="RJA1" s="223"/>
      <c r="RJB1" s="223"/>
      <c r="RJC1" s="223"/>
      <c r="RJD1" s="223"/>
      <c r="RJE1" s="223"/>
      <c r="RJF1" s="223"/>
      <c r="RJG1" s="223"/>
      <c r="RJH1" s="223"/>
      <c r="RJI1" s="223"/>
      <c r="RJJ1" s="223"/>
      <c r="RJK1" s="223"/>
      <c r="RJL1" s="223"/>
      <c r="RJM1" s="223"/>
      <c r="RJN1" s="223"/>
      <c r="RJO1" s="223"/>
      <c r="RJP1" s="223"/>
      <c r="RJQ1" s="223"/>
      <c r="RJR1" s="223"/>
      <c r="RJS1" s="223"/>
      <c r="RJT1" s="223"/>
      <c r="RJU1" s="223"/>
      <c r="RJV1" s="223"/>
      <c r="RJW1" s="223"/>
      <c r="RJX1" s="223"/>
      <c r="RJY1" s="223"/>
      <c r="RJZ1" s="223"/>
      <c r="RKA1" s="223"/>
      <c r="RKB1" s="223"/>
      <c r="RKC1" s="223"/>
      <c r="RKD1" s="223"/>
      <c r="RKE1" s="223"/>
      <c r="RKF1" s="223"/>
      <c r="RKG1" s="223"/>
      <c r="RKH1" s="223"/>
      <c r="RKI1" s="223"/>
      <c r="RKJ1" s="223"/>
      <c r="RKK1" s="223"/>
      <c r="RKL1" s="223"/>
      <c r="RKM1" s="223"/>
      <c r="RKN1" s="223"/>
      <c r="RKO1" s="223"/>
      <c r="RKP1" s="223"/>
      <c r="RKQ1" s="223"/>
      <c r="RKR1" s="223"/>
      <c r="RKS1" s="223"/>
      <c r="RKT1" s="223"/>
      <c r="RKU1" s="223"/>
      <c r="RKV1" s="223"/>
      <c r="RKW1" s="223"/>
      <c r="RKX1" s="223"/>
      <c r="RKY1" s="223"/>
      <c r="RKZ1" s="223"/>
      <c r="RLA1" s="223"/>
      <c r="RLB1" s="223"/>
      <c r="RLC1" s="223"/>
      <c r="RLD1" s="223"/>
      <c r="RLE1" s="223"/>
      <c r="RLF1" s="223"/>
      <c r="RLG1" s="223"/>
      <c r="RLH1" s="223"/>
      <c r="RLI1" s="223"/>
      <c r="RLJ1" s="223"/>
      <c r="RLK1" s="223"/>
      <c r="RLL1" s="223"/>
      <c r="RLM1" s="223"/>
      <c r="RLN1" s="223"/>
      <c r="RLO1" s="223"/>
      <c r="RLP1" s="223"/>
      <c r="RLQ1" s="223"/>
      <c r="RLR1" s="223"/>
      <c r="RLS1" s="223"/>
      <c r="RLT1" s="223"/>
      <c r="RLU1" s="223"/>
      <c r="RLV1" s="223"/>
      <c r="RLW1" s="223"/>
      <c r="RLX1" s="223"/>
      <c r="RLY1" s="223"/>
      <c r="RLZ1" s="223"/>
      <c r="RMA1" s="223"/>
      <c r="RMB1" s="223"/>
      <c r="RMC1" s="223"/>
      <c r="RMD1" s="223"/>
      <c r="RME1" s="223"/>
      <c r="RMF1" s="223"/>
      <c r="RMG1" s="223"/>
      <c r="RMH1" s="223"/>
      <c r="RMI1" s="223"/>
      <c r="RMJ1" s="223"/>
      <c r="RMK1" s="223"/>
      <c r="RML1" s="223"/>
      <c r="RMM1" s="223"/>
      <c r="RMN1" s="223"/>
      <c r="RMO1" s="223"/>
      <c r="RMP1" s="223"/>
      <c r="RMQ1" s="223"/>
      <c r="RMR1" s="223"/>
      <c r="RMS1" s="223"/>
      <c r="RMT1" s="223"/>
      <c r="RMU1" s="223"/>
      <c r="RMV1" s="223"/>
      <c r="RMW1" s="223"/>
      <c r="RMX1" s="223"/>
      <c r="RMY1" s="223"/>
      <c r="RMZ1" s="223"/>
      <c r="RNA1" s="223"/>
      <c r="RNB1" s="223"/>
      <c r="RNC1" s="223"/>
      <c r="RND1" s="223"/>
      <c r="RNE1" s="223"/>
      <c r="RNF1" s="223"/>
      <c r="RNG1" s="223"/>
      <c r="RNH1" s="223"/>
      <c r="RNI1" s="223"/>
      <c r="RNJ1" s="223"/>
      <c r="RNK1" s="223"/>
      <c r="RNL1" s="223"/>
      <c r="RNM1" s="223"/>
      <c r="RNN1" s="223"/>
      <c r="RNO1" s="223"/>
      <c r="RNP1" s="223"/>
      <c r="RNQ1" s="223"/>
      <c r="RNR1" s="223"/>
      <c r="RNS1" s="223"/>
      <c r="RNT1" s="223"/>
      <c r="RNU1" s="223"/>
      <c r="RNV1" s="223"/>
      <c r="RNW1" s="223"/>
      <c r="RNX1" s="223"/>
      <c r="RNY1" s="223"/>
      <c r="RNZ1" s="223"/>
      <c r="ROA1" s="223"/>
      <c r="ROB1" s="223"/>
      <c r="ROC1" s="223"/>
      <c r="ROD1" s="223"/>
      <c r="ROE1" s="223"/>
      <c r="ROF1" s="223"/>
      <c r="ROG1" s="223"/>
      <c r="ROH1" s="223"/>
      <c r="ROI1" s="223"/>
      <c r="ROJ1" s="223"/>
      <c r="ROK1" s="223"/>
      <c r="ROL1" s="223"/>
      <c r="ROM1" s="223"/>
      <c r="RON1" s="223"/>
      <c r="ROO1" s="223"/>
      <c r="ROP1" s="223"/>
      <c r="ROQ1" s="223"/>
      <c r="ROR1" s="223"/>
      <c r="ROS1" s="223"/>
      <c r="ROT1" s="223"/>
      <c r="ROU1" s="223"/>
      <c r="ROV1" s="223"/>
      <c r="ROW1" s="223"/>
      <c r="ROX1" s="223"/>
      <c r="ROY1" s="223"/>
      <c r="ROZ1" s="223"/>
      <c r="RPA1" s="223"/>
      <c r="RPB1" s="223"/>
      <c r="RPC1" s="223"/>
      <c r="RPD1" s="223"/>
      <c r="RPE1" s="223"/>
      <c r="RPF1" s="223"/>
      <c r="RPG1" s="223"/>
      <c r="RPH1" s="223"/>
      <c r="RPI1" s="223"/>
      <c r="RPJ1" s="223"/>
      <c r="RPK1" s="223"/>
      <c r="RPL1" s="223"/>
      <c r="RPM1" s="223"/>
      <c r="RPN1" s="223"/>
      <c r="RPO1" s="223"/>
      <c r="RPP1" s="223"/>
      <c r="RPQ1" s="223"/>
      <c r="RPR1" s="223"/>
      <c r="RPS1" s="223"/>
      <c r="RPT1" s="223"/>
      <c r="RPU1" s="223"/>
      <c r="RPV1" s="223"/>
      <c r="RPW1" s="223"/>
      <c r="RPX1" s="223"/>
      <c r="RPY1" s="223"/>
      <c r="RPZ1" s="223"/>
      <c r="RQA1" s="223"/>
      <c r="RQB1" s="223"/>
      <c r="RQC1" s="223"/>
      <c r="RQD1" s="223"/>
      <c r="RQE1" s="223"/>
      <c r="RQF1" s="223"/>
      <c r="RQG1" s="223"/>
      <c r="RQH1" s="223"/>
      <c r="RQI1" s="223"/>
      <c r="RQJ1" s="223"/>
      <c r="RQK1" s="223"/>
      <c r="RQL1" s="223"/>
      <c r="RQM1" s="223"/>
      <c r="RQN1" s="223"/>
      <c r="RQO1" s="223"/>
      <c r="RQP1" s="223"/>
      <c r="RQQ1" s="223"/>
      <c r="RQR1" s="223"/>
      <c r="RQS1" s="223"/>
      <c r="RQT1" s="223"/>
      <c r="RQU1" s="223"/>
      <c r="RQV1" s="223"/>
      <c r="RQW1" s="223"/>
      <c r="RQX1" s="223"/>
      <c r="RQY1" s="223"/>
      <c r="RQZ1" s="223"/>
      <c r="RRA1" s="223"/>
      <c r="RRB1" s="223"/>
      <c r="RRC1" s="223"/>
      <c r="RRD1" s="223"/>
      <c r="RRE1" s="223"/>
      <c r="RRF1" s="223"/>
      <c r="RRG1" s="223"/>
      <c r="RRH1" s="223"/>
      <c r="RRI1" s="223"/>
      <c r="RRJ1" s="223"/>
      <c r="RRK1" s="223"/>
      <c r="RRL1" s="223"/>
      <c r="RRM1" s="223"/>
      <c r="RRN1" s="223"/>
      <c r="RRO1" s="223"/>
      <c r="RRP1" s="223"/>
      <c r="RRQ1" s="223"/>
      <c r="RRR1" s="223"/>
      <c r="RRS1" s="223"/>
      <c r="RRT1" s="223"/>
      <c r="RRU1" s="223"/>
      <c r="RRV1" s="223"/>
      <c r="RRW1" s="223"/>
      <c r="RRX1" s="223"/>
      <c r="RRY1" s="223"/>
      <c r="RRZ1" s="223"/>
      <c r="RSA1" s="223"/>
      <c r="RSB1" s="223"/>
      <c r="RSC1" s="223"/>
      <c r="RSD1" s="223"/>
      <c r="RSE1" s="223"/>
      <c r="RSF1" s="223"/>
      <c r="RSG1" s="223"/>
      <c r="RSH1" s="223"/>
      <c r="RSI1" s="223"/>
      <c r="RSJ1" s="223"/>
      <c r="RSK1" s="223"/>
      <c r="RSL1" s="223"/>
      <c r="RSM1" s="223"/>
      <c r="RSN1" s="223"/>
      <c r="RSO1" s="223"/>
      <c r="RSP1" s="223"/>
      <c r="RSQ1" s="223"/>
      <c r="RSR1" s="223"/>
      <c r="RSS1" s="223"/>
      <c r="RST1" s="223"/>
      <c r="RSU1" s="223"/>
      <c r="RSV1" s="223"/>
      <c r="RSW1" s="223"/>
      <c r="RSX1" s="223"/>
      <c r="RSY1" s="223"/>
      <c r="RSZ1" s="223"/>
      <c r="RTA1" s="223"/>
      <c r="RTB1" s="223"/>
      <c r="RTC1" s="223"/>
      <c r="RTD1" s="223"/>
      <c r="RTE1" s="223"/>
      <c r="RTF1" s="223"/>
      <c r="RTG1" s="223"/>
      <c r="RTH1" s="223"/>
      <c r="RTI1" s="223"/>
      <c r="RTJ1" s="223"/>
      <c r="RTK1" s="223"/>
      <c r="RTL1" s="223"/>
      <c r="RTM1" s="223"/>
      <c r="RTN1" s="223"/>
      <c r="RTO1" s="223"/>
      <c r="RTP1" s="223"/>
      <c r="RTQ1" s="223"/>
      <c r="RTR1" s="223"/>
      <c r="RTS1" s="223"/>
      <c r="RTT1" s="223"/>
      <c r="RTU1" s="223"/>
      <c r="RTV1" s="223"/>
      <c r="RTW1" s="223"/>
      <c r="RTX1" s="223"/>
      <c r="RTY1" s="223"/>
      <c r="RTZ1" s="223"/>
      <c r="RUA1" s="223"/>
      <c r="RUB1" s="223"/>
      <c r="RUC1" s="223"/>
      <c r="RUD1" s="223"/>
      <c r="RUE1" s="223"/>
      <c r="RUF1" s="223"/>
      <c r="RUG1" s="223"/>
      <c r="RUH1" s="223"/>
      <c r="RUI1" s="223"/>
      <c r="RUJ1" s="223"/>
      <c r="RUK1" s="223"/>
      <c r="RUL1" s="223"/>
      <c r="RUM1" s="223"/>
      <c r="RUN1" s="223"/>
      <c r="RUO1" s="223"/>
      <c r="RUP1" s="223"/>
      <c r="RUQ1" s="223"/>
      <c r="RUR1" s="223"/>
      <c r="RUS1" s="223"/>
      <c r="RUT1" s="223"/>
      <c r="RUU1" s="223"/>
      <c r="RUV1" s="223"/>
      <c r="RUW1" s="223"/>
      <c r="RUX1" s="223"/>
      <c r="RUY1" s="223"/>
      <c r="RUZ1" s="223"/>
      <c r="RVA1" s="223"/>
      <c r="RVB1" s="223"/>
      <c r="RVC1" s="223"/>
      <c r="RVD1" s="223"/>
      <c r="RVE1" s="223"/>
      <c r="RVF1" s="223"/>
      <c r="RVG1" s="223"/>
      <c r="RVH1" s="223"/>
      <c r="RVI1" s="223"/>
      <c r="RVJ1" s="223"/>
      <c r="RVK1" s="223"/>
      <c r="RVL1" s="223"/>
      <c r="RVM1" s="223"/>
      <c r="RVN1" s="223"/>
      <c r="RVO1" s="223"/>
      <c r="RVP1" s="223"/>
      <c r="RVQ1" s="223"/>
      <c r="RVR1" s="223"/>
      <c r="RVS1" s="223"/>
      <c r="RVT1" s="223"/>
      <c r="RVU1" s="223"/>
      <c r="RVV1" s="223"/>
      <c r="RVW1" s="223"/>
      <c r="RVX1" s="223"/>
      <c r="RVY1" s="223"/>
      <c r="RVZ1" s="223"/>
      <c r="RWA1" s="223"/>
      <c r="RWB1" s="223"/>
      <c r="RWC1" s="223"/>
      <c r="RWD1" s="223"/>
      <c r="RWE1" s="223"/>
      <c r="RWF1" s="223"/>
      <c r="RWG1" s="223"/>
      <c r="RWH1" s="223"/>
      <c r="RWI1" s="223"/>
      <c r="RWJ1" s="223"/>
      <c r="RWK1" s="223"/>
      <c r="RWL1" s="223"/>
      <c r="RWM1" s="223"/>
      <c r="RWN1" s="223"/>
      <c r="RWO1" s="223"/>
      <c r="RWP1" s="223"/>
      <c r="RWQ1" s="223"/>
      <c r="RWR1" s="223"/>
      <c r="RWS1" s="223"/>
      <c r="RWT1" s="223"/>
      <c r="RWU1" s="223"/>
      <c r="RWV1" s="223"/>
      <c r="RWW1" s="223"/>
      <c r="RWX1" s="223"/>
      <c r="RWY1" s="223"/>
      <c r="RWZ1" s="223"/>
      <c r="RXA1" s="223"/>
      <c r="RXB1" s="223"/>
      <c r="RXC1" s="223"/>
      <c r="RXD1" s="223"/>
      <c r="RXE1" s="223"/>
      <c r="RXF1" s="223"/>
      <c r="RXG1" s="223"/>
      <c r="RXH1" s="223"/>
      <c r="RXI1" s="223"/>
      <c r="RXJ1" s="223"/>
      <c r="RXK1" s="223"/>
      <c r="RXL1" s="223"/>
      <c r="RXM1" s="223"/>
      <c r="RXN1" s="223"/>
      <c r="RXO1" s="223"/>
      <c r="RXP1" s="223"/>
      <c r="RXQ1" s="223"/>
      <c r="RXR1" s="223"/>
      <c r="RXS1" s="223"/>
      <c r="RXT1" s="223"/>
      <c r="RXU1" s="223"/>
      <c r="RXV1" s="223"/>
      <c r="RXW1" s="223"/>
      <c r="RXX1" s="223"/>
      <c r="RXY1" s="223"/>
      <c r="RXZ1" s="223"/>
      <c r="RYA1" s="223"/>
      <c r="RYB1" s="223"/>
      <c r="RYC1" s="223"/>
      <c r="RYD1" s="223"/>
      <c r="RYE1" s="223"/>
      <c r="RYF1" s="223"/>
      <c r="RYG1" s="223"/>
      <c r="RYH1" s="223"/>
      <c r="RYI1" s="223"/>
      <c r="RYJ1" s="223"/>
      <c r="RYK1" s="223"/>
      <c r="RYL1" s="223"/>
      <c r="RYM1" s="223"/>
      <c r="RYN1" s="223"/>
      <c r="RYO1" s="223"/>
      <c r="RYP1" s="223"/>
      <c r="RYQ1" s="223"/>
      <c r="RYR1" s="223"/>
      <c r="RYS1" s="223"/>
      <c r="RYT1" s="223"/>
      <c r="RYU1" s="223"/>
      <c r="RYV1" s="223"/>
      <c r="RYW1" s="223"/>
      <c r="RYX1" s="223"/>
      <c r="RYY1" s="223"/>
      <c r="RYZ1" s="223"/>
      <c r="RZA1" s="223"/>
      <c r="RZB1" s="223"/>
      <c r="RZC1" s="223"/>
      <c r="RZD1" s="223"/>
      <c r="RZE1" s="223"/>
      <c r="RZF1" s="223"/>
      <c r="RZG1" s="223"/>
      <c r="RZH1" s="223"/>
      <c r="RZI1" s="223"/>
      <c r="RZJ1" s="223"/>
      <c r="RZK1" s="223"/>
      <c r="RZL1" s="223"/>
      <c r="RZM1" s="223"/>
      <c r="RZN1" s="223"/>
      <c r="RZO1" s="223"/>
      <c r="RZP1" s="223"/>
      <c r="RZQ1" s="223"/>
      <c r="RZR1" s="223"/>
      <c r="RZS1" s="223"/>
      <c r="RZT1" s="223"/>
      <c r="RZU1" s="223"/>
      <c r="RZV1" s="223"/>
      <c r="RZW1" s="223"/>
      <c r="RZX1" s="223"/>
      <c r="RZY1" s="223"/>
      <c r="RZZ1" s="223"/>
      <c r="SAA1" s="223"/>
      <c r="SAB1" s="223"/>
      <c r="SAC1" s="223"/>
      <c r="SAD1" s="223"/>
      <c r="SAE1" s="223"/>
      <c r="SAF1" s="223"/>
      <c r="SAG1" s="223"/>
      <c r="SAH1" s="223"/>
      <c r="SAI1" s="223"/>
      <c r="SAJ1" s="223"/>
      <c r="SAK1" s="223"/>
      <c r="SAL1" s="223"/>
      <c r="SAM1" s="223"/>
      <c r="SAN1" s="223"/>
      <c r="SAO1" s="223"/>
      <c r="SAP1" s="223"/>
      <c r="SAQ1" s="223"/>
      <c r="SAR1" s="223"/>
      <c r="SAS1" s="223"/>
      <c r="SAT1" s="223"/>
      <c r="SAU1" s="223"/>
      <c r="SAV1" s="223"/>
      <c r="SAW1" s="223"/>
      <c r="SAX1" s="223"/>
      <c r="SAY1" s="223"/>
      <c r="SAZ1" s="223"/>
      <c r="SBA1" s="223"/>
      <c r="SBB1" s="223"/>
      <c r="SBC1" s="223"/>
      <c r="SBD1" s="223"/>
      <c r="SBE1" s="223"/>
      <c r="SBF1" s="223"/>
      <c r="SBG1" s="223"/>
      <c r="SBH1" s="223"/>
      <c r="SBI1" s="223"/>
      <c r="SBJ1" s="223"/>
      <c r="SBK1" s="223"/>
      <c r="SBL1" s="223"/>
      <c r="SBM1" s="223"/>
      <c r="SBN1" s="223"/>
      <c r="SBO1" s="223"/>
      <c r="SBP1" s="223"/>
      <c r="SBQ1" s="223"/>
      <c r="SBR1" s="223"/>
      <c r="SBS1" s="223"/>
      <c r="SBT1" s="223"/>
      <c r="SBU1" s="223"/>
      <c r="SBV1" s="223"/>
      <c r="SBW1" s="223"/>
      <c r="SBX1" s="223"/>
      <c r="SBY1" s="223"/>
      <c r="SBZ1" s="223"/>
      <c r="SCA1" s="223"/>
      <c r="SCB1" s="223"/>
      <c r="SCC1" s="223"/>
      <c r="SCD1" s="223"/>
      <c r="SCE1" s="223"/>
      <c r="SCF1" s="223"/>
      <c r="SCG1" s="223"/>
      <c r="SCH1" s="223"/>
      <c r="SCI1" s="223"/>
      <c r="SCJ1" s="223"/>
      <c r="SCK1" s="223"/>
      <c r="SCL1" s="223"/>
      <c r="SCM1" s="223"/>
      <c r="SCN1" s="223"/>
      <c r="SCO1" s="223"/>
      <c r="SCP1" s="223"/>
      <c r="SCQ1" s="223"/>
      <c r="SCR1" s="223"/>
      <c r="SCS1" s="223"/>
      <c r="SCT1" s="223"/>
      <c r="SCU1" s="223"/>
      <c r="SCV1" s="223"/>
      <c r="SCW1" s="223"/>
      <c r="SCX1" s="223"/>
      <c r="SCY1" s="223"/>
      <c r="SCZ1" s="223"/>
      <c r="SDA1" s="223"/>
      <c r="SDB1" s="223"/>
      <c r="SDC1" s="223"/>
      <c r="SDD1" s="223"/>
      <c r="SDE1" s="223"/>
      <c r="SDF1" s="223"/>
      <c r="SDG1" s="223"/>
      <c r="SDH1" s="223"/>
      <c r="SDI1" s="223"/>
      <c r="SDJ1" s="223"/>
      <c r="SDK1" s="223"/>
      <c r="SDL1" s="223"/>
      <c r="SDM1" s="223"/>
      <c r="SDN1" s="223"/>
      <c r="SDO1" s="223"/>
      <c r="SDP1" s="223"/>
      <c r="SDQ1" s="223"/>
      <c r="SDR1" s="223"/>
      <c r="SDS1" s="223"/>
      <c r="SDT1" s="223"/>
      <c r="SDU1" s="223"/>
      <c r="SDV1" s="223"/>
      <c r="SDW1" s="223"/>
      <c r="SDX1" s="223"/>
      <c r="SDY1" s="223"/>
      <c r="SDZ1" s="223"/>
      <c r="SEA1" s="223"/>
      <c r="SEB1" s="223"/>
      <c r="SEC1" s="223"/>
      <c r="SED1" s="223"/>
      <c r="SEE1" s="223"/>
      <c r="SEF1" s="223"/>
      <c r="SEG1" s="223"/>
      <c r="SEH1" s="223"/>
      <c r="SEI1" s="223"/>
      <c r="SEJ1" s="223"/>
      <c r="SEK1" s="223"/>
      <c r="SEL1" s="223"/>
      <c r="SEM1" s="223"/>
      <c r="SEN1" s="223"/>
      <c r="SEO1" s="223"/>
      <c r="SEP1" s="223"/>
      <c r="SEQ1" s="223"/>
      <c r="SER1" s="223"/>
      <c r="SES1" s="223"/>
      <c r="SET1" s="223"/>
      <c r="SEU1" s="223"/>
      <c r="SEV1" s="223"/>
      <c r="SEW1" s="223"/>
      <c r="SEX1" s="223"/>
      <c r="SEY1" s="223"/>
      <c r="SEZ1" s="223"/>
      <c r="SFA1" s="223"/>
      <c r="SFB1" s="223"/>
      <c r="SFC1" s="223"/>
      <c r="SFD1" s="223"/>
      <c r="SFE1" s="223"/>
      <c r="SFF1" s="223"/>
      <c r="SFG1" s="223"/>
      <c r="SFH1" s="223"/>
      <c r="SFI1" s="223"/>
      <c r="SFJ1" s="223"/>
      <c r="SFK1" s="223"/>
      <c r="SFL1" s="223"/>
      <c r="SFM1" s="223"/>
      <c r="SFN1" s="223"/>
      <c r="SFO1" s="223"/>
      <c r="SFP1" s="223"/>
      <c r="SFQ1" s="223"/>
      <c r="SFR1" s="223"/>
      <c r="SFS1" s="223"/>
      <c r="SFT1" s="223"/>
      <c r="SFU1" s="223"/>
      <c r="SFV1" s="223"/>
      <c r="SFW1" s="223"/>
      <c r="SFX1" s="223"/>
      <c r="SFY1" s="223"/>
      <c r="SFZ1" s="223"/>
      <c r="SGA1" s="223"/>
      <c r="SGB1" s="223"/>
      <c r="SGC1" s="223"/>
      <c r="SGD1" s="223"/>
      <c r="SGE1" s="223"/>
      <c r="SGF1" s="223"/>
      <c r="SGG1" s="223"/>
      <c r="SGH1" s="223"/>
      <c r="SGI1" s="223"/>
      <c r="SGJ1" s="223"/>
      <c r="SGK1" s="223"/>
      <c r="SGL1" s="223"/>
      <c r="SGM1" s="223"/>
      <c r="SGN1" s="223"/>
      <c r="SGO1" s="223"/>
      <c r="SGP1" s="223"/>
      <c r="SGQ1" s="223"/>
      <c r="SGR1" s="223"/>
      <c r="SGS1" s="223"/>
      <c r="SGT1" s="223"/>
      <c r="SGU1" s="223"/>
      <c r="SGV1" s="223"/>
      <c r="SGW1" s="223"/>
      <c r="SGX1" s="223"/>
      <c r="SGY1" s="223"/>
      <c r="SGZ1" s="223"/>
      <c r="SHA1" s="223"/>
      <c r="SHB1" s="223"/>
      <c r="SHC1" s="223"/>
      <c r="SHD1" s="223"/>
      <c r="SHE1" s="223"/>
      <c r="SHF1" s="223"/>
      <c r="SHG1" s="223"/>
      <c r="SHH1" s="223"/>
      <c r="SHI1" s="223"/>
      <c r="SHJ1" s="223"/>
      <c r="SHK1" s="223"/>
      <c r="SHL1" s="223"/>
      <c r="SHM1" s="223"/>
      <c r="SHN1" s="223"/>
      <c r="SHO1" s="223"/>
      <c r="SHP1" s="223"/>
      <c r="SHQ1" s="223"/>
      <c r="SHR1" s="223"/>
      <c r="SHS1" s="223"/>
      <c r="SHT1" s="223"/>
      <c r="SHU1" s="223"/>
      <c r="SHV1" s="223"/>
      <c r="SHW1" s="223"/>
      <c r="SHX1" s="223"/>
      <c r="SHY1" s="223"/>
      <c r="SHZ1" s="223"/>
      <c r="SIA1" s="223"/>
      <c r="SIB1" s="223"/>
      <c r="SIC1" s="223"/>
      <c r="SID1" s="223"/>
      <c r="SIE1" s="223"/>
      <c r="SIF1" s="223"/>
      <c r="SIG1" s="223"/>
      <c r="SIH1" s="223"/>
      <c r="SII1" s="223"/>
      <c r="SIJ1" s="223"/>
      <c r="SIK1" s="223"/>
      <c r="SIL1" s="223"/>
      <c r="SIM1" s="223"/>
      <c r="SIN1" s="223"/>
      <c r="SIO1" s="223"/>
      <c r="SIP1" s="223"/>
      <c r="SIQ1" s="223"/>
      <c r="SIR1" s="223"/>
      <c r="SIS1" s="223"/>
      <c r="SIT1" s="223"/>
      <c r="SIU1" s="223"/>
      <c r="SIV1" s="223"/>
      <c r="SIW1" s="223"/>
      <c r="SIX1" s="223"/>
      <c r="SIY1" s="223"/>
      <c r="SIZ1" s="223"/>
      <c r="SJA1" s="223"/>
      <c r="SJB1" s="223"/>
      <c r="SJC1" s="223"/>
      <c r="SJD1" s="223"/>
      <c r="SJE1" s="223"/>
      <c r="SJF1" s="223"/>
      <c r="SJG1" s="223"/>
      <c r="SJH1" s="223"/>
      <c r="SJI1" s="223"/>
      <c r="SJJ1" s="223"/>
      <c r="SJK1" s="223"/>
      <c r="SJL1" s="223"/>
      <c r="SJM1" s="223"/>
      <c r="SJN1" s="223"/>
      <c r="SJO1" s="223"/>
      <c r="SJP1" s="223"/>
      <c r="SJQ1" s="223"/>
      <c r="SJR1" s="223"/>
      <c r="SJS1" s="223"/>
      <c r="SJT1" s="223"/>
      <c r="SJU1" s="223"/>
      <c r="SJV1" s="223"/>
      <c r="SJW1" s="223"/>
      <c r="SJX1" s="223"/>
      <c r="SJY1" s="223"/>
      <c r="SJZ1" s="223"/>
      <c r="SKA1" s="223"/>
      <c r="SKB1" s="223"/>
      <c r="SKC1" s="223"/>
      <c r="SKD1" s="223"/>
      <c r="SKE1" s="223"/>
      <c r="SKF1" s="223"/>
      <c r="SKG1" s="223"/>
      <c r="SKH1" s="223"/>
      <c r="SKI1" s="223"/>
      <c r="SKJ1" s="223"/>
      <c r="SKK1" s="223"/>
      <c r="SKL1" s="223"/>
      <c r="SKM1" s="223"/>
      <c r="SKN1" s="223"/>
      <c r="SKO1" s="223"/>
      <c r="SKP1" s="223"/>
      <c r="SKQ1" s="223"/>
      <c r="SKR1" s="223"/>
      <c r="SKS1" s="223"/>
      <c r="SKT1" s="223"/>
      <c r="SKU1" s="223"/>
      <c r="SKV1" s="223"/>
      <c r="SKW1" s="223"/>
      <c r="SKX1" s="223"/>
      <c r="SKY1" s="223"/>
      <c r="SKZ1" s="223"/>
      <c r="SLA1" s="223"/>
      <c r="SLB1" s="223"/>
      <c r="SLC1" s="223"/>
      <c r="SLD1" s="223"/>
      <c r="SLE1" s="223"/>
      <c r="SLF1" s="223"/>
      <c r="SLG1" s="223"/>
      <c r="SLH1" s="223"/>
      <c r="SLI1" s="223"/>
      <c r="SLJ1" s="223"/>
      <c r="SLK1" s="223"/>
      <c r="SLL1" s="223"/>
      <c r="SLM1" s="223"/>
      <c r="SLN1" s="223"/>
      <c r="SLO1" s="223"/>
      <c r="SLP1" s="223"/>
      <c r="SLQ1" s="223"/>
      <c r="SLR1" s="223"/>
      <c r="SLS1" s="223"/>
      <c r="SLT1" s="223"/>
      <c r="SLU1" s="223"/>
      <c r="SLV1" s="223"/>
      <c r="SLW1" s="223"/>
      <c r="SLX1" s="223"/>
      <c r="SLY1" s="223"/>
      <c r="SLZ1" s="223"/>
      <c r="SMA1" s="223"/>
      <c r="SMB1" s="223"/>
      <c r="SMC1" s="223"/>
      <c r="SMD1" s="223"/>
      <c r="SME1" s="223"/>
      <c r="SMF1" s="223"/>
      <c r="SMG1" s="223"/>
      <c r="SMH1" s="223"/>
      <c r="SMI1" s="223"/>
      <c r="SMJ1" s="223"/>
      <c r="SMK1" s="223"/>
      <c r="SML1" s="223"/>
      <c r="SMM1" s="223"/>
      <c r="SMN1" s="223"/>
      <c r="SMO1" s="223"/>
      <c r="SMP1" s="223"/>
      <c r="SMQ1" s="223"/>
      <c r="SMR1" s="223"/>
      <c r="SMS1" s="223"/>
      <c r="SMT1" s="223"/>
      <c r="SMU1" s="223"/>
      <c r="SMV1" s="223"/>
      <c r="SMW1" s="223"/>
      <c r="SMX1" s="223"/>
      <c r="SMY1" s="223"/>
      <c r="SMZ1" s="223"/>
      <c r="SNA1" s="223"/>
      <c r="SNB1" s="223"/>
      <c r="SNC1" s="223"/>
      <c r="SND1" s="223"/>
      <c r="SNE1" s="223"/>
      <c r="SNF1" s="223"/>
      <c r="SNG1" s="223"/>
      <c r="SNH1" s="223"/>
      <c r="SNI1" s="223"/>
      <c r="SNJ1" s="223"/>
      <c r="SNK1" s="223"/>
      <c r="SNL1" s="223"/>
      <c r="SNM1" s="223"/>
      <c r="SNN1" s="223"/>
      <c r="SNO1" s="223"/>
      <c r="SNP1" s="223"/>
      <c r="SNQ1" s="223"/>
      <c r="SNR1" s="223"/>
      <c r="SNS1" s="223"/>
      <c r="SNT1" s="223"/>
      <c r="SNU1" s="223"/>
      <c r="SNV1" s="223"/>
      <c r="SNW1" s="223"/>
      <c r="SNX1" s="223"/>
      <c r="SNY1" s="223"/>
      <c r="SNZ1" s="223"/>
      <c r="SOA1" s="223"/>
      <c r="SOB1" s="223"/>
      <c r="SOC1" s="223"/>
      <c r="SOD1" s="223"/>
      <c r="SOE1" s="223"/>
      <c r="SOF1" s="223"/>
      <c r="SOG1" s="223"/>
      <c r="SOH1" s="223"/>
      <c r="SOI1" s="223"/>
      <c r="SOJ1" s="223"/>
      <c r="SOK1" s="223"/>
      <c r="SOL1" s="223"/>
      <c r="SOM1" s="223"/>
      <c r="SON1" s="223"/>
      <c r="SOO1" s="223"/>
      <c r="SOP1" s="223"/>
      <c r="SOQ1" s="223"/>
      <c r="SOR1" s="223"/>
      <c r="SOS1" s="223"/>
      <c r="SOT1" s="223"/>
      <c r="SOU1" s="223"/>
      <c r="SOV1" s="223"/>
      <c r="SOW1" s="223"/>
      <c r="SOX1" s="223"/>
      <c r="SOY1" s="223"/>
      <c r="SOZ1" s="223"/>
      <c r="SPA1" s="223"/>
      <c r="SPB1" s="223"/>
      <c r="SPC1" s="223"/>
      <c r="SPD1" s="223"/>
      <c r="SPE1" s="223"/>
      <c r="SPF1" s="223"/>
      <c r="SPG1" s="223"/>
      <c r="SPH1" s="223"/>
      <c r="SPI1" s="223"/>
      <c r="SPJ1" s="223"/>
      <c r="SPK1" s="223"/>
      <c r="SPL1" s="223"/>
      <c r="SPM1" s="223"/>
      <c r="SPN1" s="223"/>
      <c r="SPO1" s="223"/>
      <c r="SPP1" s="223"/>
      <c r="SPQ1" s="223"/>
      <c r="SPR1" s="223"/>
      <c r="SPS1" s="223"/>
      <c r="SPT1" s="223"/>
      <c r="SPU1" s="223"/>
      <c r="SPV1" s="223"/>
      <c r="SPW1" s="223"/>
      <c r="SPX1" s="223"/>
      <c r="SPY1" s="223"/>
      <c r="SPZ1" s="223"/>
      <c r="SQA1" s="223"/>
      <c r="SQB1" s="223"/>
      <c r="SQC1" s="223"/>
      <c r="SQD1" s="223"/>
      <c r="SQE1" s="223"/>
      <c r="SQF1" s="223"/>
      <c r="SQG1" s="223"/>
      <c r="SQH1" s="223"/>
      <c r="SQI1" s="223"/>
      <c r="SQJ1" s="223"/>
      <c r="SQK1" s="223"/>
      <c r="SQL1" s="223"/>
      <c r="SQM1" s="223"/>
      <c r="SQN1" s="223"/>
      <c r="SQO1" s="223"/>
      <c r="SQP1" s="223"/>
      <c r="SQQ1" s="223"/>
      <c r="SQR1" s="223"/>
      <c r="SQS1" s="223"/>
      <c r="SQT1" s="223"/>
      <c r="SQU1" s="223"/>
      <c r="SQV1" s="223"/>
      <c r="SQW1" s="223"/>
      <c r="SQX1" s="223"/>
      <c r="SQY1" s="223"/>
      <c r="SQZ1" s="223"/>
      <c r="SRA1" s="223"/>
      <c r="SRB1" s="223"/>
      <c r="SRC1" s="223"/>
      <c r="SRD1" s="223"/>
      <c r="SRE1" s="223"/>
      <c r="SRF1" s="223"/>
      <c r="SRG1" s="223"/>
      <c r="SRH1" s="223"/>
      <c r="SRI1" s="223"/>
      <c r="SRJ1" s="223"/>
      <c r="SRK1" s="223"/>
      <c r="SRL1" s="223"/>
      <c r="SRM1" s="223"/>
      <c r="SRN1" s="223"/>
      <c r="SRO1" s="223"/>
      <c r="SRP1" s="223"/>
      <c r="SRQ1" s="223"/>
      <c r="SRR1" s="223"/>
      <c r="SRS1" s="223"/>
      <c r="SRT1" s="223"/>
      <c r="SRU1" s="223"/>
      <c r="SRV1" s="223"/>
      <c r="SRW1" s="223"/>
      <c r="SRX1" s="223"/>
      <c r="SRY1" s="223"/>
      <c r="SRZ1" s="223"/>
      <c r="SSA1" s="223"/>
      <c r="SSB1" s="223"/>
      <c r="SSC1" s="223"/>
      <c r="SSD1" s="223"/>
      <c r="SSE1" s="223"/>
      <c r="SSF1" s="223"/>
      <c r="SSG1" s="223"/>
      <c r="SSH1" s="223"/>
      <c r="SSI1" s="223"/>
      <c r="SSJ1" s="223"/>
      <c r="SSK1" s="223"/>
      <c r="SSL1" s="223"/>
      <c r="SSM1" s="223"/>
      <c r="SSN1" s="223"/>
      <c r="SSO1" s="223"/>
      <c r="SSP1" s="223"/>
      <c r="SSQ1" s="223"/>
      <c r="SSR1" s="223"/>
      <c r="SSS1" s="223"/>
      <c r="SST1" s="223"/>
      <c r="SSU1" s="223"/>
      <c r="SSV1" s="223"/>
      <c r="SSW1" s="223"/>
      <c r="SSX1" s="223"/>
      <c r="SSY1" s="223"/>
      <c r="SSZ1" s="223"/>
      <c r="STA1" s="223"/>
      <c r="STB1" s="223"/>
      <c r="STC1" s="223"/>
      <c r="STD1" s="223"/>
      <c r="STE1" s="223"/>
      <c r="STF1" s="223"/>
      <c r="STG1" s="223"/>
      <c r="STH1" s="223"/>
      <c r="STI1" s="223"/>
      <c r="STJ1" s="223"/>
      <c r="STK1" s="223"/>
      <c r="STL1" s="223"/>
      <c r="STM1" s="223"/>
      <c r="STN1" s="223"/>
      <c r="STO1" s="223"/>
      <c r="STP1" s="223"/>
      <c r="STQ1" s="223"/>
      <c r="STR1" s="223"/>
      <c r="STS1" s="223"/>
      <c r="STT1" s="223"/>
      <c r="STU1" s="223"/>
      <c r="STV1" s="223"/>
      <c r="STW1" s="223"/>
      <c r="STX1" s="223"/>
      <c r="STY1" s="223"/>
      <c r="STZ1" s="223"/>
      <c r="SUA1" s="223"/>
      <c r="SUB1" s="223"/>
      <c r="SUC1" s="223"/>
      <c r="SUD1" s="223"/>
      <c r="SUE1" s="223"/>
      <c r="SUF1" s="223"/>
      <c r="SUG1" s="223"/>
      <c r="SUH1" s="223"/>
      <c r="SUI1" s="223"/>
      <c r="SUJ1" s="223"/>
      <c r="SUK1" s="223"/>
      <c r="SUL1" s="223"/>
      <c r="SUM1" s="223"/>
      <c r="SUN1" s="223"/>
      <c r="SUO1" s="223"/>
      <c r="SUP1" s="223"/>
      <c r="SUQ1" s="223"/>
      <c r="SUR1" s="223"/>
      <c r="SUS1" s="223"/>
      <c r="SUT1" s="223"/>
      <c r="SUU1" s="223"/>
      <c r="SUV1" s="223"/>
      <c r="SUW1" s="223"/>
      <c r="SUX1" s="223"/>
      <c r="SUY1" s="223"/>
      <c r="SUZ1" s="223"/>
      <c r="SVA1" s="223"/>
      <c r="SVB1" s="223"/>
      <c r="SVC1" s="223"/>
      <c r="SVD1" s="223"/>
      <c r="SVE1" s="223"/>
      <c r="SVF1" s="223"/>
      <c r="SVG1" s="223"/>
      <c r="SVH1" s="223"/>
      <c r="SVI1" s="223"/>
      <c r="SVJ1" s="223"/>
      <c r="SVK1" s="223"/>
      <c r="SVL1" s="223"/>
      <c r="SVM1" s="223"/>
      <c r="SVN1" s="223"/>
      <c r="SVO1" s="223"/>
      <c r="SVP1" s="223"/>
      <c r="SVQ1" s="223"/>
      <c r="SVR1" s="223"/>
      <c r="SVS1" s="223"/>
      <c r="SVT1" s="223"/>
      <c r="SVU1" s="223"/>
      <c r="SVV1" s="223"/>
      <c r="SVW1" s="223"/>
      <c r="SVX1" s="223"/>
      <c r="SVY1" s="223"/>
      <c r="SVZ1" s="223"/>
      <c r="SWA1" s="223"/>
      <c r="SWB1" s="223"/>
      <c r="SWC1" s="223"/>
      <c r="SWD1" s="223"/>
      <c r="SWE1" s="223"/>
      <c r="SWF1" s="223"/>
      <c r="SWG1" s="223"/>
      <c r="SWH1" s="223"/>
      <c r="SWI1" s="223"/>
      <c r="SWJ1" s="223"/>
      <c r="SWK1" s="223"/>
      <c r="SWL1" s="223"/>
      <c r="SWM1" s="223"/>
      <c r="SWN1" s="223"/>
      <c r="SWO1" s="223"/>
      <c r="SWP1" s="223"/>
      <c r="SWQ1" s="223"/>
      <c r="SWR1" s="223"/>
      <c r="SWS1" s="223"/>
      <c r="SWT1" s="223"/>
      <c r="SWU1" s="223"/>
      <c r="SWV1" s="223"/>
      <c r="SWW1" s="223"/>
      <c r="SWX1" s="223"/>
      <c r="SWY1" s="223"/>
      <c r="SWZ1" s="223"/>
      <c r="SXA1" s="223"/>
      <c r="SXB1" s="223"/>
      <c r="SXC1" s="223"/>
      <c r="SXD1" s="223"/>
      <c r="SXE1" s="223"/>
      <c r="SXF1" s="223"/>
      <c r="SXG1" s="223"/>
      <c r="SXH1" s="223"/>
      <c r="SXI1" s="223"/>
      <c r="SXJ1" s="223"/>
      <c r="SXK1" s="223"/>
      <c r="SXL1" s="223"/>
      <c r="SXM1" s="223"/>
      <c r="SXN1" s="223"/>
      <c r="SXO1" s="223"/>
      <c r="SXP1" s="223"/>
      <c r="SXQ1" s="223"/>
      <c r="SXR1" s="223"/>
      <c r="SXS1" s="223"/>
      <c r="SXT1" s="223"/>
      <c r="SXU1" s="223"/>
      <c r="SXV1" s="223"/>
      <c r="SXW1" s="223"/>
      <c r="SXX1" s="223"/>
      <c r="SXY1" s="223"/>
      <c r="SXZ1" s="223"/>
      <c r="SYA1" s="223"/>
      <c r="SYB1" s="223"/>
      <c r="SYC1" s="223"/>
      <c r="SYD1" s="223"/>
      <c r="SYE1" s="223"/>
      <c r="SYF1" s="223"/>
      <c r="SYG1" s="223"/>
      <c r="SYH1" s="223"/>
      <c r="SYI1" s="223"/>
      <c r="SYJ1" s="223"/>
      <c r="SYK1" s="223"/>
      <c r="SYL1" s="223"/>
      <c r="SYM1" s="223"/>
      <c r="SYN1" s="223"/>
      <c r="SYO1" s="223"/>
      <c r="SYP1" s="223"/>
      <c r="SYQ1" s="223"/>
      <c r="SYR1" s="223"/>
      <c r="SYS1" s="223"/>
      <c r="SYT1" s="223"/>
      <c r="SYU1" s="223"/>
      <c r="SYV1" s="223"/>
      <c r="SYW1" s="223"/>
      <c r="SYX1" s="223"/>
      <c r="SYY1" s="223"/>
      <c r="SYZ1" s="223"/>
      <c r="SZA1" s="223"/>
      <c r="SZB1" s="223"/>
      <c r="SZC1" s="223"/>
      <c r="SZD1" s="223"/>
      <c r="SZE1" s="223"/>
      <c r="SZF1" s="223"/>
      <c r="SZG1" s="223"/>
      <c r="SZH1" s="223"/>
      <c r="SZI1" s="223"/>
      <c r="SZJ1" s="223"/>
      <c r="SZK1" s="223"/>
      <c r="SZL1" s="223"/>
      <c r="SZM1" s="223"/>
      <c r="SZN1" s="223"/>
      <c r="SZO1" s="223"/>
      <c r="SZP1" s="223"/>
      <c r="SZQ1" s="223"/>
      <c r="SZR1" s="223"/>
      <c r="SZS1" s="223"/>
      <c r="SZT1" s="223"/>
      <c r="SZU1" s="223"/>
      <c r="SZV1" s="223"/>
      <c r="SZW1" s="223"/>
      <c r="SZX1" s="223"/>
      <c r="SZY1" s="223"/>
      <c r="SZZ1" s="223"/>
      <c r="TAA1" s="223"/>
      <c r="TAB1" s="223"/>
      <c r="TAC1" s="223"/>
      <c r="TAD1" s="223"/>
      <c r="TAE1" s="223"/>
      <c r="TAF1" s="223"/>
      <c r="TAG1" s="223"/>
      <c r="TAH1" s="223"/>
      <c r="TAI1" s="223"/>
      <c r="TAJ1" s="223"/>
      <c r="TAK1" s="223"/>
      <c r="TAL1" s="223"/>
      <c r="TAM1" s="223"/>
      <c r="TAN1" s="223"/>
      <c r="TAO1" s="223"/>
      <c r="TAP1" s="223"/>
      <c r="TAQ1" s="223"/>
      <c r="TAR1" s="223"/>
      <c r="TAS1" s="223"/>
      <c r="TAT1" s="223"/>
      <c r="TAU1" s="223"/>
      <c r="TAV1" s="223"/>
      <c r="TAW1" s="223"/>
      <c r="TAX1" s="223"/>
      <c r="TAY1" s="223"/>
      <c r="TAZ1" s="223"/>
      <c r="TBA1" s="223"/>
      <c r="TBB1" s="223"/>
      <c r="TBC1" s="223"/>
      <c r="TBD1" s="223"/>
      <c r="TBE1" s="223"/>
      <c r="TBF1" s="223"/>
      <c r="TBG1" s="223"/>
      <c r="TBH1" s="223"/>
      <c r="TBI1" s="223"/>
      <c r="TBJ1" s="223"/>
      <c r="TBK1" s="223"/>
      <c r="TBL1" s="223"/>
      <c r="TBM1" s="223"/>
      <c r="TBN1" s="223"/>
      <c r="TBO1" s="223"/>
      <c r="TBP1" s="223"/>
      <c r="TBQ1" s="223"/>
      <c r="TBR1" s="223"/>
      <c r="TBS1" s="223"/>
      <c r="TBT1" s="223"/>
      <c r="TBU1" s="223"/>
      <c r="TBV1" s="223"/>
      <c r="TBW1" s="223"/>
      <c r="TBX1" s="223"/>
      <c r="TBY1" s="223"/>
      <c r="TBZ1" s="223"/>
      <c r="TCA1" s="223"/>
      <c r="TCB1" s="223"/>
      <c r="TCC1" s="223"/>
      <c r="TCD1" s="223"/>
      <c r="TCE1" s="223"/>
      <c r="TCF1" s="223"/>
      <c r="TCG1" s="223"/>
      <c r="TCH1" s="223"/>
      <c r="TCI1" s="223"/>
      <c r="TCJ1" s="223"/>
      <c r="TCK1" s="223"/>
      <c r="TCL1" s="223"/>
      <c r="TCM1" s="223"/>
      <c r="TCN1" s="223"/>
      <c r="TCO1" s="223"/>
      <c r="TCP1" s="223"/>
      <c r="TCQ1" s="223"/>
      <c r="TCR1" s="223"/>
      <c r="TCS1" s="223"/>
      <c r="TCT1" s="223"/>
      <c r="TCU1" s="223"/>
      <c r="TCV1" s="223"/>
      <c r="TCW1" s="223"/>
      <c r="TCX1" s="223"/>
      <c r="TCY1" s="223"/>
      <c r="TCZ1" s="223"/>
      <c r="TDA1" s="223"/>
      <c r="TDB1" s="223"/>
      <c r="TDC1" s="223"/>
      <c r="TDD1" s="223"/>
      <c r="TDE1" s="223"/>
      <c r="TDF1" s="223"/>
      <c r="TDG1" s="223"/>
      <c r="TDH1" s="223"/>
      <c r="TDI1" s="223"/>
      <c r="TDJ1" s="223"/>
      <c r="TDK1" s="223"/>
      <c r="TDL1" s="223"/>
      <c r="TDM1" s="223"/>
      <c r="TDN1" s="223"/>
      <c r="TDO1" s="223"/>
      <c r="TDP1" s="223"/>
      <c r="TDQ1" s="223"/>
      <c r="TDR1" s="223"/>
      <c r="TDS1" s="223"/>
      <c r="TDT1" s="223"/>
      <c r="TDU1" s="223"/>
      <c r="TDV1" s="223"/>
      <c r="TDW1" s="223"/>
      <c r="TDX1" s="223"/>
      <c r="TDY1" s="223"/>
      <c r="TDZ1" s="223"/>
      <c r="TEA1" s="223"/>
      <c r="TEB1" s="223"/>
      <c r="TEC1" s="223"/>
      <c r="TED1" s="223"/>
      <c r="TEE1" s="223"/>
      <c r="TEF1" s="223"/>
      <c r="TEG1" s="223"/>
      <c r="TEH1" s="223"/>
      <c r="TEI1" s="223"/>
      <c r="TEJ1" s="223"/>
      <c r="TEK1" s="223"/>
      <c r="TEL1" s="223"/>
      <c r="TEM1" s="223"/>
      <c r="TEN1" s="223"/>
      <c r="TEO1" s="223"/>
      <c r="TEP1" s="223"/>
      <c r="TEQ1" s="223"/>
      <c r="TER1" s="223"/>
      <c r="TES1" s="223"/>
      <c r="TET1" s="223"/>
      <c r="TEU1" s="223"/>
      <c r="TEV1" s="223"/>
      <c r="TEW1" s="223"/>
      <c r="TEX1" s="223"/>
      <c r="TEY1" s="223"/>
      <c r="TEZ1" s="223"/>
      <c r="TFA1" s="223"/>
      <c r="TFB1" s="223"/>
      <c r="TFC1" s="223"/>
      <c r="TFD1" s="223"/>
      <c r="TFE1" s="223"/>
      <c r="TFF1" s="223"/>
      <c r="TFG1" s="223"/>
      <c r="TFH1" s="223"/>
      <c r="TFI1" s="223"/>
      <c r="TFJ1" s="223"/>
      <c r="TFK1" s="223"/>
      <c r="TFL1" s="223"/>
      <c r="TFM1" s="223"/>
      <c r="TFN1" s="223"/>
      <c r="TFO1" s="223"/>
      <c r="TFP1" s="223"/>
      <c r="TFQ1" s="223"/>
      <c r="TFR1" s="223"/>
      <c r="TFS1" s="223"/>
      <c r="TFT1" s="223"/>
      <c r="TFU1" s="223"/>
      <c r="TFV1" s="223"/>
      <c r="TFW1" s="223"/>
      <c r="TFX1" s="223"/>
      <c r="TFY1" s="223"/>
      <c r="TFZ1" s="223"/>
      <c r="TGA1" s="223"/>
      <c r="TGB1" s="223"/>
      <c r="TGC1" s="223"/>
      <c r="TGD1" s="223"/>
      <c r="TGE1" s="223"/>
      <c r="TGF1" s="223"/>
      <c r="TGG1" s="223"/>
      <c r="TGH1" s="223"/>
      <c r="TGI1" s="223"/>
      <c r="TGJ1" s="223"/>
      <c r="TGK1" s="223"/>
      <c r="TGL1" s="223"/>
      <c r="TGM1" s="223"/>
      <c r="TGN1" s="223"/>
      <c r="TGO1" s="223"/>
      <c r="TGP1" s="223"/>
      <c r="TGQ1" s="223"/>
      <c r="TGR1" s="223"/>
      <c r="TGS1" s="223"/>
      <c r="TGT1" s="223"/>
      <c r="TGU1" s="223"/>
      <c r="TGV1" s="223"/>
      <c r="TGW1" s="223"/>
      <c r="TGX1" s="223"/>
      <c r="TGY1" s="223"/>
      <c r="TGZ1" s="223"/>
      <c r="THA1" s="223"/>
      <c r="THB1" s="223"/>
      <c r="THC1" s="223"/>
      <c r="THD1" s="223"/>
      <c r="THE1" s="223"/>
      <c r="THF1" s="223"/>
      <c r="THG1" s="223"/>
      <c r="THH1" s="223"/>
      <c r="THI1" s="223"/>
      <c r="THJ1" s="223"/>
      <c r="THK1" s="223"/>
      <c r="THL1" s="223"/>
      <c r="THM1" s="223"/>
      <c r="THN1" s="223"/>
      <c r="THO1" s="223"/>
      <c r="THP1" s="223"/>
      <c r="THQ1" s="223"/>
      <c r="THR1" s="223"/>
      <c r="THS1" s="223"/>
      <c r="THT1" s="223"/>
      <c r="THU1" s="223"/>
      <c r="THV1" s="223"/>
      <c r="THW1" s="223"/>
      <c r="THX1" s="223"/>
      <c r="THY1" s="223"/>
      <c r="THZ1" s="223"/>
      <c r="TIA1" s="223"/>
      <c r="TIB1" s="223"/>
      <c r="TIC1" s="223"/>
      <c r="TID1" s="223"/>
      <c r="TIE1" s="223"/>
      <c r="TIF1" s="223"/>
      <c r="TIG1" s="223"/>
      <c r="TIH1" s="223"/>
      <c r="TII1" s="223"/>
      <c r="TIJ1" s="223"/>
      <c r="TIK1" s="223"/>
      <c r="TIL1" s="223"/>
      <c r="TIM1" s="223"/>
      <c r="TIN1" s="223"/>
      <c r="TIO1" s="223"/>
      <c r="TIP1" s="223"/>
      <c r="TIQ1" s="223"/>
      <c r="TIR1" s="223"/>
      <c r="TIS1" s="223"/>
      <c r="TIT1" s="223"/>
      <c r="TIU1" s="223"/>
      <c r="TIV1" s="223"/>
      <c r="TIW1" s="223"/>
      <c r="TIX1" s="223"/>
      <c r="TIY1" s="223"/>
      <c r="TIZ1" s="223"/>
      <c r="TJA1" s="223"/>
      <c r="TJB1" s="223"/>
      <c r="TJC1" s="223"/>
      <c r="TJD1" s="223"/>
      <c r="TJE1" s="223"/>
      <c r="TJF1" s="223"/>
      <c r="TJG1" s="223"/>
      <c r="TJH1" s="223"/>
      <c r="TJI1" s="223"/>
      <c r="TJJ1" s="223"/>
      <c r="TJK1" s="223"/>
      <c r="TJL1" s="223"/>
      <c r="TJM1" s="223"/>
      <c r="TJN1" s="223"/>
      <c r="TJO1" s="223"/>
      <c r="TJP1" s="223"/>
      <c r="TJQ1" s="223"/>
      <c r="TJR1" s="223"/>
      <c r="TJS1" s="223"/>
      <c r="TJT1" s="223"/>
      <c r="TJU1" s="223"/>
      <c r="TJV1" s="223"/>
      <c r="TJW1" s="223"/>
      <c r="TJX1" s="223"/>
      <c r="TJY1" s="223"/>
      <c r="TJZ1" s="223"/>
      <c r="TKA1" s="223"/>
      <c r="TKB1" s="223"/>
      <c r="TKC1" s="223"/>
      <c r="TKD1" s="223"/>
      <c r="TKE1" s="223"/>
      <c r="TKF1" s="223"/>
      <c r="TKG1" s="223"/>
      <c r="TKH1" s="223"/>
      <c r="TKI1" s="223"/>
      <c r="TKJ1" s="223"/>
      <c r="TKK1" s="223"/>
      <c r="TKL1" s="223"/>
      <c r="TKM1" s="223"/>
      <c r="TKN1" s="223"/>
      <c r="TKO1" s="223"/>
      <c r="TKP1" s="223"/>
      <c r="TKQ1" s="223"/>
      <c r="TKR1" s="223"/>
      <c r="TKS1" s="223"/>
      <c r="TKT1" s="223"/>
      <c r="TKU1" s="223"/>
      <c r="TKV1" s="223"/>
      <c r="TKW1" s="223"/>
      <c r="TKX1" s="223"/>
      <c r="TKY1" s="223"/>
      <c r="TKZ1" s="223"/>
      <c r="TLA1" s="223"/>
      <c r="TLB1" s="223"/>
      <c r="TLC1" s="223"/>
      <c r="TLD1" s="223"/>
      <c r="TLE1" s="223"/>
      <c r="TLF1" s="223"/>
      <c r="TLG1" s="223"/>
      <c r="TLH1" s="223"/>
      <c r="TLI1" s="223"/>
      <c r="TLJ1" s="223"/>
      <c r="TLK1" s="223"/>
      <c r="TLL1" s="223"/>
      <c r="TLM1" s="223"/>
      <c r="TLN1" s="223"/>
      <c r="TLO1" s="223"/>
      <c r="TLP1" s="223"/>
      <c r="TLQ1" s="223"/>
      <c r="TLR1" s="223"/>
      <c r="TLS1" s="223"/>
      <c r="TLT1" s="223"/>
      <c r="TLU1" s="223"/>
      <c r="TLV1" s="223"/>
      <c r="TLW1" s="223"/>
      <c r="TLX1" s="223"/>
      <c r="TLY1" s="223"/>
      <c r="TLZ1" s="223"/>
      <c r="TMA1" s="223"/>
      <c r="TMB1" s="223"/>
      <c r="TMC1" s="223"/>
      <c r="TMD1" s="223"/>
      <c r="TME1" s="223"/>
      <c r="TMF1" s="223"/>
      <c r="TMG1" s="223"/>
      <c r="TMH1" s="223"/>
      <c r="TMI1" s="223"/>
      <c r="TMJ1" s="223"/>
      <c r="TMK1" s="223"/>
      <c r="TML1" s="223"/>
      <c r="TMM1" s="223"/>
      <c r="TMN1" s="223"/>
      <c r="TMO1" s="223"/>
      <c r="TMP1" s="223"/>
      <c r="TMQ1" s="223"/>
      <c r="TMR1" s="223"/>
      <c r="TMS1" s="223"/>
      <c r="TMT1" s="223"/>
      <c r="TMU1" s="223"/>
      <c r="TMV1" s="223"/>
      <c r="TMW1" s="223"/>
      <c r="TMX1" s="223"/>
      <c r="TMY1" s="223"/>
      <c r="TMZ1" s="223"/>
      <c r="TNA1" s="223"/>
      <c r="TNB1" s="223"/>
      <c r="TNC1" s="223"/>
      <c r="TND1" s="223"/>
      <c r="TNE1" s="223"/>
      <c r="TNF1" s="223"/>
      <c r="TNG1" s="223"/>
      <c r="TNH1" s="223"/>
      <c r="TNI1" s="223"/>
      <c r="TNJ1" s="223"/>
      <c r="TNK1" s="223"/>
      <c r="TNL1" s="223"/>
      <c r="TNM1" s="223"/>
      <c r="TNN1" s="223"/>
      <c r="TNO1" s="223"/>
      <c r="TNP1" s="223"/>
      <c r="TNQ1" s="223"/>
      <c r="TNR1" s="223"/>
      <c r="TNS1" s="223"/>
      <c r="TNT1" s="223"/>
      <c r="TNU1" s="223"/>
      <c r="TNV1" s="223"/>
      <c r="TNW1" s="223"/>
      <c r="TNX1" s="223"/>
      <c r="TNY1" s="223"/>
      <c r="TNZ1" s="223"/>
      <c r="TOA1" s="223"/>
      <c r="TOB1" s="223"/>
      <c r="TOC1" s="223"/>
      <c r="TOD1" s="223"/>
      <c r="TOE1" s="223"/>
      <c r="TOF1" s="223"/>
      <c r="TOG1" s="223"/>
      <c r="TOH1" s="223"/>
      <c r="TOI1" s="223"/>
      <c r="TOJ1" s="223"/>
      <c r="TOK1" s="223"/>
      <c r="TOL1" s="223"/>
      <c r="TOM1" s="223"/>
      <c r="TON1" s="223"/>
      <c r="TOO1" s="223"/>
      <c r="TOP1" s="223"/>
      <c r="TOQ1" s="223"/>
      <c r="TOR1" s="223"/>
      <c r="TOS1" s="223"/>
      <c r="TOT1" s="223"/>
      <c r="TOU1" s="223"/>
      <c r="TOV1" s="223"/>
      <c r="TOW1" s="223"/>
      <c r="TOX1" s="223"/>
      <c r="TOY1" s="223"/>
      <c r="TOZ1" s="223"/>
      <c r="TPA1" s="223"/>
      <c r="TPB1" s="223"/>
      <c r="TPC1" s="223"/>
      <c r="TPD1" s="223"/>
      <c r="TPE1" s="223"/>
      <c r="TPF1" s="223"/>
      <c r="TPG1" s="223"/>
      <c r="TPH1" s="223"/>
      <c r="TPI1" s="223"/>
      <c r="TPJ1" s="223"/>
      <c r="TPK1" s="223"/>
      <c r="TPL1" s="223"/>
      <c r="TPM1" s="223"/>
      <c r="TPN1" s="223"/>
      <c r="TPO1" s="223"/>
      <c r="TPP1" s="223"/>
      <c r="TPQ1" s="223"/>
      <c r="TPR1" s="223"/>
      <c r="TPS1" s="223"/>
      <c r="TPT1" s="223"/>
      <c r="TPU1" s="223"/>
      <c r="TPV1" s="223"/>
      <c r="TPW1" s="223"/>
      <c r="TPX1" s="223"/>
      <c r="TPY1" s="223"/>
      <c r="TPZ1" s="223"/>
      <c r="TQA1" s="223"/>
      <c r="TQB1" s="223"/>
      <c r="TQC1" s="223"/>
      <c r="TQD1" s="223"/>
      <c r="TQE1" s="223"/>
      <c r="TQF1" s="223"/>
      <c r="TQG1" s="223"/>
      <c r="TQH1" s="223"/>
      <c r="TQI1" s="223"/>
      <c r="TQJ1" s="223"/>
      <c r="TQK1" s="223"/>
      <c r="TQL1" s="223"/>
      <c r="TQM1" s="223"/>
      <c r="TQN1" s="223"/>
      <c r="TQO1" s="223"/>
      <c r="TQP1" s="223"/>
      <c r="TQQ1" s="223"/>
      <c r="TQR1" s="223"/>
      <c r="TQS1" s="223"/>
      <c r="TQT1" s="223"/>
      <c r="TQU1" s="223"/>
      <c r="TQV1" s="223"/>
      <c r="TQW1" s="223"/>
      <c r="TQX1" s="223"/>
      <c r="TQY1" s="223"/>
      <c r="TQZ1" s="223"/>
      <c r="TRA1" s="223"/>
      <c r="TRB1" s="223"/>
      <c r="TRC1" s="223"/>
      <c r="TRD1" s="223"/>
      <c r="TRE1" s="223"/>
      <c r="TRF1" s="223"/>
      <c r="TRG1" s="223"/>
      <c r="TRH1" s="223"/>
      <c r="TRI1" s="223"/>
      <c r="TRJ1" s="223"/>
      <c r="TRK1" s="223"/>
      <c r="TRL1" s="223"/>
      <c r="TRM1" s="223"/>
      <c r="TRN1" s="223"/>
      <c r="TRO1" s="223"/>
      <c r="TRP1" s="223"/>
      <c r="TRQ1" s="223"/>
      <c r="TRR1" s="223"/>
      <c r="TRS1" s="223"/>
      <c r="TRT1" s="223"/>
      <c r="TRU1" s="223"/>
      <c r="TRV1" s="223"/>
      <c r="TRW1" s="223"/>
      <c r="TRX1" s="223"/>
      <c r="TRY1" s="223"/>
      <c r="TRZ1" s="223"/>
      <c r="TSA1" s="223"/>
      <c r="TSB1" s="223"/>
      <c r="TSC1" s="223"/>
      <c r="TSD1" s="223"/>
      <c r="TSE1" s="223"/>
      <c r="TSF1" s="223"/>
      <c r="TSG1" s="223"/>
      <c r="TSH1" s="223"/>
      <c r="TSI1" s="223"/>
      <c r="TSJ1" s="223"/>
      <c r="TSK1" s="223"/>
      <c r="TSL1" s="223"/>
      <c r="TSM1" s="223"/>
      <c r="TSN1" s="223"/>
      <c r="TSO1" s="223"/>
      <c r="TSP1" s="223"/>
      <c r="TSQ1" s="223"/>
      <c r="TSR1" s="223"/>
      <c r="TSS1" s="223"/>
      <c r="TST1" s="223"/>
      <c r="TSU1" s="223"/>
      <c r="TSV1" s="223"/>
      <c r="TSW1" s="223"/>
      <c r="TSX1" s="223"/>
      <c r="TSY1" s="223"/>
      <c r="TSZ1" s="223"/>
      <c r="TTA1" s="223"/>
      <c r="TTB1" s="223"/>
      <c r="TTC1" s="223"/>
      <c r="TTD1" s="223"/>
      <c r="TTE1" s="223"/>
      <c r="TTF1" s="223"/>
      <c r="TTG1" s="223"/>
      <c r="TTH1" s="223"/>
      <c r="TTI1" s="223"/>
      <c r="TTJ1" s="223"/>
      <c r="TTK1" s="223"/>
      <c r="TTL1" s="223"/>
      <c r="TTM1" s="223"/>
      <c r="TTN1" s="223"/>
      <c r="TTO1" s="223"/>
      <c r="TTP1" s="223"/>
      <c r="TTQ1" s="223"/>
      <c r="TTR1" s="223"/>
      <c r="TTS1" s="223"/>
      <c r="TTT1" s="223"/>
      <c r="TTU1" s="223"/>
      <c r="TTV1" s="223"/>
      <c r="TTW1" s="223"/>
      <c r="TTX1" s="223"/>
      <c r="TTY1" s="223"/>
      <c r="TTZ1" s="223"/>
      <c r="TUA1" s="223"/>
      <c r="TUB1" s="223"/>
      <c r="TUC1" s="223"/>
      <c r="TUD1" s="223"/>
      <c r="TUE1" s="223"/>
      <c r="TUF1" s="223"/>
      <c r="TUG1" s="223"/>
      <c r="TUH1" s="223"/>
      <c r="TUI1" s="223"/>
      <c r="TUJ1" s="223"/>
      <c r="TUK1" s="223"/>
      <c r="TUL1" s="223"/>
      <c r="TUM1" s="223"/>
      <c r="TUN1" s="223"/>
      <c r="TUO1" s="223"/>
      <c r="TUP1" s="223"/>
      <c r="TUQ1" s="223"/>
      <c r="TUR1" s="223"/>
      <c r="TUS1" s="223"/>
      <c r="TUT1" s="223"/>
      <c r="TUU1" s="223"/>
      <c r="TUV1" s="223"/>
      <c r="TUW1" s="223"/>
      <c r="TUX1" s="223"/>
      <c r="TUY1" s="223"/>
      <c r="TUZ1" s="223"/>
      <c r="TVA1" s="223"/>
      <c r="TVB1" s="223"/>
      <c r="TVC1" s="223"/>
      <c r="TVD1" s="223"/>
      <c r="TVE1" s="223"/>
      <c r="TVF1" s="223"/>
      <c r="TVG1" s="223"/>
      <c r="TVH1" s="223"/>
      <c r="TVI1" s="223"/>
      <c r="TVJ1" s="223"/>
      <c r="TVK1" s="223"/>
      <c r="TVL1" s="223"/>
      <c r="TVM1" s="223"/>
      <c r="TVN1" s="223"/>
      <c r="TVO1" s="223"/>
      <c r="TVP1" s="223"/>
      <c r="TVQ1" s="223"/>
      <c r="TVR1" s="223"/>
      <c r="TVS1" s="223"/>
      <c r="TVT1" s="223"/>
      <c r="TVU1" s="223"/>
      <c r="TVV1" s="223"/>
      <c r="TVW1" s="223"/>
      <c r="TVX1" s="223"/>
      <c r="TVY1" s="223"/>
      <c r="TVZ1" s="223"/>
      <c r="TWA1" s="223"/>
      <c r="TWB1" s="223"/>
      <c r="TWC1" s="223"/>
      <c r="TWD1" s="223"/>
      <c r="TWE1" s="223"/>
      <c r="TWF1" s="223"/>
      <c r="TWG1" s="223"/>
      <c r="TWH1" s="223"/>
      <c r="TWI1" s="223"/>
      <c r="TWJ1" s="223"/>
      <c r="TWK1" s="223"/>
      <c r="TWL1" s="223"/>
      <c r="TWM1" s="223"/>
      <c r="TWN1" s="223"/>
      <c r="TWO1" s="223"/>
      <c r="TWP1" s="223"/>
      <c r="TWQ1" s="223"/>
      <c r="TWR1" s="223"/>
      <c r="TWS1" s="223"/>
      <c r="TWT1" s="223"/>
      <c r="TWU1" s="223"/>
      <c r="TWV1" s="223"/>
      <c r="TWW1" s="223"/>
      <c r="TWX1" s="223"/>
      <c r="TWY1" s="223"/>
      <c r="TWZ1" s="223"/>
      <c r="TXA1" s="223"/>
      <c r="TXB1" s="223"/>
      <c r="TXC1" s="223"/>
      <c r="TXD1" s="223"/>
      <c r="TXE1" s="223"/>
      <c r="TXF1" s="223"/>
      <c r="TXG1" s="223"/>
      <c r="TXH1" s="223"/>
      <c r="TXI1" s="223"/>
      <c r="TXJ1" s="223"/>
      <c r="TXK1" s="223"/>
      <c r="TXL1" s="223"/>
      <c r="TXM1" s="223"/>
      <c r="TXN1" s="223"/>
      <c r="TXO1" s="223"/>
      <c r="TXP1" s="223"/>
      <c r="TXQ1" s="223"/>
      <c r="TXR1" s="223"/>
      <c r="TXS1" s="223"/>
      <c r="TXT1" s="223"/>
      <c r="TXU1" s="223"/>
      <c r="TXV1" s="223"/>
      <c r="TXW1" s="223"/>
      <c r="TXX1" s="223"/>
      <c r="TXY1" s="223"/>
      <c r="TXZ1" s="223"/>
      <c r="TYA1" s="223"/>
      <c r="TYB1" s="223"/>
      <c r="TYC1" s="223"/>
      <c r="TYD1" s="223"/>
      <c r="TYE1" s="223"/>
      <c r="TYF1" s="223"/>
      <c r="TYG1" s="223"/>
      <c r="TYH1" s="223"/>
      <c r="TYI1" s="223"/>
      <c r="TYJ1" s="223"/>
      <c r="TYK1" s="223"/>
      <c r="TYL1" s="223"/>
      <c r="TYM1" s="223"/>
      <c r="TYN1" s="223"/>
      <c r="TYO1" s="223"/>
      <c r="TYP1" s="223"/>
      <c r="TYQ1" s="223"/>
      <c r="TYR1" s="223"/>
      <c r="TYS1" s="223"/>
      <c r="TYT1" s="223"/>
      <c r="TYU1" s="223"/>
      <c r="TYV1" s="223"/>
      <c r="TYW1" s="223"/>
      <c r="TYX1" s="223"/>
      <c r="TYY1" s="223"/>
      <c r="TYZ1" s="223"/>
      <c r="TZA1" s="223"/>
      <c r="TZB1" s="223"/>
      <c r="TZC1" s="223"/>
      <c r="TZD1" s="223"/>
      <c r="TZE1" s="223"/>
      <c r="TZF1" s="223"/>
      <c r="TZG1" s="223"/>
      <c r="TZH1" s="223"/>
      <c r="TZI1" s="223"/>
      <c r="TZJ1" s="223"/>
      <c r="TZK1" s="223"/>
      <c r="TZL1" s="223"/>
      <c r="TZM1" s="223"/>
      <c r="TZN1" s="223"/>
      <c r="TZO1" s="223"/>
      <c r="TZP1" s="223"/>
      <c r="TZQ1" s="223"/>
      <c r="TZR1" s="223"/>
      <c r="TZS1" s="223"/>
      <c r="TZT1" s="223"/>
      <c r="TZU1" s="223"/>
      <c r="TZV1" s="223"/>
      <c r="TZW1" s="223"/>
      <c r="TZX1" s="223"/>
      <c r="TZY1" s="223"/>
      <c r="TZZ1" s="223"/>
      <c r="UAA1" s="223"/>
      <c r="UAB1" s="223"/>
      <c r="UAC1" s="223"/>
      <c r="UAD1" s="223"/>
      <c r="UAE1" s="223"/>
      <c r="UAF1" s="223"/>
      <c r="UAG1" s="223"/>
      <c r="UAH1" s="223"/>
      <c r="UAI1" s="223"/>
      <c r="UAJ1" s="223"/>
      <c r="UAK1" s="223"/>
      <c r="UAL1" s="223"/>
      <c r="UAM1" s="223"/>
      <c r="UAN1" s="223"/>
      <c r="UAO1" s="223"/>
      <c r="UAP1" s="223"/>
      <c r="UAQ1" s="223"/>
      <c r="UAR1" s="223"/>
      <c r="UAS1" s="223"/>
      <c r="UAT1" s="223"/>
      <c r="UAU1" s="223"/>
      <c r="UAV1" s="223"/>
      <c r="UAW1" s="223"/>
      <c r="UAX1" s="223"/>
      <c r="UAY1" s="223"/>
      <c r="UAZ1" s="223"/>
      <c r="UBA1" s="223"/>
      <c r="UBB1" s="223"/>
      <c r="UBC1" s="223"/>
      <c r="UBD1" s="223"/>
      <c r="UBE1" s="223"/>
      <c r="UBF1" s="223"/>
      <c r="UBG1" s="223"/>
      <c r="UBH1" s="223"/>
      <c r="UBI1" s="223"/>
      <c r="UBJ1" s="223"/>
      <c r="UBK1" s="223"/>
      <c r="UBL1" s="223"/>
      <c r="UBM1" s="223"/>
      <c r="UBN1" s="223"/>
      <c r="UBO1" s="223"/>
      <c r="UBP1" s="223"/>
      <c r="UBQ1" s="223"/>
      <c r="UBR1" s="223"/>
      <c r="UBS1" s="223"/>
      <c r="UBT1" s="223"/>
      <c r="UBU1" s="223"/>
      <c r="UBV1" s="223"/>
      <c r="UBW1" s="223"/>
      <c r="UBX1" s="223"/>
      <c r="UBY1" s="223"/>
      <c r="UBZ1" s="223"/>
      <c r="UCA1" s="223"/>
      <c r="UCB1" s="223"/>
      <c r="UCC1" s="223"/>
      <c r="UCD1" s="223"/>
      <c r="UCE1" s="223"/>
      <c r="UCF1" s="223"/>
      <c r="UCG1" s="223"/>
      <c r="UCH1" s="223"/>
      <c r="UCI1" s="223"/>
      <c r="UCJ1" s="223"/>
      <c r="UCK1" s="223"/>
      <c r="UCL1" s="223"/>
      <c r="UCM1" s="223"/>
      <c r="UCN1" s="223"/>
      <c r="UCO1" s="223"/>
      <c r="UCP1" s="223"/>
      <c r="UCQ1" s="223"/>
      <c r="UCR1" s="223"/>
      <c r="UCS1" s="223"/>
      <c r="UCT1" s="223"/>
      <c r="UCU1" s="223"/>
      <c r="UCV1" s="223"/>
      <c r="UCW1" s="223"/>
      <c r="UCX1" s="223"/>
      <c r="UCY1" s="223"/>
      <c r="UCZ1" s="223"/>
      <c r="UDA1" s="223"/>
      <c r="UDB1" s="223"/>
      <c r="UDC1" s="223"/>
      <c r="UDD1" s="223"/>
      <c r="UDE1" s="223"/>
      <c r="UDF1" s="223"/>
      <c r="UDG1" s="223"/>
      <c r="UDH1" s="223"/>
      <c r="UDI1" s="223"/>
      <c r="UDJ1" s="223"/>
      <c r="UDK1" s="223"/>
      <c r="UDL1" s="223"/>
      <c r="UDM1" s="223"/>
      <c r="UDN1" s="223"/>
      <c r="UDO1" s="223"/>
      <c r="UDP1" s="223"/>
      <c r="UDQ1" s="223"/>
      <c r="UDR1" s="223"/>
      <c r="UDS1" s="223"/>
      <c r="UDT1" s="223"/>
      <c r="UDU1" s="223"/>
      <c r="UDV1" s="223"/>
      <c r="UDW1" s="223"/>
      <c r="UDX1" s="223"/>
      <c r="UDY1" s="223"/>
      <c r="UDZ1" s="223"/>
      <c r="UEA1" s="223"/>
      <c r="UEB1" s="223"/>
      <c r="UEC1" s="223"/>
      <c r="UED1" s="223"/>
      <c r="UEE1" s="223"/>
      <c r="UEF1" s="223"/>
      <c r="UEG1" s="223"/>
      <c r="UEH1" s="223"/>
      <c r="UEI1" s="223"/>
      <c r="UEJ1" s="223"/>
      <c r="UEK1" s="223"/>
      <c r="UEL1" s="223"/>
      <c r="UEM1" s="223"/>
      <c r="UEN1" s="223"/>
      <c r="UEO1" s="223"/>
      <c r="UEP1" s="223"/>
      <c r="UEQ1" s="223"/>
      <c r="UER1" s="223"/>
      <c r="UES1" s="223"/>
      <c r="UET1" s="223"/>
      <c r="UEU1" s="223"/>
      <c r="UEV1" s="223"/>
      <c r="UEW1" s="223"/>
      <c r="UEX1" s="223"/>
      <c r="UEY1" s="223"/>
      <c r="UEZ1" s="223"/>
      <c r="UFA1" s="223"/>
      <c r="UFB1" s="223"/>
      <c r="UFC1" s="223"/>
      <c r="UFD1" s="223"/>
      <c r="UFE1" s="223"/>
      <c r="UFF1" s="223"/>
      <c r="UFG1" s="223"/>
      <c r="UFH1" s="223"/>
      <c r="UFI1" s="223"/>
      <c r="UFJ1" s="223"/>
      <c r="UFK1" s="223"/>
      <c r="UFL1" s="223"/>
      <c r="UFM1" s="223"/>
      <c r="UFN1" s="223"/>
      <c r="UFO1" s="223"/>
      <c r="UFP1" s="223"/>
      <c r="UFQ1" s="223"/>
      <c r="UFR1" s="223"/>
      <c r="UFS1" s="223"/>
      <c r="UFT1" s="223"/>
      <c r="UFU1" s="223"/>
      <c r="UFV1" s="223"/>
      <c r="UFW1" s="223"/>
      <c r="UFX1" s="223"/>
      <c r="UFY1" s="223"/>
      <c r="UFZ1" s="223"/>
      <c r="UGA1" s="223"/>
      <c r="UGB1" s="223"/>
      <c r="UGC1" s="223"/>
      <c r="UGD1" s="223"/>
      <c r="UGE1" s="223"/>
      <c r="UGF1" s="223"/>
      <c r="UGG1" s="223"/>
      <c r="UGH1" s="223"/>
      <c r="UGI1" s="223"/>
      <c r="UGJ1" s="223"/>
      <c r="UGK1" s="223"/>
      <c r="UGL1" s="223"/>
      <c r="UGM1" s="223"/>
      <c r="UGN1" s="223"/>
      <c r="UGO1" s="223"/>
      <c r="UGP1" s="223"/>
      <c r="UGQ1" s="223"/>
      <c r="UGR1" s="223"/>
      <c r="UGS1" s="223"/>
      <c r="UGT1" s="223"/>
      <c r="UGU1" s="223"/>
      <c r="UGV1" s="223"/>
      <c r="UGW1" s="223"/>
      <c r="UGX1" s="223"/>
      <c r="UGY1" s="223"/>
      <c r="UGZ1" s="223"/>
      <c r="UHA1" s="223"/>
      <c r="UHB1" s="223"/>
      <c r="UHC1" s="223"/>
      <c r="UHD1" s="223"/>
      <c r="UHE1" s="223"/>
      <c r="UHF1" s="223"/>
      <c r="UHG1" s="223"/>
      <c r="UHH1" s="223"/>
      <c r="UHI1" s="223"/>
      <c r="UHJ1" s="223"/>
      <c r="UHK1" s="223"/>
      <c r="UHL1" s="223"/>
      <c r="UHM1" s="223"/>
      <c r="UHN1" s="223"/>
      <c r="UHO1" s="223"/>
      <c r="UHP1" s="223"/>
      <c r="UHQ1" s="223"/>
      <c r="UHR1" s="223"/>
      <c r="UHS1" s="223"/>
      <c r="UHT1" s="223"/>
      <c r="UHU1" s="223"/>
      <c r="UHV1" s="223"/>
      <c r="UHW1" s="223"/>
      <c r="UHX1" s="223"/>
      <c r="UHY1" s="223"/>
      <c r="UHZ1" s="223"/>
      <c r="UIA1" s="223"/>
      <c r="UIB1" s="223"/>
      <c r="UIC1" s="223"/>
      <c r="UID1" s="223"/>
      <c r="UIE1" s="223"/>
      <c r="UIF1" s="223"/>
      <c r="UIG1" s="223"/>
      <c r="UIH1" s="223"/>
      <c r="UII1" s="223"/>
      <c r="UIJ1" s="223"/>
      <c r="UIK1" s="223"/>
      <c r="UIL1" s="223"/>
      <c r="UIM1" s="223"/>
      <c r="UIN1" s="223"/>
      <c r="UIO1" s="223"/>
      <c r="UIP1" s="223"/>
      <c r="UIQ1" s="223"/>
      <c r="UIR1" s="223"/>
      <c r="UIS1" s="223"/>
      <c r="UIT1" s="223"/>
      <c r="UIU1" s="223"/>
      <c r="UIV1" s="223"/>
      <c r="UIW1" s="223"/>
      <c r="UIX1" s="223"/>
      <c r="UIY1" s="223"/>
      <c r="UIZ1" s="223"/>
      <c r="UJA1" s="223"/>
      <c r="UJB1" s="223"/>
      <c r="UJC1" s="223"/>
      <c r="UJD1" s="223"/>
      <c r="UJE1" s="223"/>
      <c r="UJF1" s="223"/>
      <c r="UJG1" s="223"/>
      <c r="UJH1" s="223"/>
      <c r="UJI1" s="223"/>
      <c r="UJJ1" s="223"/>
      <c r="UJK1" s="223"/>
      <c r="UJL1" s="223"/>
      <c r="UJM1" s="223"/>
      <c r="UJN1" s="223"/>
      <c r="UJO1" s="223"/>
      <c r="UJP1" s="223"/>
      <c r="UJQ1" s="223"/>
      <c r="UJR1" s="223"/>
      <c r="UJS1" s="223"/>
      <c r="UJT1" s="223"/>
      <c r="UJU1" s="223"/>
      <c r="UJV1" s="223"/>
      <c r="UJW1" s="223"/>
      <c r="UJX1" s="223"/>
      <c r="UJY1" s="223"/>
      <c r="UJZ1" s="223"/>
      <c r="UKA1" s="223"/>
      <c r="UKB1" s="223"/>
      <c r="UKC1" s="223"/>
      <c r="UKD1" s="223"/>
      <c r="UKE1" s="223"/>
      <c r="UKF1" s="223"/>
      <c r="UKG1" s="223"/>
      <c r="UKH1" s="223"/>
      <c r="UKI1" s="223"/>
      <c r="UKJ1" s="223"/>
      <c r="UKK1" s="223"/>
      <c r="UKL1" s="223"/>
      <c r="UKM1" s="223"/>
      <c r="UKN1" s="223"/>
      <c r="UKO1" s="223"/>
      <c r="UKP1" s="223"/>
      <c r="UKQ1" s="223"/>
      <c r="UKR1" s="223"/>
      <c r="UKS1" s="223"/>
      <c r="UKT1" s="223"/>
      <c r="UKU1" s="223"/>
      <c r="UKV1" s="223"/>
      <c r="UKW1" s="223"/>
      <c r="UKX1" s="223"/>
      <c r="UKY1" s="223"/>
      <c r="UKZ1" s="223"/>
      <c r="ULA1" s="223"/>
      <c r="ULB1" s="223"/>
      <c r="ULC1" s="223"/>
      <c r="ULD1" s="223"/>
      <c r="ULE1" s="223"/>
      <c r="ULF1" s="223"/>
      <c r="ULG1" s="223"/>
      <c r="ULH1" s="223"/>
      <c r="ULI1" s="223"/>
      <c r="ULJ1" s="223"/>
      <c r="ULK1" s="223"/>
      <c r="ULL1" s="223"/>
      <c r="ULM1" s="223"/>
      <c r="ULN1" s="223"/>
      <c r="ULO1" s="223"/>
      <c r="ULP1" s="223"/>
      <c r="ULQ1" s="223"/>
      <c r="ULR1" s="223"/>
      <c r="ULS1" s="223"/>
      <c r="ULT1" s="223"/>
      <c r="ULU1" s="223"/>
      <c r="ULV1" s="223"/>
      <c r="ULW1" s="223"/>
      <c r="ULX1" s="223"/>
      <c r="ULY1" s="223"/>
      <c r="ULZ1" s="223"/>
      <c r="UMA1" s="223"/>
      <c r="UMB1" s="223"/>
      <c r="UMC1" s="223"/>
      <c r="UMD1" s="223"/>
      <c r="UME1" s="223"/>
      <c r="UMF1" s="223"/>
      <c r="UMG1" s="223"/>
      <c r="UMH1" s="223"/>
      <c r="UMI1" s="223"/>
      <c r="UMJ1" s="223"/>
      <c r="UMK1" s="223"/>
      <c r="UML1" s="223"/>
      <c r="UMM1" s="223"/>
      <c r="UMN1" s="223"/>
      <c r="UMO1" s="223"/>
      <c r="UMP1" s="223"/>
      <c r="UMQ1" s="223"/>
      <c r="UMR1" s="223"/>
      <c r="UMS1" s="223"/>
      <c r="UMT1" s="223"/>
      <c r="UMU1" s="223"/>
      <c r="UMV1" s="223"/>
      <c r="UMW1" s="223"/>
      <c r="UMX1" s="223"/>
      <c r="UMY1" s="223"/>
      <c r="UMZ1" s="223"/>
      <c r="UNA1" s="223"/>
      <c r="UNB1" s="223"/>
      <c r="UNC1" s="223"/>
      <c r="UND1" s="223"/>
      <c r="UNE1" s="223"/>
      <c r="UNF1" s="223"/>
      <c r="UNG1" s="223"/>
      <c r="UNH1" s="223"/>
      <c r="UNI1" s="223"/>
      <c r="UNJ1" s="223"/>
      <c r="UNK1" s="223"/>
      <c r="UNL1" s="223"/>
      <c r="UNM1" s="223"/>
      <c r="UNN1" s="223"/>
      <c r="UNO1" s="223"/>
      <c r="UNP1" s="223"/>
      <c r="UNQ1" s="223"/>
      <c r="UNR1" s="223"/>
      <c r="UNS1" s="223"/>
      <c r="UNT1" s="223"/>
      <c r="UNU1" s="223"/>
      <c r="UNV1" s="223"/>
      <c r="UNW1" s="223"/>
      <c r="UNX1" s="223"/>
      <c r="UNY1" s="223"/>
      <c r="UNZ1" s="223"/>
      <c r="UOA1" s="223"/>
      <c r="UOB1" s="223"/>
      <c r="UOC1" s="223"/>
      <c r="UOD1" s="223"/>
      <c r="UOE1" s="223"/>
      <c r="UOF1" s="223"/>
      <c r="UOG1" s="223"/>
      <c r="UOH1" s="223"/>
      <c r="UOI1" s="223"/>
      <c r="UOJ1" s="223"/>
      <c r="UOK1" s="223"/>
      <c r="UOL1" s="223"/>
      <c r="UOM1" s="223"/>
      <c r="UON1" s="223"/>
      <c r="UOO1" s="223"/>
      <c r="UOP1" s="223"/>
      <c r="UOQ1" s="223"/>
      <c r="UOR1" s="223"/>
      <c r="UOS1" s="223"/>
      <c r="UOT1" s="223"/>
      <c r="UOU1" s="223"/>
      <c r="UOV1" s="223"/>
      <c r="UOW1" s="223"/>
      <c r="UOX1" s="223"/>
      <c r="UOY1" s="223"/>
      <c r="UOZ1" s="223"/>
      <c r="UPA1" s="223"/>
      <c r="UPB1" s="223"/>
      <c r="UPC1" s="223"/>
      <c r="UPD1" s="223"/>
      <c r="UPE1" s="223"/>
      <c r="UPF1" s="223"/>
      <c r="UPG1" s="223"/>
      <c r="UPH1" s="223"/>
      <c r="UPI1" s="223"/>
      <c r="UPJ1" s="223"/>
      <c r="UPK1" s="223"/>
      <c r="UPL1" s="223"/>
      <c r="UPM1" s="223"/>
      <c r="UPN1" s="223"/>
      <c r="UPO1" s="223"/>
      <c r="UPP1" s="223"/>
      <c r="UPQ1" s="223"/>
      <c r="UPR1" s="223"/>
      <c r="UPS1" s="223"/>
      <c r="UPT1" s="223"/>
      <c r="UPU1" s="223"/>
      <c r="UPV1" s="223"/>
      <c r="UPW1" s="223"/>
      <c r="UPX1" s="223"/>
      <c r="UPY1" s="223"/>
      <c r="UPZ1" s="223"/>
      <c r="UQA1" s="223"/>
      <c r="UQB1" s="223"/>
      <c r="UQC1" s="223"/>
      <c r="UQD1" s="223"/>
      <c r="UQE1" s="223"/>
      <c r="UQF1" s="223"/>
      <c r="UQG1" s="223"/>
      <c r="UQH1" s="223"/>
      <c r="UQI1" s="223"/>
      <c r="UQJ1" s="223"/>
      <c r="UQK1" s="223"/>
      <c r="UQL1" s="223"/>
      <c r="UQM1" s="223"/>
      <c r="UQN1" s="223"/>
      <c r="UQO1" s="223"/>
      <c r="UQP1" s="223"/>
      <c r="UQQ1" s="223"/>
      <c r="UQR1" s="223"/>
      <c r="UQS1" s="223"/>
      <c r="UQT1" s="223"/>
      <c r="UQU1" s="223"/>
      <c r="UQV1" s="223"/>
      <c r="UQW1" s="223"/>
      <c r="UQX1" s="223"/>
      <c r="UQY1" s="223"/>
      <c r="UQZ1" s="223"/>
      <c r="URA1" s="223"/>
      <c r="URB1" s="223"/>
      <c r="URC1" s="223"/>
      <c r="URD1" s="223"/>
      <c r="URE1" s="223"/>
      <c r="URF1" s="223"/>
      <c r="URG1" s="223"/>
      <c r="URH1" s="223"/>
      <c r="URI1" s="223"/>
      <c r="URJ1" s="223"/>
      <c r="URK1" s="223"/>
      <c r="URL1" s="223"/>
      <c r="URM1" s="223"/>
      <c r="URN1" s="223"/>
      <c r="URO1" s="223"/>
      <c r="URP1" s="223"/>
      <c r="URQ1" s="223"/>
      <c r="URR1" s="223"/>
      <c r="URS1" s="223"/>
      <c r="URT1" s="223"/>
      <c r="URU1" s="223"/>
      <c r="URV1" s="223"/>
      <c r="URW1" s="223"/>
      <c r="URX1" s="223"/>
      <c r="URY1" s="223"/>
      <c r="URZ1" s="223"/>
      <c r="USA1" s="223"/>
      <c r="USB1" s="223"/>
      <c r="USC1" s="223"/>
      <c r="USD1" s="223"/>
      <c r="USE1" s="223"/>
      <c r="USF1" s="223"/>
      <c r="USG1" s="223"/>
      <c r="USH1" s="223"/>
      <c r="USI1" s="223"/>
      <c r="USJ1" s="223"/>
      <c r="USK1" s="223"/>
      <c r="USL1" s="223"/>
      <c r="USM1" s="223"/>
      <c r="USN1" s="223"/>
      <c r="USO1" s="223"/>
      <c r="USP1" s="223"/>
      <c r="USQ1" s="223"/>
      <c r="USR1" s="223"/>
      <c r="USS1" s="223"/>
      <c r="UST1" s="223"/>
      <c r="USU1" s="223"/>
      <c r="USV1" s="223"/>
      <c r="USW1" s="223"/>
      <c r="USX1" s="223"/>
      <c r="USY1" s="223"/>
      <c r="USZ1" s="223"/>
      <c r="UTA1" s="223"/>
      <c r="UTB1" s="223"/>
      <c r="UTC1" s="223"/>
      <c r="UTD1" s="223"/>
      <c r="UTE1" s="223"/>
      <c r="UTF1" s="223"/>
      <c r="UTG1" s="223"/>
      <c r="UTH1" s="223"/>
      <c r="UTI1" s="223"/>
      <c r="UTJ1" s="223"/>
      <c r="UTK1" s="223"/>
      <c r="UTL1" s="223"/>
      <c r="UTM1" s="223"/>
      <c r="UTN1" s="223"/>
      <c r="UTO1" s="223"/>
      <c r="UTP1" s="223"/>
      <c r="UTQ1" s="223"/>
      <c r="UTR1" s="223"/>
      <c r="UTS1" s="223"/>
      <c r="UTT1" s="223"/>
      <c r="UTU1" s="223"/>
      <c r="UTV1" s="223"/>
      <c r="UTW1" s="223"/>
      <c r="UTX1" s="223"/>
      <c r="UTY1" s="223"/>
      <c r="UTZ1" s="223"/>
      <c r="UUA1" s="223"/>
      <c r="UUB1" s="223"/>
      <c r="UUC1" s="223"/>
      <c r="UUD1" s="223"/>
      <c r="UUE1" s="223"/>
      <c r="UUF1" s="223"/>
      <c r="UUG1" s="223"/>
      <c r="UUH1" s="223"/>
      <c r="UUI1" s="223"/>
      <c r="UUJ1" s="223"/>
      <c r="UUK1" s="223"/>
      <c r="UUL1" s="223"/>
      <c r="UUM1" s="223"/>
      <c r="UUN1" s="223"/>
      <c r="UUO1" s="223"/>
      <c r="UUP1" s="223"/>
      <c r="UUQ1" s="223"/>
      <c r="UUR1" s="223"/>
      <c r="UUS1" s="223"/>
      <c r="UUT1" s="223"/>
      <c r="UUU1" s="223"/>
      <c r="UUV1" s="223"/>
      <c r="UUW1" s="223"/>
      <c r="UUX1" s="223"/>
      <c r="UUY1" s="223"/>
      <c r="UUZ1" s="223"/>
      <c r="UVA1" s="223"/>
      <c r="UVB1" s="223"/>
      <c r="UVC1" s="223"/>
      <c r="UVD1" s="223"/>
      <c r="UVE1" s="223"/>
      <c r="UVF1" s="223"/>
      <c r="UVG1" s="223"/>
      <c r="UVH1" s="223"/>
      <c r="UVI1" s="223"/>
      <c r="UVJ1" s="223"/>
      <c r="UVK1" s="223"/>
      <c r="UVL1" s="223"/>
      <c r="UVM1" s="223"/>
      <c r="UVN1" s="223"/>
      <c r="UVO1" s="223"/>
      <c r="UVP1" s="223"/>
      <c r="UVQ1" s="223"/>
      <c r="UVR1" s="223"/>
      <c r="UVS1" s="223"/>
      <c r="UVT1" s="223"/>
      <c r="UVU1" s="223"/>
      <c r="UVV1" s="223"/>
      <c r="UVW1" s="223"/>
      <c r="UVX1" s="223"/>
      <c r="UVY1" s="223"/>
      <c r="UVZ1" s="223"/>
      <c r="UWA1" s="223"/>
      <c r="UWB1" s="223"/>
      <c r="UWC1" s="223"/>
      <c r="UWD1" s="223"/>
      <c r="UWE1" s="223"/>
      <c r="UWF1" s="223"/>
      <c r="UWG1" s="223"/>
      <c r="UWH1" s="223"/>
      <c r="UWI1" s="223"/>
      <c r="UWJ1" s="223"/>
      <c r="UWK1" s="223"/>
      <c r="UWL1" s="223"/>
      <c r="UWM1" s="223"/>
      <c r="UWN1" s="223"/>
      <c r="UWO1" s="223"/>
      <c r="UWP1" s="223"/>
      <c r="UWQ1" s="223"/>
      <c r="UWR1" s="223"/>
      <c r="UWS1" s="223"/>
      <c r="UWT1" s="223"/>
      <c r="UWU1" s="223"/>
      <c r="UWV1" s="223"/>
      <c r="UWW1" s="223"/>
      <c r="UWX1" s="223"/>
      <c r="UWY1" s="223"/>
      <c r="UWZ1" s="223"/>
      <c r="UXA1" s="223"/>
      <c r="UXB1" s="223"/>
      <c r="UXC1" s="223"/>
      <c r="UXD1" s="223"/>
      <c r="UXE1" s="223"/>
      <c r="UXF1" s="223"/>
      <c r="UXG1" s="223"/>
      <c r="UXH1" s="223"/>
      <c r="UXI1" s="223"/>
      <c r="UXJ1" s="223"/>
      <c r="UXK1" s="223"/>
      <c r="UXL1" s="223"/>
      <c r="UXM1" s="223"/>
      <c r="UXN1" s="223"/>
      <c r="UXO1" s="223"/>
      <c r="UXP1" s="223"/>
      <c r="UXQ1" s="223"/>
      <c r="UXR1" s="223"/>
      <c r="UXS1" s="223"/>
      <c r="UXT1" s="223"/>
      <c r="UXU1" s="223"/>
      <c r="UXV1" s="223"/>
      <c r="UXW1" s="223"/>
      <c r="UXX1" s="223"/>
      <c r="UXY1" s="223"/>
      <c r="UXZ1" s="223"/>
      <c r="UYA1" s="223"/>
      <c r="UYB1" s="223"/>
      <c r="UYC1" s="223"/>
      <c r="UYD1" s="223"/>
      <c r="UYE1" s="223"/>
      <c r="UYF1" s="223"/>
      <c r="UYG1" s="223"/>
      <c r="UYH1" s="223"/>
      <c r="UYI1" s="223"/>
      <c r="UYJ1" s="223"/>
      <c r="UYK1" s="223"/>
      <c r="UYL1" s="223"/>
      <c r="UYM1" s="223"/>
      <c r="UYN1" s="223"/>
      <c r="UYO1" s="223"/>
      <c r="UYP1" s="223"/>
      <c r="UYQ1" s="223"/>
      <c r="UYR1" s="223"/>
      <c r="UYS1" s="223"/>
      <c r="UYT1" s="223"/>
      <c r="UYU1" s="223"/>
      <c r="UYV1" s="223"/>
      <c r="UYW1" s="223"/>
      <c r="UYX1" s="223"/>
      <c r="UYY1" s="223"/>
      <c r="UYZ1" s="223"/>
      <c r="UZA1" s="223"/>
      <c r="UZB1" s="223"/>
      <c r="UZC1" s="223"/>
      <c r="UZD1" s="223"/>
      <c r="UZE1" s="223"/>
      <c r="UZF1" s="223"/>
      <c r="UZG1" s="223"/>
      <c r="UZH1" s="223"/>
      <c r="UZI1" s="223"/>
      <c r="UZJ1" s="223"/>
      <c r="UZK1" s="223"/>
      <c r="UZL1" s="223"/>
      <c r="UZM1" s="223"/>
      <c r="UZN1" s="223"/>
      <c r="UZO1" s="223"/>
      <c r="UZP1" s="223"/>
      <c r="UZQ1" s="223"/>
      <c r="UZR1" s="223"/>
      <c r="UZS1" s="223"/>
      <c r="UZT1" s="223"/>
      <c r="UZU1" s="223"/>
      <c r="UZV1" s="223"/>
      <c r="UZW1" s="223"/>
      <c r="UZX1" s="223"/>
      <c r="UZY1" s="223"/>
      <c r="UZZ1" s="223"/>
      <c r="VAA1" s="223"/>
      <c r="VAB1" s="223"/>
      <c r="VAC1" s="223"/>
      <c r="VAD1" s="223"/>
      <c r="VAE1" s="223"/>
      <c r="VAF1" s="223"/>
      <c r="VAG1" s="223"/>
      <c r="VAH1" s="223"/>
      <c r="VAI1" s="223"/>
      <c r="VAJ1" s="223"/>
      <c r="VAK1" s="223"/>
      <c r="VAL1" s="223"/>
      <c r="VAM1" s="223"/>
      <c r="VAN1" s="223"/>
      <c r="VAO1" s="223"/>
      <c r="VAP1" s="223"/>
      <c r="VAQ1" s="223"/>
      <c r="VAR1" s="223"/>
      <c r="VAS1" s="223"/>
      <c r="VAT1" s="223"/>
      <c r="VAU1" s="223"/>
      <c r="VAV1" s="223"/>
      <c r="VAW1" s="223"/>
      <c r="VAX1" s="223"/>
      <c r="VAY1" s="223"/>
      <c r="VAZ1" s="223"/>
      <c r="VBA1" s="223"/>
      <c r="VBB1" s="223"/>
      <c r="VBC1" s="223"/>
      <c r="VBD1" s="223"/>
      <c r="VBE1" s="223"/>
      <c r="VBF1" s="223"/>
      <c r="VBG1" s="223"/>
      <c r="VBH1" s="223"/>
      <c r="VBI1" s="223"/>
      <c r="VBJ1" s="223"/>
      <c r="VBK1" s="223"/>
      <c r="VBL1" s="223"/>
      <c r="VBM1" s="223"/>
      <c r="VBN1" s="223"/>
      <c r="VBO1" s="223"/>
      <c r="VBP1" s="223"/>
      <c r="VBQ1" s="223"/>
      <c r="VBR1" s="223"/>
      <c r="VBS1" s="223"/>
      <c r="VBT1" s="223"/>
      <c r="VBU1" s="223"/>
      <c r="VBV1" s="223"/>
      <c r="VBW1" s="223"/>
      <c r="VBX1" s="223"/>
      <c r="VBY1" s="223"/>
      <c r="VBZ1" s="223"/>
      <c r="VCA1" s="223"/>
      <c r="VCB1" s="223"/>
      <c r="VCC1" s="223"/>
      <c r="VCD1" s="223"/>
      <c r="VCE1" s="223"/>
      <c r="VCF1" s="223"/>
      <c r="VCG1" s="223"/>
      <c r="VCH1" s="223"/>
      <c r="VCI1" s="223"/>
      <c r="VCJ1" s="223"/>
      <c r="VCK1" s="223"/>
      <c r="VCL1" s="223"/>
      <c r="VCM1" s="223"/>
      <c r="VCN1" s="223"/>
      <c r="VCO1" s="223"/>
      <c r="VCP1" s="223"/>
      <c r="VCQ1" s="223"/>
      <c r="VCR1" s="223"/>
      <c r="VCS1" s="223"/>
      <c r="VCT1" s="223"/>
      <c r="VCU1" s="223"/>
      <c r="VCV1" s="223"/>
      <c r="VCW1" s="223"/>
      <c r="VCX1" s="223"/>
      <c r="VCY1" s="223"/>
      <c r="VCZ1" s="223"/>
      <c r="VDA1" s="223"/>
      <c r="VDB1" s="223"/>
      <c r="VDC1" s="223"/>
      <c r="VDD1" s="223"/>
      <c r="VDE1" s="223"/>
      <c r="VDF1" s="223"/>
      <c r="VDG1" s="223"/>
      <c r="VDH1" s="223"/>
      <c r="VDI1" s="223"/>
      <c r="VDJ1" s="223"/>
      <c r="VDK1" s="223"/>
      <c r="VDL1" s="223"/>
      <c r="VDM1" s="223"/>
      <c r="VDN1" s="223"/>
      <c r="VDO1" s="223"/>
      <c r="VDP1" s="223"/>
      <c r="VDQ1" s="223"/>
      <c r="VDR1" s="223"/>
      <c r="VDS1" s="223"/>
      <c r="VDT1" s="223"/>
      <c r="VDU1" s="223"/>
      <c r="VDV1" s="223"/>
      <c r="VDW1" s="223"/>
      <c r="VDX1" s="223"/>
      <c r="VDY1" s="223"/>
      <c r="VDZ1" s="223"/>
      <c r="VEA1" s="223"/>
      <c r="VEB1" s="223"/>
      <c r="VEC1" s="223"/>
      <c r="VED1" s="223"/>
      <c r="VEE1" s="223"/>
      <c r="VEF1" s="223"/>
      <c r="VEG1" s="223"/>
      <c r="VEH1" s="223"/>
      <c r="VEI1" s="223"/>
      <c r="VEJ1" s="223"/>
      <c r="VEK1" s="223"/>
      <c r="VEL1" s="223"/>
      <c r="VEM1" s="223"/>
      <c r="VEN1" s="223"/>
      <c r="VEO1" s="223"/>
      <c r="VEP1" s="223"/>
      <c r="VEQ1" s="223"/>
      <c r="VER1" s="223"/>
      <c r="VES1" s="223"/>
      <c r="VET1" s="223"/>
      <c r="VEU1" s="223"/>
      <c r="VEV1" s="223"/>
      <c r="VEW1" s="223"/>
      <c r="VEX1" s="223"/>
      <c r="VEY1" s="223"/>
      <c r="VEZ1" s="223"/>
      <c r="VFA1" s="223"/>
      <c r="VFB1" s="223"/>
      <c r="VFC1" s="223"/>
      <c r="VFD1" s="223"/>
      <c r="VFE1" s="223"/>
      <c r="VFF1" s="223"/>
      <c r="VFG1" s="223"/>
      <c r="VFH1" s="223"/>
      <c r="VFI1" s="223"/>
      <c r="VFJ1" s="223"/>
      <c r="VFK1" s="223"/>
      <c r="VFL1" s="223"/>
      <c r="VFM1" s="223"/>
      <c r="VFN1" s="223"/>
      <c r="VFO1" s="223"/>
      <c r="VFP1" s="223"/>
      <c r="VFQ1" s="223"/>
      <c r="VFR1" s="223"/>
      <c r="VFS1" s="223"/>
      <c r="VFT1" s="223"/>
      <c r="VFU1" s="223"/>
      <c r="VFV1" s="223"/>
      <c r="VFW1" s="223"/>
      <c r="VFX1" s="223"/>
      <c r="VFY1" s="223"/>
      <c r="VFZ1" s="223"/>
      <c r="VGA1" s="223"/>
      <c r="VGB1" s="223"/>
      <c r="VGC1" s="223"/>
      <c r="VGD1" s="223"/>
      <c r="VGE1" s="223"/>
      <c r="VGF1" s="223"/>
      <c r="VGG1" s="223"/>
      <c r="VGH1" s="223"/>
      <c r="VGI1" s="223"/>
      <c r="VGJ1" s="223"/>
      <c r="VGK1" s="223"/>
      <c r="VGL1" s="223"/>
      <c r="VGM1" s="223"/>
      <c r="VGN1" s="223"/>
      <c r="VGO1" s="223"/>
      <c r="VGP1" s="223"/>
      <c r="VGQ1" s="223"/>
      <c r="VGR1" s="223"/>
      <c r="VGS1" s="223"/>
      <c r="VGT1" s="223"/>
      <c r="VGU1" s="223"/>
      <c r="VGV1" s="223"/>
      <c r="VGW1" s="223"/>
      <c r="VGX1" s="223"/>
      <c r="VGY1" s="223"/>
      <c r="VGZ1" s="223"/>
      <c r="VHA1" s="223"/>
      <c r="VHB1" s="223"/>
      <c r="VHC1" s="223"/>
      <c r="VHD1" s="223"/>
      <c r="VHE1" s="223"/>
      <c r="VHF1" s="223"/>
      <c r="VHG1" s="223"/>
      <c r="VHH1" s="223"/>
      <c r="VHI1" s="223"/>
      <c r="VHJ1" s="223"/>
      <c r="VHK1" s="223"/>
      <c r="VHL1" s="223"/>
      <c r="VHM1" s="223"/>
      <c r="VHN1" s="223"/>
      <c r="VHO1" s="223"/>
      <c r="VHP1" s="223"/>
      <c r="VHQ1" s="223"/>
      <c r="VHR1" s="223"/>
      <c r="VHS1" s="223"/>
      <c r="VHT1" s="223"/>
      <c r="VHU1" s="223"/>
      <c r="VHV1" s="223"/>
      <c r="VHW1" s="223"/>
      <c r="VHX1" s="223"/>
      <c r="VHY1" s="223"/>
      <c r="VHZ1" s="223"/>
      <c r="VIA1" s="223"/>
      <c r="VIB1" s="223"/>
      <c r="VIC1" s="223"/>
      <c r="VID1" s="223"/>
      <c r="VIE1" s="223"/>
      <c r="VIF1" s="223"/>
      <c r="VIG1" s="223"/>
      <c r="VIH1" s="223"/>
      <c r="VII1" s="223"/>
      <c r="VIJ1" s="223"/>
      <c r="VIK1" s="223"/>
      <c r="VIL1" s="223"/>
      <c r="VIM1" s="223"/>
      <c r="VIN1" s="223"/>
      <c r="VIO1" s="223"/>
      <c r="VIP1" s="223"/>
      <c r="VIQ1" s="223"/>
      <c r="VIR1" s="223"/>
      <c r="VIS1" s="223"/>
      <c r="VIT1" s="223"/>
      <c r="VIU1" s="223"/>
      <c r="VIV1" s="223"/>
      <c r="VIW1" s="223"/>
      <c r="VIX1" s="223"/>
      <c r="VIY1" s="223"/>
      <c r="VIZ1" s="223"/>
      <c r="VJA1" s="223"/>
      <c r="VJB1" s="223"/>
      <c r="VJC1" s="223"/>
      <c r="VJD1" s="223"/>
      <c r="VJE1" s="223"/>
      <c r="VJF1" s="223"/>
      <c r="VJG1" s="223"/>
      <c r="VJH1" s="223"/>
      <c r="VJI1" s="223"/>
      <c r="VJJ1" s="223"/>
      <c r="VJK1" s="223"/>
      <c r="VJL1" s="223"/>
      <c r="VJM1" s="223"/>
      <c r="VJN1" s="223"/>
      <c r="VJO1" s="223"/>
      <c r="VJP1" s="223"/>
      <c r="VJQ1" s="223"/>
      <c r="VJR1" s="223"/>
      <c r="VJS1" s="223"/>
      <c r="VJT1" s="223"/>
      <c r="VJU1" s="223"/>
      <c r="VJV1" s="223"/>
      <c r="VJW1" s="223"/>
      <c r="VJX1" s="223"/>
      <c r="VJY1" s="223"/>
      <c r="VJZ1" s="223"/>
      <c r="VKA1" s="223"/>
      <c r="VKB1" s="223"/>
      <c r="VKC1" s="223"/>
      <c r="VKD1" s="223"/>
      <c r="VKE1" s="223"/>
      <c r="VKF1" s="223"/>
      <c r="VKG1" s="223"/>
      <c r="VKH1" s="223"/>
      <c r="VKI1" s="223"/>
      <c r="VKJ1" s="223"/>
      <c r="VKK1" s="223"/>
      <c r="VKL1" s="223"/>
      <c r="VKM1" s="223"/>
      <c r="VKN1" s="223"/>
      <c r="VKO1" s="223"/>
      <c r="VKP1" s="223"/>
      <c r="VKQ1" s="223"/>
      <c r="VKR1" s="223"/>
      <c r="VKS1" s="223"/>
      <c r="VKT1" s="223"/>
      <c r="VKU1" s="223"/>
      <c r="VKV1" s="223"/>
      <c r="VKW1" s="223"/>
      <c r="VKX1" s="223"/>
      <c r="VKY1" s="223"/>
      <c r="VKZ1" s="223"/>
      <c r="VLA1" s="223"/>
      <c r="VLB1" s="223"/>
      <c r="VLC1" s="223"/>
      <c r="VLD1" s="223"/>
      <c r="VLE1" s="223"/>
      <c r="VLF1" s="223"/>
      <c r="VLG1" s="223"/>
      <c r="VLH1" s="223"/>
      <c r="VLI1" s="223"/>
      <c r="VLJ1" s="223"/>
      <c r="VLK1" s="223"/>
      <c r="VLL1" s="223"/>
      <c r="VLM1" s="223"/>
      <c r="VLN1" s="223"/>
      <c r="VLO1" s="223"/>
      <c r="VLP1" s="223"/>
      <c r="VLQ1" s="223"/>
      <c r="VLR1" s="223"/>
      <c r="VLS1" s="223"/>
      <c r="VLT1" s="223"/>
      <c r="VLU1" s="223"/>
      <c r="VLV1" s="223"/>
      <c r="VLW1" s="223"/>
      <c r="VLX1" s="223"/>
      <c r="VLY1" s="223"/>
      <c r="VLZ1" s="223"/>
      <c r="VMA1" s="223"/>
      <c r="VMB1" s="223"/>
      <c r="VMC1" s="223"/>
      <c r="VMD1" s="223"/>
      <c r="VME1" s="223"/>
      <c r="VMF1" s="223"/>
      <c r="VMG1" s="223"/>
      <c r="VMH1" s="223"/>
      <c r="VMI1" s="223"/>
      <c r="VMJ1" s="223"/>
      <c r="VMK1" s="223"/>
      <c r="VML1" s="223"/>
      <c r="VMM1" s="223"/>
      <c r="VMN1" s="223"/>
      <c r="VMO1" s="223"/>
      <c r="VMP1" s="223"/>
      <c r="VMQ1" s="223"/>
      <c r="VMR1" s="223"/>
      <c r="VMS1" s="223"/>
      <c r="VMT1" s="223"/>
      <c r="VMU1" s="223"/>
      <c r="VMV1" s="223"/>
      <c r="VMW1" s="223"/>
      <c r="VMX1" s="223"/>
      <c r="VMY1" s="223"/>
      <c r="VMZ1" s="223"/>
      <c r="VNA1" s="223"/>
      <c r="VNB1" s="223"/>
      <c r="VNC1" s="223"/>
      <c r="VND1" s="223"/>
      <c r="VNE1" s="223"/>
      <c r="VNF1" s="223"/>
      <c r="VNG1" s="223"/>
      <c r="VNH1" s="223"/>
      <c r="VNI1" s="223"/>
      <c r="VNJ1" s="223"/>
      <c r="VNK1" s="223"/>
      <c r="VNL1" s="223"/>
      <c r="VNM1" s="223"/>
      <c r="VNN1" s="223"/>
      <c r="VNO1" s="223"/>
      <c r="VNP1" s="223"/>
      <c r="VNQ1" s="223"/>
      <c r="VNR1" s="223"/>
      <c r="VNS1" s="223"/>
      <c r="VNT1" s="223"/>
      <c r="VNU1" s="223"/>
      <c r="VNV1" s="223"/>
      <c r="VNW1" s="223"/>
      <c r="VNX1" s="223"/>
      <c r="VNY1" s="223"/>
      <c r="VNZ1" s="223"/>
      <c r="VOA1" s="223"/>
      <c r="VOB1" s="223"/>
      <c r="VOC1" s="223"/>
      <c r="VOD1" s="223"/>
      <c r="VOE1" s="223"/>
      <c r="VOF1" s="223"/>
      <c r="VOG1" s="223"/>
      <c r="VOH1" s="223"/>
      <c r="VOI1" s="223"/>
      <c r="VOJ1" s="223"/>
      <c r="VOK1" s="223"/>
      <c r="VOL1" s="223"/>
      <c r="VOM1" s="223"/>
      <c r="VON1" s="223"/>
      <c r="VOO1" s="223"/>
      <c r="VOP1" s="223"/>
      <c r="VOQ1" s="223"/>
      <c r="VOR1" s="223"/>
      <c r="VOS1" s="223"/>
      <c r="VOT1" s="223"/>
      <c r="VOU1" s="223"/>
      <c r="VOV1" s="223"/>
      <c r="VOW1" s="223"/>
      <c r="VOX1" s="223"/>
      <c r="VOY1" s="223"/>
      <c r="VOZ1" s="223"/>
      <c r="VPA1" s="223"/>
      <c r="VPB1" s="223"/>
      <c r="VPC1" s="223"/>
      <c r="VPD1" s="223"/>
      <c r="VPE1" s="223"/>
      <c r="VPF1" s="223"/>
      <c r="VPG1" s="223"/>
      <c r="VPH1" s="223"/>
      <c r="VPI1" s="223"/>
      <c r="VPJ1" s="223"/>
      <c r="VPK1" s="223"/>
      <c r="VPL1" s="223"/>
      <c r="VPM1" s="223"/>
      <c r="VPN1" s="223"/>
      <c r="VPO1" s="223"/>
      <c r="VPP1" s="223"/>
      <c r="VPQ1" s="223"/>
      <c r="VPR1" s="223"/>
      <c r="VPS1" s="223"/>
      <c r="VPT1" s="223"/>
      <c r="VPU1" s="223"/>
      <c r="VPV1" s="223"/>
      <c r="VPW1" s="223"/>
      <c r="VPX1" s="223"/>
      <c r="VPY1" s="223"/>
      <c r="VPZ1" s="223"/>
      <c r="VQA1" s="223"/>
      <c r="VQB1" s="223"/>
      <c r="VQC1" s="223"/>
      <c r="VQD1" s="223"/>
      <c r="VQE1" s="223"/>
      <c r="VQF1" s="223"/>
      <c r="VQG1" s="223"/>
      <c r="VQH1" s="223"/>
      <c r="VQI1" s="223"/>
      <c r="VQJ1" s="223"/>
      <c r="VQK1" s="223"/>
      <c r="VQL1" s="223"/>
      <c r="VQM1" s="223"/>
      <c r="VQN1" s="223"/>
      <c r="VQO1" s="223"/>
      <c r="VQP1" s="223"/>
      <c r="VQQ1" s="223"/>
      <c r="VQR1" s="223"/>
      <c r="VQS1" s="223"/>
      <c r="VQT1" s="223"/>
      <c r="VQU1" s="223"/>
      <c r="VQV1" s="223"/>
      <c r="VQW1" s="223"/>
      <c r="VQX1" s="223"/>
      <c r="VQY1" s="223"/>
      <c r="VQZ1" s="223"/>
      <c r="VRA1" s="223"/>
      <c r="VRB1" s="223"/>
      <c r="VRC1" s="223"/>
      <c r="VRD1" s="223"/>
      <c r="VRE1" s="223"/>
      <c r="VRF1" s="223"/>
      <c r="VRG1" s="223"/>
      <c r="VRH1" s="223"/>
      <c r="VRI1" s="223"/>
      <c r="VRJ1" s="223"/>
      <c r="VRK1" s="223"/>
      <c r="VRL1" s="223"/>
      <c r="VRM1" s="223"/>
      <c r="VRN1" s="223"/>
      <c r="VRO1" s="223"/>
      <c r="VRP1" s="223"/>
      <c r="VRQ1" s="223"/>
      <c r="VRR1" s="223"/>
      <c r="VRS1" s="223"/>
      <c r="VRT1" s="223"/>
      <c r="VRU1" s="223"/>
      <c r="VRV1" s="223"/>
      <c r="VRW1" s="223"/>
      <c r="VRX1" s="223"/>
      <c r="VRY1" s="223"/>
      <c r="VRZ1" s="223"/>
      <c r="VSA1" s="223"/>
      <c r="VSB1" s="223"/>
      <c r="VSC1" s="223"/>
      <c r="VSD1" s="223"/>
      <c r="VSE1" s="223"/>
      <c r="VSF1" s="223"/>
      <c r="VSG1" s="223"/>
      <c r="VSH1" s="223"/>
      <c r="VSI1" s="223"/>
      <c r="VSJ1" s="223"/>
      <c r="VSK1" s="223"/>
      <c r="VSL1" s="223"/>
      <c r="VSM1" s="223"/>
      <c r="VSN1" s="223"/>
      <c r="VSO1" s="223"/>
      <c r="VSP1" s="223"/>
      <c r="VSQ1" s="223"/>
      <c r="VSR1" s="223"/>
      <c r="VSS1" s="223"/>
      <c r="VST1" s="223"/>
      <c r="VSU1" s="223"/>
      <c r="VSV1" s="223"/>
      <c r="VSW1" s="223"/>
      <c r="VSX1" s="223"/>
      <c r="VSY1" s="223"/>
      <c r="VSZ1" s="223"/>
      <c r="VTA1" s="223"/>
      <c r="VTB1" s="223"/>
      <c r="VTC1" s="223"/>
      <c r="VTD1" s="223"/>
      <c r="VTE1" s="223"/>
      <c r="VTF1" s="223"/>
      <c r="VTG1" s="223"/>
      <c r="VTH1" s="223"/>
      <c r="VTI1" s="223"/>
      <c r="VTJ1" s="223"/>
      <c r="VTK1" s="223"/>
      <c r="VTL1" s="223"/>
      <c r="VTM1" s="223"/>
      <c r="VTN1" s="223"/>
      <c r="VTO1" s="223"/>
      <c r="VTP1" s="223"/>
      <c r="VTQ1" s="223"/>
      <c r="VTR1" s="223"/>
      <c r="VTS1" s="223"/>
      <c r="VTT1" s="223"/>
      <c r="VTU1" s="223"/>
      <c r="VTV1" s="223"/>
      <c r="VTW1" s="223"/>
      <c r="VTX1" s="223"/>
      <c r="VTY1" s="223"/>
      <c r="VTZ1" s="223"/>
      <c r="VUA1" s="223"/>
      <c r="VUB1" s="223"/>
      <c r="VUC1" s="223"/>
      <c r="VUD1" s="223"/>
      <c r="VUE1" s="223"/>
      <c r="VUF1" s="223"/>
      <c r="VUG1" s="223"/>
      <c r="VUH1" s="223"/>
      <c r="VUI1" s="223"/>
      <c r="VUJ1" s="223"/>
      <c r="VUK1" s="223"/>
      <c r="VUL1" s="223"/>
      <c r="VUM1" s="223"/>
      <c r="VUN1" s="223"/>
      <c r="VUO1" s="223"/>
      <c r="VUP1" s="223"/>
      <c r="VUQ1" s="223"/>
      <c r="VUR1" s="223"/>
      <c r="VUS1" s="223"/>
      <c r="VUT1" s="223"/>
      <c r="VUU1" s="223"/>
      <c r="VUV1" s="223"/>
      <c r="VUW1" s="223"/>
      <c r="VUX1" s="223"/>
      <c r="VUY1" s="223"/>
      <c r="VUZ1" s="223"/>
      <c r="VVA1" s="223"/>
      <c r="VVB1" s="223"/>
      <c r="VVC1" s="223"/>
      <c r="VVD1" s="223"/>
      <c r="VVE1" s="223"/>
      <c r="VVF1" s="223"/>
      <c r="VVG1" s="223"/>
      <c r="VVH1" s="223"/>
      <c r="VVI1" s="223"/>
      <c r="VVJ1" s="223"/>
      <c r="VVK1" s="223"/>
      <c r="VVL1" s="223"/>
      <c r="VVM1" s="223"/>
      <c r="VVN1" s="223"/>
      <c r="VVO1" s="223"/>
      <c r="VVP1" s="223"/>
      <c r="VVQ1" s="223"/>
      <c r="VVR1" s="223"/>
      <c r="VVS1" s="223"/>
      <c r="VVT1" s="223"/>
      <c r="VVU1" s="223"/>
      <c r="VVV1" s="223"/>
      <c r="VVW1" s="223"/>
      <c r="VVX1" s="223"/>
      <c r="VVY1" s="223"/>
      <c r="VVZ1" s="223"/>
      <c r="VWA1" s="223"/>
      <c r="VWB1" s="223"/>
      <c r="VWC1" s="223"/>
      <c r="VWD1" s="223"/>
      <c r="VWE1" s="223"/>
      <c r="VWF1" s="223"/>
      <c r="VWG1" s="223"/>
      <c r="VWH1" s="223"/>
      <c r="VWI1" s="223"/>
      <c r="VWJ1" s="223"/>
      <c r="VWK1" s="223"/>
      <c r="VWL1" s="223"/>
      <c r="VWM1" s="223"/>
      <c r="VWN1" s="223"/>
      <c r="VWO1" s="223"/>
      <c r="VWP1" s="223"/>
      <c r="VWQ1" s="223"/>
      <c r="VWR1" s="223"/>
      <c r="VWS1" s="223"/>
      <c r="VWT1" s="223"/>
      <c r="VWU1" s="223"/>
      <c r="VWV1" s="223"/>
      <c r="VWW1" s="223"/>
      <c r="VWX1" s="223"/>
      <c r="VWY1" s="223"/>
      <c r="VWZ1" s="223"/>
      <c r="VXA1" s="223"/>
      <c r="VXB1" s="223"/>
      <c r="VXC1" s="223"/>
      <c r="VXD1" s="223"/>
      <c r="VXE1" s="223"/>
      <c r="VXF1" s="223"/>
      <c r="VXG1" s="223"/>
      <c r="VXH1" s="223"/>
      <c r="VXI1" s="223"/>
      <c r="VXJ1" s="223"/>
      <c r="VXK1" s="223"/>
      <c r="VXL1" s="223"/>
      <c r="VXM1" s="223"/>
      <c r="VXN1" s="223"/>
      <c r="VXO1" s="223"/>
      <c r="VXP1" s="223"/>
      <c r="VXQ1" s="223"/>
      <c r="VXR1" s="223"/>
      <c r="VXS1" s="223"/>
      <c r="VXT1" s="223"/>
      <c r="VXU1" s="223"/>
      <c r="VXV1" s="223"/>
      <c r="VXW1" s="223"/>
      <c r="VXX1" s="223"/>
      <c r="VXY1" s="223"/>
      <c r="VXZ1" s="223"/>
      <c r="VYA1" s="223"/>
      <c r="VYB1" s="223"/>
      <c r="VYC1" s="223"/>
      <c r="VYD1" s="223"/>
      <c r="VYE1" s="223"/>
      <c r="VYF1" s="223"/>
      <c r="VYG1" s="223"/>
      <c r="VYH1" s="223"/>
      <c r="VYI1" s="223"/>
      <c r="VYJ1" s="223"/>
      <c r="VYK1" s="223"/>
      <c r="VYL1" s="223"/>
      <c r="VYM1" s="223"/>
      <c r="VYN1" s="223"/>
      <c r="VYO1" s="223"/>
      <c r="VYP1" s="223"/>
      <c r="VYQ1" s="223"/>
      <c r="VYR1" s="223"/>
      <c r="VYS1" s="223"/>
      <c r="VYT1" s="223"/>
      <c r="VYU1" s="223"/>
      <c r="VYV1" s="223"/>
      <c r="VYW1" s="223"/>
      <c r="VYX1" s="223"/>
      <c r="VYY1" s="223"/>
      <c r="VYZ1" s="223"/>
      <c r="VZA1" s="223"/>
      <c r="VZB1" s="223"/>
      <c r="VZC1" s="223"/>
      <c r="VZD1" s="223"/>
      <c r="VZE1" s="223"/>
      <c r="VZF1" s="223"/>
      <c r="VZG1" s="223"/>
      <c r="VZH1" s="223"/>
      <c r="VZI1" s="223"/>
      <c r="VZJ1" s="223"/>
      <c r="VZK1" s="223"/>
      <c r="VZL1" s="223"/>
      <c r="VZM1" s="223"/>
      <c r="VZN1" s="223"/>
      <c r="VZO1" s="223"/>
      <c r="VZP1" s="223"/>
      <c r="VZQ1" s="223"/>
      <c r="VZR1" s="223"/>
      <c r="VZS1" s="223"/>
      <c r="VZT1" s="223"/>
      <c r="VZU1" s="223"/>
      <c r="VZV1" s="223"/>
      <c r="VZW1" s="223"/>
      <c r="VZX1" s="223"/>
      <c r="VZY1" s="223"/>
      <c r="VZZ1" s="223"/>
      <c r="WAA1" s="223"/>
      <c r="WAB1" s="223"/>
      <c r="WAC1" s="223"/>
      <c r="WAD1" s="223"/>
      <c r="WAE1" s="223"/>
      <c r="WAF1" s="223"/>
      <c r="WAG1" s="223"/>
      <c r="WAH1" s="223"/>
      <c r="WAI1" s="223"/>
      <c r="WAJ1" s="223"/>
      <c r="WAK1" s="223"/>
      <c r="WAL1" s="223"/>
      <c r="WAM1" s="223"/>
      <c r="WAN1" s="223"/>
      <c r="WAO1" s="223"/>
      <c r="WAP1" s="223"/>
      <c r="WAQ1" s="223"/>
      <c r="WAR1" s="223"/>
      <c r="WAS1" s="223"/>
      <c r="WAT1" s="223"/>
      <c r="WAU1" s="223"/>
      <c r="WAV1" s="223"/>
      <c r="WAW1" s="223"/>
      <c r="WAX1" s="223"/>
      <c r="WAY1" s="223"/>
      <c r="WAZ1" s="223"/>
      <c r="WBA1" s="223"/>
      <c r="WBB1" s="223"/>
      <c r="WBC1" s="223"/>
      <c r="WBD1" s="223"/>
      <c r="WBE1" s="223"/>
      <c r="WBF1" s="223"/>
      <c r="WBG1" s="223"/>
      <c r="WBH1" s="223"/>
      <c r="WBI1" s="223"/>
      <c r="WBJ1" s="223"/>
      <c r="WBK1" s="223"/>
      <c r="WBL1" s="223"/>
      <c r="WBM1" s="223"/>
      <c r="WBN1" s="223"/>
      <c r="WBO1" s="223"/>
      <c r="WBP1" s="223"/>
      <c r="WBQ1" s="223"/>
      <c r="WBR1" s="223"/>
      <c r="WBS1" s="223"/>
      <c r="WBT1" s="223"/>
      <c r="WBU1" s="223"/>
      <c r="WBV1" s="223"/>
      <c r="WBW1" s="223"/>
      <c r="WBX1" s="223"/>
      <c r="WBY1" s="223"/>
      <c r="WBZ1" s="223"/>
      <c r="WCA1" s="223"/>
      <c r="WCB1" s="223"/>
      <c r="WCC1" s="223"/>
      <c r="WCD1" s="223"/>
      <c r="WCE1" s="223"/>
      <c r="WCF1" s="223"/>
      <c r="WCG1" s="223"/>
      <c r="WCH1" s="223"/>
      <c r="WCI1" s="223"/>
      <c r="WCJ1" s="223"/>
      <c r="WCK1" s="223"/>
      <c r="WCL1" s="223"/>
      <c r="WCM1" s="223"/>
      <c r="WCN1" s="223"/>
      <c r="WCO1" s="223"/>
      <c r="WCP1" s="223"/>
      <c r="WCQ1" s="223"/>
      <c r="WCR1" s="223"/>
      <c r="WCS1" s="223"/>
      <c r="WCT1" s="223"/>
      <c r="WCU1" s="223"/>
      <c r="WCV1" s="223"/>
      <c r="WCW1" s="223"/>
      <c r="WCX1" s="223"/>
      <c r="WCY1" s="223"/>
      <c r="WCZ1" s="223"/>
      <c r="WDA1" s="223"/>
      <c r="WDB1" s="223"/>
      <c r="WDC1" s="223"/>
      <c r="WDD1" s="223"/>
      <c r="WDE1" s="223"/>
      <c r="WDF1" s="223"/>
      <c r="WDG1" s="223"/>
      <c r="WDH1" s="223"/>
      <c r="WDI1" s="223"/>
      <c r="WDJ1" s="223"/>
      <c r="WDK1" s="223"/>
      <c r="WDL1" s="223"/>
      <c r="WDM1" s="223"/>
      <c r="WDN1" s="223"/>
      <c r="WDO1" s="223"/>
      <c r="WDP1" s="223"/>
      <c r="WDQ1" s="223"/>
      <c r="WDR1" s="223"/>
      <c r="WDS1" s="223"/>
      <c r="WDT1" s="223"/>
      <c r="WDU1" s="223"/>
      <c r="WDV1" s="223"/>
      <c r="WDW1" s="223"/>
      <c r="WDX1" s="223"/>
      <c r="WDY1" s="223"/>
      <c r="WDZ1" s="223"/>
      <c r="WEA1" s="223"/>
      <c r="WEB1" s="223"/>
      <c r="WEC1" s="223"/>
      <c r="WED1" s="223"/>
      <c r="WEE1" s="223"/>
      <c r="WEF1" s="223"/>
      <c r="WEG1" s="223"/>
      <c r="WEH1" s="223"/>
      <c r="WEI1" s="223"/>
      <c r="WEJ1" s="223"/>
      <c r="WEK1" s="223"/>
      <c r="WEL1" s="223"/>
      <c r="WEM1" s="223"/>
      <c r="WEN1" s="223"/>
      <c r="WEO1" s="223"/>
      <c r="WEP1" s="223"/>
      <c r="WEQ1" s="223"/>
      <c r="WER1" s="223"/>
      <c r="WES1" s="223"/>
      <c r="WET1" s="223"/>
      <c r="WEU1" s="223"/>
      <c r="WEV1" s="223"/>
      <c r="WEW1" s="223"/>
      <c r="WEX1" s="223"/>
      <c r="WEY1" s="223"/>
      <c r="WEZ1" s="223"/>
      <c r="WFA1" s="223"/>
      <c r="WFB1" s="223"/>
      <c r="WFC1" s="223"/>
      <c r="WFD1" s="223"/>
      <c r="WFE1" s="223"/>
      <c r="WFF1" s="223"/>
      <c r="WFG1" s="223"/>
      <c r="WFH1" s="223"/>
      <c r="WFI1" s="223"/>
      <c r="WFJ1" s="223"/>
      <c r="WFK1" s="223"/>
      <c r="WFL1" s="223"/>
      <c r="WFM1" s="223"/>
      <c r="WFN1" s="223"/>
      <c r="WFO1" s="223"/>
      <c r="WFP1" s="223"/>
      <c r="WFQ1" s="223"/>
      <c r="WFR1" s="223"/>
      <c r="WFS1" s="223"/>
      <c r="WFT1" s="223"/>
      <c r="WFU1" s="223"/>
      <c r="WFV1" s="223"/>
      <c r="WFW1" s="223"/>
      <c r="WFX1" s="223"/>
      <c r="WFY1" s="223"/>
      <c r="WFZ1" s="223"/>
      <c r="WGA1" s="223"/>
      <c r="WGB1" s="223"/>
      <c r="WGC1" s="223"/>
      <c r="WGD1" s="223"/>
      <c r="WGE1" s="223"/>
      <c r="WGF1" s="223"/>
      <c r="WGG1" s="223"/>
      <c r="WGH1" s="223"/>
      <c r="WGI1" s="223"/>
      <c r="WGJ1" s="223"/>
      <c r="WGK1" s="223"/>
      <c r="WGL1" s="223"/>
      <c r="WGM1" s="223"/>
      <c r="WGN1" s="223"/>
      <c r="WGO1" s="223"/>
      <c r="WGP1" s="223"/>
      <c r="WGQ1" s="223"/>
      <c r="WGR1" s="223"/>
      <c r="WGS1" s="223"/>
      <c r="WGT1" s="223"/>
      <c r="WGU1" s="223"/>
      <c r="WGV1" s="223"/>
      <c r="WGW1" s="223"/>
      <c r="WGX1" s="223"/>
      <c r="WGY1" s="223"/>
      <c r="WGZ1" s="223"/>
      <c r="WHA1" s="223"/>
      <c r="WHB1" s="223"/>
      <c r="WHC1" s="223"/>
      <c r="WHD1" s="223"/>
      <c r="WHE1" s="223"/>
      <c r="WHF1" s="223"/>
      <c r="WHG1" s="223"/>
      <c r="WHH1" s="223"/>
      <c r="WHI1" s="223"/>
      <c r="WHJ1" s="223"/>
      <c r="WHK1" s="223"/>
      <c r="WHL1" s="223"/>
      <c r="WHM1" s="223"/>
      <c r="WHN1" s="223"/>
      <c r="WHO1" s="223"/>
      <c r="WHP1" s="223"/>
      <c r="WHQ1" s="223"/>
      <c r="WHR1" s="223"/>
      <c r="WHS1" s="223"/>
      <c r="WHT1" s="223"/>
      <c r="WHU1" s="223"/>
      <c r="WHV1" s="223"/>
      <c r="WHW1" s="223"/>
      <c r="WHX1" s="223"/>
      <c r="WHY1" s="223"/>
      <c r="WHZ1" s="223"/>
      <c r="WIA1" s="223"/>
      <c r="WIB1" s="223"/>
      <c r="WIC1" s="223"/>
      <c r="WID1" s="223"/>
      <c r="WIE1" s="223"/>
      <c r="WIF1" s="223"/>
      <c r="WIG1" s="223"/>
      <c r="WIH1" s="223"/>
      <c r="WII1" s="223"/>
      <c r="WIJ1" s="223"/>
      <c r="WIK1" s="223"/>
      <c r="WIL1" s="223"/>
      <c r="WIM1" s="223"/>
      <c r="WIN1" s="223"/>
      <c r="WIO1" s="223"/>
      <c r="WIP1" s="223"/>
      <c r="WIQ1" s="223"/>
      <c r="WIR1" s="223"/>
      <c r="WIS1" s="223"/>
      <c r="WIT1" s="223"/>
      <c r="WIU1" s="223"/>
      <c r="WIV1" s="223"/>
      <c r="WIW1" s="223"/>
      <c r="WIX1" s="223"/>
      <c r="WIY1" s="223"/>
      <c r="WIZ1" s="223"/>
      <c r="WJA1" s="223"/>
      <c r="WJB1" s="223"/>
      <c r="WJC1" s="223"/>
      <c r="WJD1" s="223"/>
      <c r="WJE1" s="223"/>
      <c r="WJF1" s="223"/>
      <c r="WJG1" s="223"/>
      <c r="WJH1" s="223"/>
      <c r="WJI1" s="223"/>
      <c r="WJJ1" s="223"/>
      <c r="WJK1" s="223"/>
      <c r="WJL1" s="223"/>
      <c r="WJM1" s="223"/>
      <c r="WJN1" s="223"/>
      <c r="WJO1" s="223"/>
      <c r="WJP1" s="223"/>
      <c r="WJQ1" s="223"/>
      <c r="WJR1" s="223"/>
      <c r="WJS1" s="223"/>
      <c r="WJT1" s="223"/>
      <c r="WJU1" s="223"/>
      <c r="WJV1" s="223"/>
      <c r="WJW1" s="223"/>
      <c r="WJX1" s="223"/>
      <c r="WJY1" s="223"/>
      <c r="WJZ1" s="223"/>
      <c r="WKA1" s="223"/>
      <c r="WKB1" s="223"/>
      <c r="WKC1" s="223"/>
      <c r="WKD1" s="223"/>
      <c r="WKE1" s="223"/>
      <c r="WKF1" s="223"/>
      <c r="WKG1" s="223"/>
      <c r="WKH1" s="223"/>
      <c r="WKI1" s="223"/>
      <c r="WKJ1" s="223"/>
      <c r="WKK1" s="223"/>
      <c r="WKL1" s="223"/>
      <c r="WKM1" s="223"/>
      <c r="WKN1" s="223"/>
      <c r="WKO1" s="223"/>
      <c r="WKP1" s="223"/>
      <c r="WKQ1" s="223"/>
      <c r="WKR1" s="223"/>
      <c r="WKS1" s="223"/>
      <c r="WKT1" s="223"/>
      <c r="WKU1" s="223"/>
      <c r="WKV1" s="223"/>
      <c r="WKW1" s="223"/>
      <c r="WKX1" s="223"/>
      <c r="WKY1" s="223"/>
      <c r="WKZ1" s="223"/>
      <c r="WLA1" s="223"/>
      <c r="WLB1" s="223"/>
      <c r="WLC1" s="223"/>
      <c r="WLD1" s="223"/>
      <c r="WLE1" s="223"/>
      <c r="WLF1" s="223"/>
      <c r="WLG1" s="223"/>
      <c r="WLH1" s="223"/>
      <c r="WLI1" s="223"/>
      <c r="WLJ1" s="223"/>
      <c r="WLK1" s="223"/>
      <c r="WLL1" s="223"/>
      <c r="WLM1" s="223"/>
      <c r="WLN1" s="223"/>
      <c r="WLO1" s="223"/>
      <c r="WLP1" s="223"/>
      <c r="WLQ1" s="223"/>
      <c r="WLR1" s="223"/>
      <c r="WLS1" s="223"/>
      <c r="WLT1" s="223"/>
      <c r="WLU1" s="223"/>
      <c r="WLV1" s="223"/>
      <c r="WLW1" s="223"/>
      <c r="WLX1" s="223"/>
      <c r="WLY1" s="223"/>
      <c r="WLZ1" s="223"/>
      <c r="WMA1" s="223"/>
      <c r="WMB1" s="223"/>
      <c r="WMC1" s="223"/>
      <c r="WMD1" s="223"/>
      <c r="WME1" s="223"/>
      <c r="WMF1" s="223"/>
      <c r="WMG1" s="223"/>
      <c r="WMH1" s="223"/>
      <c r="WMI1" s="223"/>
      <c r="WMJ1" s="223"/>
      <c r="WMK1" s="223"/>
      <c r="WML1" s="223"/>
      <c r="WMM1" s="223"/>
      <c r="WMN1" s="223"/>
      <c r="WMO1" s="223"/>
      <c r="WMP1" s="223"/>
      <c r="WMQ1" s="223"/>
      <c r="WMR1" s="223"/>
      <c r="WMS1" s="223"/>
      <c r="WMT1" s="223"/>
      <c r="WMU1" s="223"/>
      <c r="WMV1" s="223"/>
      <c r="WMW1" s="223"/>
      <c r="WMX1" s="223"/>
      <c r="WMY1" s="223"/>
      <c r="WMZ1" s="223"/>
      <c r="WNA1" s="223"/>
      <c r="WNB1" s="223"/>
      <c r="WNC1" s="223"/>
      <c r="WND1" s="223"/>
      <c r="WNE1" s="223"/>
      <c r="WNF1" s="223"/>
      <c r="WNG1" s="223"/>
      <c r="WNH1" s="223"/>
      <c r="WNI1" s="223"/>
      <c r="WNJ1" s="223"/>
      <c r="WNK1" s="223"/>
      <c r="WNL1" s="223"/>
      <c r="WNM1" s="223"/>
      <c r="WNN1" s="223"/>
      <c r="WNO1" s="223"/>
      <c r="WNP1" s="223"/>
      <c r="WNQ1" s="223"/>
      <c r="WNR1" s="223"/>
      <c r="WNS1" s="223"/>
      <c r="WNT1" s="223"/>
      <c r="WNU1" s="223"/>
      <c r="WNV1" s="223"/>
      <c r="WNW1" s="223"/>
      <c r="WNX1" s="223"/>
      <c r="WNY1" s="223"/>
      <c r="WNZ1" s="223"/>
      <c r="WOA1" s="223"/>
      <c r="WOB1" s="223"/>
      <c r="WOC1" s="223"/>
      <c r="WOD1" s="223"/>
      <c r="WOE1" s="223"/>
      <c r="WOF1" s="223"/>
      <c r="WOG1" s="223"/>
      <c r="WOH1" s="223"/>
      <c r="WOI1" s="223"/>
      <c r="WOJ1" s="223"/>
      <c r="WOK1" s="223"/>
      <c r="WOL1" s="223"/>
      <c r="WOM1" s="223"/>
      <c r="WON1" s="223"/>
      <c r="WOO1" s="223"/>
      <c r="WOP1" s="223"/>
      <c r="WOQ1" s="223"/>
      <c r="WOR1" s="223"/>
      <c r="WOS1" s="223"/>
      <c r="WOT1" s="223"/>
      <c r="WOU1" s="223"/>
      <c r="WOV1" s="223"/>
      <c r="WOW1" s="223"/>
      <c r="WOX1" s="223"/>
      <c r="WOY1" s="223"/>
      <c r="WOZ1" s="223"/>
      <c r="WPA1" s="223"/>
      <c r="WPB1" s="223"/>
      <c r="WPC1" s="223"/>
      <c r="WPD1" s="223"/>
      <c r="WPE1" s="223"/>
      <c r="WPF1" s="223"/>
      <c r="WPG1" s="223"/>
      <c r="WPH1" s="223"/>
      <c r="WPI1" s="223"/>
      <c r="WPJ1" s="223"/>
      <c r="WPK1" s="223"/>
      <c r="WPL1" s="223"/>
      <c r="WPM1" s="223"/>
      <c r="WPN1" s="223"/>
      <c r="WPO1" s="223"/>
      <c r="WPP1" s="223"/>
      <c r="WPQ1" s="223"/>
      <c r="WPR1" s="223"/>
      <c r="WPS1" s="223"/>
      <c r="WPT1" s="223"/>
      <c r="WPU1" s="223"/>
      <c r="WPV1" s="223"/>
      <c r="WPW1" s="223"/>
      <c r="WPX1" s="223"/>
      <c r="WPY1" s="223"/>
      <c r="WPZ1" s="223"/>
      <c r="WQA1" s="223"/>
      <c r="WQB1" s="223"/>
      <c r="WQC1" s="223"/>
      <c r="WQD1" s="223"/>
      <c r="WQE1" s="223"/>
      <c r="WQF1" s="223"/>
      <c r="WQG1" s="223"/>
      <c r="WQH1" s="223"/>
      <c r="WQI1" s="223"/>
      <c r="WQJ1" s="223"/>
      <c r="WQK1" s="223"/>
      <c r="WQL1" s="223"/>
      <c r="WQM1" s="223"/>
      <c r="WQN1" s="223"/>
      <c r="WQO1" s="223"/>
      <c r="WQP1" s="223"/>
      <c r="WQQ1" s="223"/>
      <c r="WQR1" s="223"/>
      <c r="WQS1" s="223"/>
      <c r="WQT1" s="223"/>
      <c r="WQU1" s="223"/>
      <c r="WQV1" s="223"/>
      <c r="WQW1" s="223"/>
      <c r="WQX1" s="223"/>
      <c r="WQY1" s="223"/>
      <c r="WQZ1" s="223"/>
      <c r="WRA1" s="223"/>
      <c r="WRB1" s="223"/>
      <c r="WRC1" s="223"/>
      <c r="WRD1" s="223"/>
      <c r="WRE1" s="223"/>
      <c r="WRF1" s="223"/>
      <c r="WRG1" s="223"/>
      <c r="WRH1" s="223"/>
      <c r="WRI1" s="223"/>
      <c r="WRJ1" s="223"/>
      <c r="WRK1" s="223"/>
      <c r="WRL1" s="223"/>
      <c r="WRM1" s="223"/>
      <c r="WRN1" s="223"/>
      <c r="WRO1" s="223"/>
      <c r="WRP1" s="223"/>
      <c r="WRQ1" s="223"/>
      <c r="WRR1" s="223"/>
      <c r="WRS1" s="223"/>
      <c r="WRT1" s="223"/>
      <c r="WRU1" s="223"/>
      <c r="WRV1" s="223"/>
      <c r="WRW1" s="223"/>
      <c r="WRX1" s="223"/>
      <c r="WRY1" s="223"/>
      <c r="WRZ1" s="223"/>
      <c r="WSA1" s="223"/>
      <c r="WSB1" s="223"/>
      <c r="WSC1" s="223"/>
      <c r="WSD1" s="223"/>
      <c r="WSE1" s="223"/>
      <c r="WSF1" s="223"/>
      <c r="WSG1" s="223"/>
      <c r="WSH1" s="223"/>
      <c r="WSI1" s="223"/>
      <c r="WSJ1" s="223"/>
      <c r="WSK1" s="223"/>
      <c r="WSL1" s="223"/>
      <c r="WSM1" s="223"/>
      <c r="WSN1" s="223"/>
      <c r="WSO1" s="223"/>
      <c r="WSP1" s="223"/>
      <c r="WSQ1" s="223"/>
      <c r="WSR1" s="223"/>
      <c r="WSS1" s="223"/>
      <c r="WST1" s="223"/>
      <c r="WSU1" s="223"/>
      <c r="WSV1" s="223"/>
      <c r="WSW1" s="223"/>
      <c r="WSX1" s="223"/>
      <c r="WSY1" s="223"/>
      <c r="WSZ1" s="223"/>
      <c r="WTA1" s="223"/>
      <c r="WTB1" s="223"/>
      <c r="WTC1" s="223"/>
      <c r="WTD1" s="223"/>
      <c r="WTE1" s="223"/>
      <c r="WTF1" s="223"/>
      <c r="WTG1" s="223"/>
      <c r="WTH1" s="223"/>
      <c r="WTI1" s="223"/>
      <c r="WTJ1" s="223"/>
      <c r="WTK1" s="223"/>
      <c r="WTL1" s="223"/>
      <c r="WTM1" s="223"/>
      <c r="WTN1" s="223"/>
      <c r="WTO1" s="223"/>
      <c r="WTP1" s="223"/>
      <c r="WTQ1" s="223"/>
      <c r="WTR1" s="223"/>
      <c r="WTS1" s="223"/>
      <c r="WTT1" s="223"/>
      <c r="WTU1" s="223"/>
      <c r="WTV1" s="223"/>
      <c r="WTW1" s="223"/>
      <c r="WTX1" s="223"/>
      <c r="WTY1" s="223"/>
      <c r="WTZ1" s="223"/>
      <c r="WUA1" s="223"/>
      <c r="WUB1" s="223"/>
      <c r="WUC1" s="223"/>
      <c r="WUD1" s="223"/>
      <c r="WUE1" s="223"/>
      <c r="WUF1" s="223"/>
      <c r="WUG1" s="223"/>
      <c r="WUH1" s="223"/>
      <c r="WUI1" s="223"/>
      <c r="WUJ1" s="223"/>
      <c r="WUK1" s="223"/>
      <c r="WUL1" s="223"/>
      <c r="WUM1" s="223"/>
      <c r="WUN1" s="223"/>
      <c r="WUO1" s="223"/>
      <c r="WUP1" s="223"/>
      <c r="WUQ1" s="223"/>
      <c r="WUR1" s="223"/>
      <c r="WUS1" s="223"/>
      <c r="WUT1" s="223"/>
      <c r="WUU1" s="223"/>
      <c r="WUV1" s="223"/>
      <c r="WUW1" s="223"/>
      <c r="WUX1" s="223"/>
      <c r="WUY1" s="223"/>
      <c r="WUZ1" s="223"/>
      <c r="WVA1" s="223"/>
      <c r="WVB1" s="223"/>
      <c r="WVC1" s="223"/>
      <c r="WVD1" s="223"/>
      <c r="WVE1" s="223"/>
      <c r="WVF1" s="223"/>
      <c r="WVG1" s="223"/>
      <c r="WVH1" s="223"/>
      <c r="WVI1" s="223"/>
      <c r="WVJ1" s="223"/>
      <c r="WVK1" s="223"/>
      <c r="WVL1" s="223"/>
      <c r="WVM1" s="223"/>
      <c r="WVN1" s="223"/>
      <c r="WVO1" s="223"/>
      <c r="WVP1" s="223"/>
      <c r="WVQ1" s="223"/>
      <c r="WVR1" s="223"/>
      <c r="WVS1" s="223"/>
      <c r="WVT1" s="223"/>
      <c r="WVU1" s="223"/>
      <c r="WVV1" s="223"/>
      <c r="WVW1" s="223"/>
      <c r="WVX1" s="223"/>
      <c r="WVY1" s="223"/>
      <c r="WVZ1" s="223"/>
      <c r="WWA1" s="223"/>
      <c r="WWB1" s="223"/>
      <c r="WWC1" s="223"/>
      <c r="WWD1" s="223"/>
      <c r="WWE1" s="223"/>
      <c r="WWF1" s="223"/>
      <c r="WWG1" s="223"/>
      <c r="WWH1" s="223"/>
      <c r="WWI1" s="223"/>
      <c r="WWJ1" s="223"/>
      <c r="WWK1" s="223"/>
      <c r="WWL1" s="223"/>
      <c r="WWM1" s="223"/>
      <c r="WWN1" s="223"/>
      <c r="WWO1" s="223"/>
      <c r="WWP1" s="223"/>
      <c r="WWQ1" s="223"/>
      <c r="WWR1" s="223"/>
      <c r="WWS1" s="223"/>
      <c r="WWT1" s="223"/>
      <c r="WWU1" s="223"/>
      <c r="WWV1" s="223"/>
      <c r="WWW1" s="223"/>
      <c r="WWX1" s="223"/>
      <c r="WWY1" s="223"/>
      <c r="WWZ1" s="223"/>
      <c r="WXA1" s="223"/>
      <c r="WXB1" s="223"/>
      <c r="WXC1" s="223"/>
      <c r="WXD1" s="223"/>
      <c r="WXE1" s="223"/>
      <c r="WXF1" s="223"/>
      <c r="WXG1" s="223"/>
      <c r="WXH1" s="223"/>
      <c r="WXI1" s="223"/>
      <c r="WXJ1" s="223"/>
      <c r="WXK1" s="223"/>
      <c r="WXL1" s="223"/>
      <c r="WXM1" s="223"/>
      <c r="WXN1" s="223"/>
      <c r="WXO1" s="223"/>
      <c r="WXP1" s="223"/>
      <c r="WXQ1" s="223"/>
      <c r="WXR1" s="223"/>
      <c r="WXS1" s="223"/>
      <c r="WXT1" s="223"/>
      <c r="WXU1" s="223"/>
      <c r="WXV1" s="223"/>
      <c r="WXW1" s="223"/>
      <c r="WXX1" s="223"/>
      <c r="WXY1" s="223"/>
      <c r="WXZ1" s="223"/>
      <c r="WYA1" s="223"/>
      <c r="WYB1" s="223"/>
      <c r="WYC1" s="223"/>
      <c r="WYD1" s="223"/>
      <c r="WYE1" s="223"/>
      <c r="WYF1" s="223"/>
      <c r="WYG1" s="223"/>
      <c r="WYH1" s="223"/>
      <c r="WYI1" s="223"/>
      <c r="WYJ1" s="223"/>
      <c r="WYK1" s="223"/>
      <c r="WYL1" s="223"/>
      <c r="WYM1" s="223"/>
      <c r="WYN1" s="223"/>
      <c r="WYO1" s="223"/>
      <c r="WYP1" s="223"/>
      <c r="WYQ1" s="223"/>
      <c r="WYR1" s="223"/>
      <c r="WYS1" s="223"/>
      <c r="WYT1" s="223"/>
      <c r="WYU1" s="223"/>
      <c r="WYV1" s="223"/>
      <c r="WYW1" s="223"/>
      <c r="WYX1" s="223"/>
      <c r="WYY1" s="223"/>
      <c r="WYZ1" s="223"/>
      <c r="WZA1" s="223"/>
      <c r="WZB1" s="223"/>
      <c r="WZC1" s="223"/>
      <c r="WZD1" s="223"/>
      <c r="WZE1" s="223"/>
      <c r="WZF1" s="223"/>
      <c r="WZG1" s="223"/>
      <c r="WZH1" s="223"/>
      <c r="WZI1" s="223"/>
      <c r="WZJ1" s="223"/>
      <c r="WZK1" s="223"/>
      <c r="WZL1" s="223"/>
      <c r="WZM1" s="223"/>
      <c r="WZN1" s="223"/>
      <c r="WZO1" s="223"/>
      <c r="WZP1" s="223"/>
      <c r="WZQ1" s="223"/>
      <c r="WZR1" s="223"/>
      <c r="WZS1" s="223"/>
      <c r="WZT1" s="223"/>
      <c r="WZU1" s="223"/>
      <c r="WZV1" s="223"/>
      <c r="WZW1" s="223"/>
      <c r="WZX1" s="223"/>
      <c r="WZY1" s="223"/>
      <c r="WZZ1" s="223"/>
      <c r="XAA1" s="223"/>
      <c r="XAB1" s="223"/>
      <c r="XAC1" s="223"/>
      <c r="XAD1" s="223"/>
      <c r="XAE1" s="223"/>
      <c r="XAF1" s="223"/>
      <c r="XAG1" s="223"/>
      <c r="XAH1" s="223"/>
      <c r="XAI1" s="223"/>
      <c r="XAJ1" s="223"/>
      <c r="XAK1" s="223"/>
      <c r="XAL1" s="223"/>
      <c r="XAM1" s="223"/>
      <c r="XAN1" s="223"/>
      <c r="XAO1" s="223"/>
      <c r="XAP1" s="223"/>
      <c r="XAQ1" s="223"/>
      <c r="XAR1" s="223"/>
      <c r="XAS1" s="223"/>
      <c r="XAT1" s="223"/>
      <c r="XAU1" s="223"/>
      <c r="XAV1" s="223"/>
      <c r="XAW1" s="223"/>
      <c r="XAX1" s="223"/>
      <c r="XAY1" s="223"/>
      <c r="XAZ1" s="223"/>
      <c r="XBA1" s="223"/>
      <c r="XBB1" s="223"/>
      <c r="XBC1" s="223"/>
      <c r="XBD1" s="223"/>
      <c r="XBE1" s="223"/>
      <c r="XBF1" s="223"/>
      <c r="XBG1" s="223"/>
      <c r="XBH1" s="223"/>
      <c r="XBI1" s="223"/>
      <c r="XBJ1" s="223"/>
      <c r="XBK1" s="223"/>
      <c r="XBL1" s="223"/>
      <c r="XBM1" s="223"/>
      <c r="XBN1" s="223"/>
      <c r="XBO1" s="223"/>
      <c r="XBP1" s="223"/>
      <c r="XBQ1" s="223"/>
      <c r="XBR1" s="223"/>
      <c r="XBS1" s="223"/>
      <c r="XBT1" s="223"/>
      <c r="XBU1" s="223"/>
      <c r="XBV1" s="223"/>
      <c r="XBW1" s="223"/>
      <c r="XBX1" s="223"/>
      <c r="XBY1" s="223"/>
      <c r="XBZ1" s="223"/>
      <c r="XCA1" s="223"/>
      <c r="XCB1" s="223"/>
      <c r="XCC1" s="223"/>
      <c r="XCD1" s="223"/>
      <c r="XCE1" s="223"/>
      <c r="XCF1" s="223"/>
      <c r="XCG1" s="223"/>
      <c r="XCH1" s="223"/>
      <c r="XCI1" s="223"/>
      <c r="XCJ1" s="223"/>
      <c r="XCK1" s="223"/>
      <c r="XCL1" s="223"/>
      <c r="XCM1" s="223"/>
      <c r="XCN1" s="223"/>
      <c r="XCO1" s="223"/>
      <c r="XCP1" s="223"/>
      <c r="XCQ1" s="223"/>
      <c r="XCR1" s="223"/>
      <c r="XCS1" s="223"/>
      <c r="XCT1" s="223"/>
      <c r="XCU1" s="223"/>
      <c r="XCV1" s="223"/>
      <c r="XCW1" s="223"/>
      <c r="XCX1" s="223"/>
      <c r="XCY1" s="223"/>
      <c r="XCZ1" s="223"/>
      <c r="XDA1" s="223"/>
      <c r="XDB1" s="223"/>
      <c r="XDC1" s="223"/>
      <c r="XDD1" s="223"/>
      <c r="XDE1" s="223"/>
      <c r="XDF1" s="223"/>
      <c r="XDG1" s="223"/>
      <c r="XDH1" s="223"/>
      <c r="XDI1" s="223"/>
      <c r="XDJ1" s="223"/>
      <c r="XDK1" s="223"/>
      <c r="XDL1" s="223"/>
      <c r="XDM1" s="223"/>
      <c r="XDN1" s="223"/>
      <c r="XDO1" s="223"/>
      <c r="XDP1" s="223"/>
      <c r="XDQ1" s="223"/>
      <c r="XDR1" s="223"/>
      <c r="XDS1" s="223"/>
      <c r="XDT1" s="223"/>
      <c r="XDU1" s="223"/>
      <c r="XDV1" s="223"/>
      <c r="XDW1" s="223"/>
      <c r="XDX1" s="223"/>
      <c r="XDY1" s="223"/>
      <c r="XDZ1" s="223"/>
      <c r="XEA1" s="223"/>
      <c r="XEB1" s="223"/>
      <c r="XEC1" s="223"/>
      <c r="XED1" s="223"/>
      <c r="XEE1" s="223"/>
      <c r="XEF1" s="223"/>
      <c r="XEG1" s="223"/>
      <c r="XEH1" s="223"/>
      <c r="XEI1" s="223"/>
      <c r="XEJ1" s="223"/>
      <c r="XEK1" s="223"/>
      <c r="XEL1" s="223"/>
      <c r="XEM1" s="223"/>
      <c r="XEN1" s="223"/>
      <c r="XEO1" s="223"/>
      <c r="XEP1" s="223"/>
      <c r="XEQ1" s="223"/>
      <c r="XER1" s="223"/>
      <c r="XES1" s="223"/>
      <c r="XET1" s="223"/>
      <c r="XEU1" s="223"/>
      <c r="XEV1" s="223"/>
      <c r="XEW1" s="223"/>
      <c r="XEX1" s="223"/>
      <c r="XEY1" s="223"/>
      <c r="XEZ1" s="223"/>
      <c r="XFA1" s="223"/>
    </row>
    <row r="2" spans="1:16381" ht="54.95" customHeight="1" x14ac:dyDescent="0.2">
      <c r="A2" s="232">
        <v>53102710</v>
      </c>
      <c r="B2" s="221" t="s">
        <v>1327</v>
      </c>
      <c r="C2" s="211">
        <v>42552</v>
      </c>
      <c r="D2" s="214">
        <v>1</v>
      </c>
      <c r="E2" s="212" t="s">
        <v>1373</v>
      </c>
      <c r="F2" s="212" t="s">
        <v>1380</v>
      </c>
      <c r="G2" s="225">
        <v>988551</v>
      </c>
      <c r="H2" s="225">
        <v>988551</v>
      </c>
      <c r="I2" s="212" t="s">
        <v>217</v>
      </c>
      <c r="J2" s="212" t="s">
        <v>217</v>
      </c>
      <c r="K2" s="221" t="s">
        <v>1433</v>
      </c>
      <c r="L2" s="213"/>
      <c r="M2" s="213"/>
      <c r="N2" s="213"/>
      <c r="O2" s="213"/>
      <c r="P2" s="213"/>
      <c r="Q2" s="213"/>
      <c r="R2" s="213"/>
      <c r="S2" s="213"/>
      <c r="T2" s="213"/>
      <c r="U2" s="213"/>
      <c r="V2" s="213"/>
    </row>
    <row r="3" spans="1:16381" ht="54.95" customHeight="1" x14ac:dyDescent="0.2">
      <c r="A3" s="232">
        <v>53102710</v>
      </c>
      <c r="B3" s="221" t="s">
        <v>1328</v>
      </c>
      <c r="C3" s="211">
        <v>42500</v>
      </c>
      <c r="D3" s="214">
        <v>1</v>
      </c>
      <c r="E3" s="212" t="s">
        <v>1373</v>
      </c>
      <c r="F3" s="212" t="s">
        <v>1380</v>
      </c>
      <c r="G3" s="225">
        <v>2411449</v>
      </c>
      <c r="H3" s="225">
        <v>2411449</v>
      </c>
      <c r="I3" s="212" t="s">
        <v>217</v>
      </c>
      <c r="J3" s="212" t="s">
        <v>217</v>
      </c>
      <c r="K3" s="221" t="s">
        <v>1433</v>
      </c>
      <c r="L3" s="213"/>
      <c r="M3" s="213"/>
      <c r="N3" s="213"/>
      <c r="O3" s="213"/>
      <c r="P3" s="213"/>
      <c r="Q3" s="213"/>
      <c r="R3" s="213"/>
      <c r="S3" s="213"/>
      <c r="T3" s="213"/>
      <c r="U3" s="213"/>
      <c r="V3" s="213"/>
    </row>
    <row r="4" spans="1:16381" ht="54.95" customHeight="1" x14ac:dyDescent="0.2">
      <c r="A4" s="232">
        <v>80131505</v>
      </c>
      <c r="B4" s="221" t="s">
        <v>1329</v>
      </c>
      <c r="C4" s="211">
        <v>42566</v>
      </c>
      <c r="D4" s="214">
        <v>12</v>
      </c>
      <c r="E4" s="212" t="s">
        <v>1374</v>
      </c>
      <c r="F4" s="212" t="s">
        <v>1381</v>
      </c>
      <c r="G4" s="225">
        <v>156800000</v>
      </c>
      <c r="H4" s="225">
        <v>156800000</v>
      </c>
      <c r="I4" s="212" t="s">
        <v>217</v>
      </c>
      <c r="J4" s="212" t="s">
        <v>217</v>
      </c>
      <c r="K4" s="221" t="s">
        <v>1433</v>
      </c>
      <c r="L4" s="213"/>
      <c r="M4" s="213"/>
      <c r="N4" s="213"/>
      <c r="O4" s="213"/>
      <c r="P4" s="213"/>
      <c r="Q4" s="213"/>
      <c r="R4" s="213"/>
      <c r="S4" s="213"/>
      <c r="T4" s="213"/>
      <c r="U4" s="213"/>
      <c r="V4" s="213"/>
    </row>
    <row r="5" spans="1:16381" ht="54.95" customHeight="1" x14ac:dyDescent="0.2">
      <c r="A5" s="232">
        <v>93141506</v>
      </c>
      <c r="B5" s="221" t="s">
        <v>1434</v>
      </c>
      <c r="C5" s="211">
        <v>42566</v>
      </c>
      <c r="D5" s="214">
        <v>6</v>
      </c>
      <c r="E5" s="212" t="s">
        <v>1374</v>
      </c>
      <c r="F5" s="212" t="s">
        <v>1382</v>
      </c>
      <c r="G5" s="225">
        <v>12500000</v>
      </c>
      <c r="H5" s="225">
        <v>12500000</v>
      </c>
      <c r="I5" s="212" t="s">
        <v>217</v>
      </c>
      <c r="J5" s="212" t="s">
        <v>217</v>
      </c>
      <c r="K5" s="221" t="s">
        <v>1433</v>
      </c>
      <c r="L5" s="213"/>
      <c r="M5" s="213"/>
      <c r="N5" s="213"/>
      <c r="O5" s="213"/>
      <c r="P5" s="213"/>
      <c r="Q5" s="213"/>
      <c r="R5" s="213"/>
      <c r="S5" s="213"/>
      <c r="T5" s="213"/>
      <c r="U5" s="213"/>
      <c r="V5" s="213"/>
    </row>
    <row r="6" spans="1:16381" ht="54.95" customHeight="1" x14ac:dyDescent="0.2">
      <c r="A6" s="232">
        <v>93141506</v>
      </c>
      <c r="B6" s="221" t="s">
        <v>1330</v>
      </c>
      <c r="C6" s="211">
        <v>42566</v>
      </c>
      <c r="D6" s="214">
        <v>1</v>
      </c>
      <c r="E6" s="212" t="s">
        <v>1374</v>
      </c>
      <c r="F6" s="212" t="s">
        <v>1382</v>
      </c>
      <c r="G6" s="225">
        <v>4000000</v>
      </c>
      <c r="H6" s="225">
        <v>4000000</v>
      </c>
      <c r="I6" s="212" t="s">
        <v>217</v>
      </c>
      <c r="J6" s="212" t="s">
        <v>217</v>
      </c>
      <c r="K6" s="221" t="s">
        <v>1433</v>
      </c>
      <c r="L6" s="213"/>
      <c r="M6" s="213"/>
      <c r="N6" s="213"/>
      <c r="O6" s="213"/>
      <c r="P6" s="213"/>
      <c r="Q6" s="213"/>
      <c r="R6" s="213"/>
      <c r="S6" s="213"/>
      <c r="T6" s="213"/>
      <c r="U6" s="213"/>
      <c r="V6" s="213"/>
    </row>
    <row r="7" spans="1:16381" ht="54.95" customHeight="1" x14ac:dyDescent="0.2">
      <c r="A7" s="232">
        <v>93141506</v>
      </c>
      <c r="B7" s="221" t="s">
        <v>1331</v>
      </c>
      <c r="C7" s="211">
        <v>42566</v>
      </c>
      <c r="D7" s="214">
        <v>6</v>
      </c>
      <c r="E7" s="212" t="s">
        <v>1374</v>
      </c>
      <c r="F7" s="212" t="s">
        <v>1382</v>
      </c>
      <c r="G7" s="225">
        <v>123500000</v>
      </c>
      <c r="H7" s="225">
        <v>123500000</v>
      </c>
      <c r="I7" s="212" t="s">
        <v>217</v>
      </c>
      <c r="J7" s="212" t="s">
        <v>217</v>
      </c>
      <c r="K7" s="221" t="s">
        <v>1433</v>
      </c>
      <c r="L7" s="213"/>
      <c r="M7" s="213"/>
      <c r="N7" s="213"/>
      <c r="O7" s="213"/>
      <c r="P7" s="213"/>
      <c r="Q7" s="213"/>
      <c r="R7" s="213"/>
      <c r="S7" s="213"/>
      <c r="T7" s="213"/>
      <c r="U7" s="213"/>
      <c r="V7" s="213"/>
    </row>
    <row r="8" spans="1:16381" ht="54.95" customHeight="1" x14ac:dyDescent="0.2">
      <c r="A8" s="232">
        <v>86101705</v>
      </c>
      <c r="B8" s="221" t="s">
        <v>1332</v>
      </c>
      <c r="C8" s="211">
        <v>42583</v>
      </c>
      <c r="D8" s="214">
        <v>5</v>
      </c>
      <c r="E8" s="212" t="s">
        <v>1374</v>
      </c>
      <c r="F8" s="212" t="s">
        <v>1383</v>
      </c>
      <c r="G8" s="225">
        <v>40000000</v>
      </c>
      <c r="H8" s="225">
        <v>40000000</v>
      </c>
      <c r="I8" s="212" t="s">
        <v>217</v>
      </c>
      <c r="J8" s="212" t="s">
        <v>217</v>
      </c>
      <c r="K8" s="221" t="s">
        <v>1433</v>
      </c>
      <c r="L8" s="213"/>
      <c r="M8" s="213"/>
      <c r="N8" s="213"/>
      <c r="O8" s="213"/>
      <c r="P8" s="213"/>
      <c r="Q8" s="213"/>
      <c r="R8" s="213"/>
      <c r="S8" s="213"/>
      <c r="T8" s="213"/>
      <c r="U8" s="213"/>
      <c r="V8" s="213"/>
    </row>
    <row r="9" spans="1:16381" ht="54.95" customHeight="1" x14ac:dyDescent="0.2">
      <c r="A9" s="212" t="s">
        <v>1011</v>
      </c>
      <c r="B9" s="221" t="s">
        <v>1333</v>
      </c>
      <c r="C9" s="211">
        <v>42614</v>
      </c>
      <c r="D9" s="214">
        <v>10</v>
      </c>
      <c r="E9" s="212" t="s">
        <v>1375</v>
      </c>
      <c r="F9" s="212" t="s">
        <v>1384</v>
      </c>
      <c r="G9" s="225">
        <v>24696987</v>
      </c>
      <c r="H9" s="225">
        <v>24696987</v>
      </c>
      <c r="I9" s="212" t="s">
        <v>217</v>
      </c>
      <c r="J9" s="212" t="s">
        <v>217</v>
      </c>
      <c r="K9" s="221" t="s">
        <v>1433</v>
      </c>
      <c r="L9" s="213"/>
      <c r="M9" s="213"/>
      <c r="N9" s="213"/>
      <c r="O9" s="213"/>
      <c r="P9" s="213"/>
      <c r="Q9" s="213"/>
      <c r="R9" s="213"/>
      <c r="S9" s="213"/>
      <c r="T9" s="213"/>
      <c r="U9" s="213"/>
      <c r="V9" s="213"/>
    </row>
    <row r="10" spans="1:16381" ht="54.95" customHeight="1" x14ac:dyDescent="0.2">
      <c r="A10" s="212" t="s">
        <v>1011</v>
      </c>
      <c r="B10" s="221" t="s">
        <v>1334</v>
      </c>
      <c r="C10" s="211">
        <v>42614</v>
      </c>
      <c r="D10" s="214">
        <v>10</v>
      </c>
      <c r="E10" s="212" t="s">
        <v>1376</v>
      </c>
      <c r="F10" s="212" t="s">
        <v>1384</v>
      </c>
      <c r="G10" s="225">
        <v>106803013</v>
      </c>
      <c r="H10" s="225">
        <v>106803013</v>
      </c>
      <c r="I10" s="212" t="s">
        <v>217</v>
      </c>
      <c r="J10" s="212" t="s">
        <v>217</v>
      </c>
      <c r="K10" s="221" t="s">
        <v>1433</v>
      </c>
      <c r="L10" s="213"/>
      <c r="M10" s="213"/>
      <c r="N10" s="213"/>
      <c r="O10" s="213"/>
      <c r="P10" s="213"/>
      <c r="Q10" s="213"/>
      <c r="R10" s="213"/>
      <c r="S10" s="213"/>
      <c r="T10" s="213"/>
      <c r="U10" s="213"/>
      <c r="V10" s="213"/>
    </row>
    <row r="11" spans="1:16381" ht="54.95" customHeight="1" x14ac:dyDescent="0.2">
      <c r="A11" s="212" t="s">
        <v>1012</v>
      </c>
      <c r="B11" s="221" t="s">
        <v>1335</v>
      </c>
      <c r="C11" s="211">
        <v>42583</v>
      </c>
      <c r="D11" s="214">
        <v>15</v>
      </c>
      <c r="E11" s="212" t="s">
        <v>1377</v>
      </c>
      <c r="F11" s="212" t="s">
        <v>1385</v>
      </c>
      <c r="G11" s="225">
        <v>12500000</v>
      </c>
      <c r="H11" s="225">
        <v>12500000</v>
      </c>
      <c r="I11" s="212" t="s">
        <v>217</v>
      </c>
      <c r="J11" s="212" t="s">
        <v>217</v>
      </c>
      <c r="K11" s="221" t="s">
        <v>1433</v>
      </c>
      <c r="L11" s="213"/>
      <c r="M11" s="213"/>
      <c r="N11" s="213"/>
      <c r="O11" s="213"/>
      <c r="P11" s="213"/>
      <c r="Q11" s="213"/>
      <c r="R11" s="213"/>
      <c r="S11" s="213"/>
      <c r="T11" s="213"/>
      <c r="U11" s="213"/>
      <c r="V11" s="213"/>
    </row>
    <row r="12" spans="1:16381" ht="54.95" customHeight="1" x14ac:dyDescent="0.2">
      <c r="A12" s="232">
        <v>43000000</v>
      </c>
      <c r="B12" s="221" t="s">
        <v>593</v>
      </c>
      <c r="C12" s="211">
        <v>42583</v>
      </c>
      <c r="D12" s="214">
        <v>1</v>
      </c>
      <c r="E12" s="212" t="s">
        <v>1377</v>
      </c>
      <c r="F12" s="212" t="s">
        <v>1385</v>
      </c>
      <c r="G12" s="225">
        <v>12500000</v>
      </c>
      <c r="H12" s="225">
        <v>12500000</v>
      </c>
      <c r="I12" s="212" t="s">
        <v>217</v>
      </c>
      <c r="J12" s="212" t="s">
        <v>217</v>
      </c>
      <c r="K12" s="221" t="s">
        <v>1433</v>
      </c>
      <c r="L12" s="213"/>
      <c r="M12" s="213"/>
      <c r="N12" s="213"/>
      <c r="O12" s="213"/>
      <c r="P12" s="213"/>
      <c r="Q12" s="213"/>
      <c r="R12" s="213"/>
      <c r="S12" s="213"/>
      <c r="T12" s="213"/>
      <c r="U12" s="213"/>
      <c r="V12" s="213"/>
    </row>
    <row r="13" spans="1:16381" ht="54.95" customHeight="1" x14ac:dyDescent="0.2">
      <c r="A13" s="232">
        <v>14111500</v>
      </c>
      <c r="B13" s="221" t="s">
        <v>1336</v>
      </c>
      <c r="C13" s="211">
        <v>42551</v>
      </c>
      <c r="D13" s="214">
        <v>6</v>
      </c>
      <c r="E13" s="212" t="s">
        <v>1373</v>
      </c>
      <c r="F13" s="212" t="s">
        <v>1386</v>
      </c>
      <c r="G13" s="225">
        <v>4486000</v>
      </c>
      <c r="H13" s="225">
        <v>4486000</v>
      </c>
      <c r="I13" s="212" t="s">
        <v>217</v>
      </c>
      <c r="J13" s="212" t="s">
        <v>217</v>
      </c>
      <c r="K13" s="221" t="s">
        <v>1433</v>
      </c>
      <c r="L13" s="213"/>
      <c r="M13" s="213"/>
      <c r="N13" s="213"/>
      <c r="O13" s="213"/>
      <c r="P13" s="213"/>
      <c r="Q13" s="213"/>
      <c r="R13" s="213"/>
      <c r="S13" s="213"/>
      <c r="T13" s="213"/>
      <c r="U13" s="213"/>
      <c r="V13" s="213"/>
    </row>
    <row r="14" spans="1:16381" ht="54.95" customHeight="1" x14ac:dyDescent="0.2">
      <c r="A14" s="232">
        <v>81112401</v>
      </c>
      <c r="B14" s="221" t="s">
        <v>1337</v>
      </c>
      <c r="C14" s="211">
        <v>42538</v>
      </c>
      <c r="D14" s="214">
        <v>7</v>
      </c>
      <c r="E14" s="212" t="s">
        <v>1375</v>
      </c>
      <c r="F14" s="212" t="s">
        <v>1386</v>
      </c>
      <c r="G14" s="225">
        <v>629574153</v>
      </c>
      <c r="H14" s="225">
        <v>629574153</v>
      </c>
      <c r="I14" s="212" t="s">
        <v>217</v>
      </c>
      <c r="J14" s="212" t="s">
        <v>217</v>
      </c>
      <c r="K14" s="221" t="s">
        <v>1433</v>
      </c>
      <c r="L14" s="213"/>
      <c r="M14" s="213"/>
      <c r="N14" s="213"/>
      <c r="O14" s="213"/>
      <c r="P14" s="213"/>
      <c r="Q14" s="213"/>
      <c r="R14" s="213"/>
      <c r="S14" s="213"/>
      <c r="T14" s="213"/>
      <c r="U14" s="213"/>
      <c r="V14" s="213"/>
    </row>
    <row r="15" spans="1:16381" ht="54.95" customHeight="1" x14ac:dyDescent="0.2">
      <c r="A15" s="232">
        <v>81112303</v>
      </c>
      <c r="B15" s="221" t="s">
        <v>1338</v>
      </c>
      <c r="C15" s="211">
        <v>42557</v>
      </c>
      <c r="D15" s="214">
        <v>6</v>
      </c>
      <c r="E15" s="212" t="s">
        <v>1375</v>
      </c>
      <c r="F15" s="212" t="s">
        <v>1386</v>
      </c>
      <c r="G15" s="225">
        <v>185373179</v>
      </c>
      <c r="H15" s="225">
        <v>185373179</v>
      </c>
      <c r="I15" s="212" t="s">
        <v>217</v>
      </c>
      <c r="J15" s="212" t="s">
        <v>217</v>
      </c>
      <c r="K15" s="221" t="s">
        <v>1433</v>
      </c>
      <c r="L15" s="213"/>
      <c r="M15" s="213"/>
      <c r="N15" s="213"/>
      <c r="O15" s="213"/>
      <c r="P15" s="213"/>
      <c r="Q15" s="213"/>
      <c r="R15" s="213"/>
      <c r="S15" s="213"/>
      <c r="T15" s="213"/>
      <c r="U15" s="213"/>
      <c r="V15" s="213"/>
    </row>
    <row r="16" spans="1:16381" ht="54.95" customHeight="1" x14ac:dyDescent="0.2">
      <c r="A16" s="212" t="s">
        <v>1013</v>
      </c>
      <c r="B16" s="221" t="s">
        <v>1339</v>
      </c>
      <c r="C16" s="211">
        <v>42581</v>
      </c>
      <c r="D16" s="214">
        <v>8</v>
      </c>
      <c r="E16" s="212" t="s">
        <v>1375</v>
      </c>
      <c r="F16" s="212" t="s">
        <v>1386</v>
      </c>
      <c r="G16" s="225">
        <v>237394900</v>
      </c>
      <c r="H16" s="225">
        <v>237394900</v>
      </c>
      <c r="I16" s="212" t="s">
        <v>217</v>
      </c>
      <c r="J16" s="212" t="s">
        <v>217</v>
      </c>
      <c r="K16" s="221" t="s">
        <v>1433</v>
      </c>
      <c r="L16" s="213"/>
      <c r="M16" s="213"/>
      <c r="N16" s="213"/>
      <c r="O16" s="213"/>
      <c r="P16" s="213"/>
      <c r="Q16" s="213"/>
      <c r="R16" s="213"/>
      <c r="S16" s="213"/>
      <c r="T16" s="213"/>
      <c r="U16" s="213"/>
      <c r="V16" s="213"/>
    </row>
    <row r="17" spans="1:22" ht="54.95" customHeight="1" x14ac:dyDescent="0.2">
      <c r="A17" s="232">
        <v>81112203</v>
      </c>
      <c r="B17" s="221" t="s">
        <v>1340</v>
      </c>
      <c r="C17" s="211">
        <v>42581</v>
      </c>
      <c r="D17" s="214">
        <v>12</v>
      </c>
      <c r="E17" s="212" t="s">
        <v>1374</v>
      </c>
      <c r="F17" s="212" t="s">
        <v>1386</v>
      </c>
      <c r="G17" s="225">
        <v>6000000</v>
      </c>
      <c r="H17" s="225">
        <v>6000000</v>
      </c>
      <c r="I17" s="212" t="s">
        <v>217</v>
      </c>
      <c r="J17" s="212" t="s">
        <v>217</v>
      </c>
      <c r="K17" s="221" t="s">
        <v>1433</v>
      </c>
      <c r="L17" s="213"/>
      <c r="M17" s="213"/>
      <c r="N17" s="213"/>
      <c r="O17" s="213"/>
      <c r="P17" s="213"/>
      <c r="Q17" s="213"/>
      <c r="R17" s="213"/>
      <c r="S17" s="213"/>
      <c r="T17" s="213"/>
      <c r="U17" s="213"/>
      <c r="V17" s="213"/>
    </row>
    <row r="18" spans="1:22" ht="54.95" customHeight="1" x14ac:dyDescent="0.2">
      <c r="A18" s="232">
        <v>81112501</v>
      </c>
      <c r="B18" s="221" t="s">
        <v>1341</v>
      </c>
      <c r="C18" s="211">
        <v>42479</v>
      </c>
      <c r="D18" s="214">
        <v>12</v>
      </c>
      <c r="E18" s="212" t="s">
        <v>1377</v>
      </c>
      <c r="F18" s="212" t="s">
        <v>1386</v>
      </c>
      <c r="G18" s="225">
        <v>30554380</v>
      </c>
      <c r="H18" s="225">
        <v>30554380</v>
      </c>
      <c r="I18" s="212" t="s">
        <v>217</v>
      </c>
      <c r="J18" s="212" t="s">
        <v>217</v>
      </c>
      <c r="K18" s="221" t="s">
        <v>1433</v>
      </c>
      <c r="L18" s="213"/>
      <c r="M18" s="213"/>
      <c r="N18" s="213"/>
      <c r="O18" s="213"/>
      <c r="P18" s="213"/>
      <c r="Q18" s="213"/>
      <c r="R18" s="213"/>
      <c r="S18" s="213"/>
      <c r="T18" s="213"/>
      <c r="U18" s="213"/>
      <c r="V18" s="213"/>
    </row>
    <row r="19" spans="1:22" ht="54.95" customHeight="1" x14ac:dyDescent="0.2">
      <c r="A19" s="232">
        <v>81112203</v>
      </c>
      <c r="B19" s="221" t="s">
        <v>1342</v>
      </c>
      <c r="C19" s="211">
        <v>42581</v>
      </c>
      <c r="D19" s="214">
        <v>12</v>
      </c>
      <c r="E19" s="212" t="s">
        <v>1374</v>
      </c>
      <c r="F19" s="212" t="s">
        <v>1386</v>
      </c>
      <c r="G19" s="225">
        <v>4756000</v>
      </c>
      <c r="H19" s="225">
        <v>4756000</v>
      </c>
      <c r="I19" s="212" t="s">
        <v>217</v>
      </c>
      <c r="J19" s="212" t="s">
        <v>217</v>
      </c>
      <c r="K19" s="221" t="s">
        <v>1433</v>
      </c>
      <c r="L19" s="213"/>
      <c r="M19" s="213"/>
      <c r="N19" s="213"/>
      <c r="O19" s="213"/>
      <c r="P19" s="213"/>
      <c r="Q19" s="213"/>
      <c r="R19" s="213"/>
      <c r="S19" s="213"/>
      <c r="T19" s="213"/>
      <c r="U19" s="213"/>
      <c r="V19" s="213"/>
    </row>
    <row r="20" spans="1:22" ht="54.95" customHeight="1" x14ac:dyDescent="0.2">
      <c r="A20" s="232">
        <v>81112203</v>
      </c>
      <c r="B20" s="221" t="s">
        <v>1343</v>
      </c>
      <c r="C20" s="211">
        <v>42552</v>
      </c>
      <c r="D20" s="214">
        <v>12</v>
      </c>
      <c r="E20" s="212" t="s">
        <v>1374</v>
      </c>
      <c r="F20" s="212" t="s">
        <v>1386</v>
      </c>
      <c r="G20" s="225">
        <v>132200000</v>
      </c>
      <c r="H20" s="225">
        <v>132200000</v>
      </c>
      <c r="I20" s="212" t="s">
        <v>217</v>
      </c>
      <c r="J20" s="212" t="s">
        <v>217</v>
      </c>
      <c r="K20" s="221" t="s">
        <v>1433</v>
      </c>
      <c r="L20" s="213"/>
      <c r="M20" s="213"/>
      <c r="N20" s="213"/>
      <c r="O20" s="213"/>
      <c r="P20" s="213"/>
      <c r="Q20" s="213"/>
      <c r="R20" s="213"/>
      <c r="S20" s="213"/>
      <c r="T20" s="213"/>
      <c r="U20" s="213"/>
      <c r="V20" s="213"/>
    </row>
    <row r="21" spans="1:22" ht="54.95" customHeight="1" x14ac:dyDescent="0.2">
      <c r="A21" s="232">
        <v>81112203</v>
      </c>
      <c r="B21" s="221" t="s">
        <v>1344</v>
      </c>
      <c r="C21" s="211">
        <v>42602</v>
      </c>
      <c r="D21" s="214">
        <v>10</v>
      </c>
      <c r="E21" s="212" t="s">
        <v>1374</v>
      </c>
      <c r="F21" s="212" t="s">
        <v>1386</v>
      </c>
      <c r="G21" s="225">
        <v>73000000</v>
      </c>
      <c r="H21" s="225">
        <v>73000000</v>
      </c>
      <c r="I21" s="212" t="s">
        <v>217</v>
      </c>
      <c r="J21" s="212" t="s">
        <v>217</v>
      </c>
      <c r="K21" s="221" t="s">
        <v>1433</v>
      </c>
      <c r="L21" s="213"/>
      <c r="M21" s="213"/>
      <c r="N21" s="213"/>
      <c r="O21" s="213"/>
      <c r="P21" s="213"/>
      <c r="Q21" s="213"/>
      <c r="R21" s="213"/>
      <c r="S21" s="213"/>
      <c r="T21" s="213"/>
      <c r="U21" s="213"/>
      <c r="V21" s="213"/>
    </row>
    <row r="22" spans="1:22" ht="54.95" customHeight="1" x14ac:dyDescent="0.2">
      <c r="A22" s="232">
        <v>81112203</v>
      </c>
      <c r="B22" s="221" t="s">
        <v>1345</v>
      </c>
      <c r="C22" s="211">
        <v>42722</v>
      </c>
      <c r="D22" s="214">
        <v>12</v>
      </c>
      <c r="E22" s="212" t="s">
        <v>1377</v>
      </c>
      <c r="F22" s="212" t="s">
        <v>1386</v>
      </c>
      <c r="G22" s="225">
        <v>31000000</v>
      </c>
      <c r="H22" s="225">
        <v>31000000</v>
      </c>
      <c r="I22" s="212" t="s">
        <v>217</v>
      </c>
      <c r="J22" s="212" t="s">
        <v>217</v>
      </c>
      <c r="K22" s="221" t="s">
        <v>1433</v>
      </c>
      <c r="L22" s="213"/>
      <c r="M22" s="213"/>
      <c r="N22" s="213"/>
      <c r="O22" s="213"/>
      <c r="P22" s="213"/>
      <c r="Q22" s="213"/>
      <c r="R22" s="213"/>
      <c r="S22" s="213"/>
      <c r="T22" s="213"/>
      <c r="U22" s="213"/>
      <c r="V22" s="213"/>
    </row>
    <row r="23" spans="1:22" ht="54.95" customHeight="1" x14ac:dyDescent="0.2">
      <c r="A23" s="232">
        <v>81112213</v>
      </c>
      <c r="B23" s="221" t="s">
        <v>1346</v>
      </c>
      <c r="C23" s="211">
        <v>42419</v>
      </c>
      <c r="D23" s="214">
        <v>5</v>
      </c>
      <c r="E23" s="212" t="s">
        <v>1374</v>
      </c>
      <c r="F23" s="212" t="s">
        <v>1386</v>
      </c>
      <c r="G23" s="225">
        <v>18550000</v>
      </c>
      <c r="H23" s="225">
        <v>18550000</v>
      </c>
      <c r="I23" s="212" t="s">
        <v>217</v>
      </c>
      <c r="J23" s="212" t="s">
        <v>217</v>
      </c>
      <c r="K23" s="221" t="s">
        <v>1433</v>
      </c>
      <c r="L23" s="213"/>
      <c r="M23" s="213"/>
      <c r="N23" s="213"/>
      <c r="O23" s="213"/>
      <c r="P23" s="213"/>
      <c r="Q23" s="213"/>
      <c r="R23" s="213"/>
      <c r="S23" s="213"/>
      <c r="T23" s="213"/>
      <c r="U23" s="213"/>
      <c r="V23" s="213"/>
    </row>
    <row r="24" spans="1:22" ht="54.95" customHeight="1" x14ac:dyDescent="0.2">
      <c r="A24" s="232">
        <v>81112202</v>
      </c>
      <c r="B24" s="221" t="s">
        <v>1423</v>
      </c>
      <c r="C24" s="211">
        <v>42614</v>
      </c>
      <c r="D24" s="214">
        <v>12</v>
      </c>
      <c r="E24" s="212" t="s">
        <v>343</v>
      </c>
      <c r="F24" s="212" t="s">
        <v>1386</v>
      </c>
      <c r="G24" s="225">
        <v>115761668</v>
      </c>
      <c r="H24" s="225">
        <v>115761668</v>
      </c>
      <c r="I24" s="212" t="s">
        <v>217</v>
      </c>
      <c r="J24" s="212" t="s">
        <v>217</v>
      </c>
      <c r="K24" s="221" t="s">
        <v>1433</v>
      </c>
      <c r="L24" s="213"/>
      <c r="M24" s="213"/>
      <c r="N24" s="213"/>
      <c r="O24" s="213"/>
      <c r="P24" s="213"/>
      <c r="Q24" s="213"/>
      <c r="R24" s="213"/>
      <c r="S24" s="213"/>
      <c r="T24" s="213"/>
      <c r="U24" s="213"/>
      <c r="V24" s="213"/>
    </row>
    <row r="25" spans="1:22" ht="54.95" customHeight="1" x14ac:dyDescent="0.2">
      <c r="A25" s="232">
        <v>81112213</v>
      </c>
      <c r="B25" s="221" t="s">
        <v>1346</v>
      </c>
      <c r="C25" s="211">
        <v>42583</v>
      </c>
      <c r="D25" s="214">
        <v>6</v>
      </c>
      <c r="E25" s="212" t="s">
        <v>1374</v>
      </c>
      <c r="F25" s="212" t="s">
        <v>1386</v>
      </c>
      <c r="G25" s="225">
        <v>23820000</v>
      </c>
      <c r="H25" s="225">
        <v>23820000</v>
      </c>
      <c r="I25" s="212" t="s">
        <v>217</v>
      </c>
      <c r="J25" s="212" t="s">
        <v>217</v>
      </c>
      <c r="K25" s="221" t="s">
        <v>1433</v>
      </c>
      <c r="L25" s="213"/>
      <c r="M25" s="213"/>
      <c r="N25" s="213"/>
      <c r="O25" s="213"/>
      <c r="P25" s="213"/>
      <c r="Q25" s="213"/>
      <c r="R25" s="213"/>
      <c r="S25" s="213"/>
      <c r="T25" s="213"/>
      <c r="U25" s="213"/>
      <c r="V25" s="213"/>
    </row>
    <row r="26" spans="1:22" ht="54.95" customHeight="1" x14ac:dyDescent="0.2">
      <c r="A26" s="232">
        <v>78102203</v>
      </c>
      <c r="B26" s="221" t="s">
        <v>1347</v>
      </c>
      <c r="C26" s="211">
        <v>42583</v>
      </c>
      <c r="D26" s="214">
        <v>1</v>
      </c>
      <c r="E26" s="212" t="s">
        <v>1378</v>
      </c>
      <c r="F26" s="212" t="s">
        <v>1387</v>
      </c>
      <c r="G26" s="225">
        <v>78114919</v>
      </c>
      <c r="H26" s="225">
        <v>78114919</v>
      </c>
      <c r="I26" s="212" t="s">
        <v>217</v>
      </c>
      <c r="J26" s="212" t="s">
        <v>217</v>
      </c>
      <c r="K26" s="221" t="s">
        <v>1433</v>
      </c>
      <c r="L26" s="213"/>
      <c r="M26" s="213"/>
      <c r="N26" s="213"/>
      <c r="O26" s="213"/>
      <c r="P26" s="213"/>
      <c r="Q26" s="213"/>
      <c r="R26" s="213"/>
      <c r="S26" s="213"/>
      <c r="T26" s="213"/>
      <c r="U26" s="213"/>
      <c r="V26" s="213"/>
    </row>
    <row r="27" spans="1:22" ht="54.95" customHeight="1" x14ac:dyDescent="0.2">
      <c r="A27" s="232">
        <v>78102200</v>
      </c>
      <c r="B27" s="221" t="s">
        <v>1348</v>
      </c>
      <c r="C27" s="211">
        <v>42405</v>
      </c>
      <c r="D27" s="214">
        <v>4</v>
      </c>
      <c r="E27" s="212" t="s">
        <v>1378</v>
      </c>
      <c r="F27" s="212" t="s">
        <v>1387</v>
      </c>
      <c r="G27" s="225">
        <v>58400000</v>
      </c>
      <c r="H27" s="225">
        <v>58400000</v>
      </c>
      <c r="I27" s="212" t="s">
        <v>217</v>
      </c>
      <c r="J27" s="212" t="s">
        <v>217</v>
      </c>
      <c r="K27" s="221" t="s">
        <v>1433</v>
      </c>
      <c r="L27" s="213"/>
      <c r="M27" s="213"/>
      <c r="N27" s="213"/>
      <c r="O27" s="213"/>
      <c r="P27" s="213"/>
      <c r="Q27" s="213"/>
      <c r="R27" s="213"/>
      <c r="S27" s="213"/>
      <c r="T27" s="213"/>
      <c r="U27" s="213"/>
      <c r="V27" s="213"/>
    </row>
    <row r="28" spans="1:22" ht="54.95" customHeight="1" x14ac:dyDescent="0.2">
      <c r="A28" s="232">
        <v>78102200</v>
      </c>
      <c r="B28" s="221" t="s">
        <v>1348</v>
      </c>
      <c r="C28" s="211">
        <v>42524</v>
      </c>
      <c r="D28" s="214">
        <v>1</v>
      </c>
      <c r="E28" s="212" t="s">
        <v>1378</v>
      </c>
      <c r="F28" s="212" t="s">
        <v>1387</v>
      </c>
      <c r="G28" s="225">
        <v>14250000</v>
      </c>
      <c r="H28" s="225">
        <v>14250000</v>
      </c>
      <c r="I28" s="212" t="s">
        <v>217</v>
      </c>
      <c r="J28" s="212" t="s">
        <v>217</v>
      </c>
      <c r="K28" s="221" t="s">
        <v>1433</v>
      </c>
      <c r="L28" s="213"/>
      <c r="M28" s="213"/>
      <c r="N28" s="213"/>
      <c r="O28" s="213"/>
      <c r="P28" s="213"/>
      <c r="Q28" s="213"/>
      <c r="R28" s="213"/>
      <c r="S28" s="213"/>
      <c r="T28" s="213"/>
      <c r="U28" s="213"/>
      <c r="V28" s="213"/>
    </row>
    <row r="29" spans="1:22" ht="54.95" customHeight="1" x14ac:dyDescent="0.2">
      <c r="A29" s="232">
        <v>78102200</v>
      </c>
      <c r="B29" s="221" t="s">
        <v>1349</v>
      </c>
      <c r="C29" s="211">
        <v>42557</v>
      </c>
      <c r="D29" s="214">
        <v>12</v>
      </c>
      <c r="E29" s="212" t="s">
        <v>1378</v>
      </c>
      <c r="F29" s="212" t="s">
        <v>1387</v>
      </c>
      <c r="G29" s="225">
        <v>75289384</v>
      </c>
      <c r="H29" s="225">
        <v>75289384</v>
      </c>
      <c r="I29" s="212" t="s">
        <v>217</v>
      </c>
      <c r="J29" s="212" t="s">
        <v>217</v>
      </c>
      <c r="K29" s="221" t="s">
        <v>1433</v>
      </c>
      <c r="L29" s="213"/>
      <c r="M29" s="213"/>
      <c r="N29" s="213"/>
      <c r="O29" s="213"/>
      <c r="P29" s="213"/>
      <c r="Q29" s="213"/>
      <c r="R29" s="213"/>
      <c r="S29" s="213"/>
      <c r="T29" s="213"/>
      <c r="U29" s="213"/>
      <c r="V29" s="213"/>
    </row>
    <row r="30" spans="1:22" ht="54.95" customHeight="1" x14ac:dyDescent="0.2">
      <c r="A30" s="232">
        <v>80111713</v>
      </c>
      <c r="B30" s="221" t="s">
        <v>1014</v>
      </c>
      <c r="C30" s="211">
        <v>42419</v>
      </c>
      <c r="D30" s="214">
        <v>3</v>
      </c>
      <c r="E30" s="212" t="s">
        <v>1379</v>
      </c>
      <c r="F30" s="212" t="s">
        <v>1387</v>
      </c>
      <c r="G30" s="225">
        <v>97074428</v>
      </c>
      <c r="H30" s="225">
        <v>97074428</v>
      </c>
      <c r="I30" s="212" t="s">
        <v>217</v>
      </c>
      <c r="J30" s="212" t="s">
        <v>217</v>
      </c>
      <c r="K30" s="221" t="s">
        <v>1433</v>
      </c>
      <c r="L30" s="213"/>
      <c r="M30" s="213"/>
      <c r="N30" s="213"/>
      <c r="O30" s="213"/>
      <c r="P30" s="213"/>
      <c r="Q30" s="213"/>
      <c r="R30" s="213"/>
      <c r="S30" s="213"/>
      <c r="T30" s="213"/>
      <c r="U30" s="213"/>
      <c r="V30" s="213"/>
    </row>
    <row r="31" spans="1:22" ht="54.95" customHeight="1" x14ac:dyDescent="0.2">
      <c r="A31" s="232">
        <v>80111713</v>
      </c>
      <c r="B31" s="221" t="s">
        <v>1015</v>
      </c>
      <c r="C31" s="211">
        <v>42487</v>
      </c>
      <c r="D31" s="214">
        <v>9.5</v>
      </c>
      <c r="E31" s="212" t="s">
        <v>1379</v>
      </c>
      <c r="F31" s="212" t="s">
        <v>1387</v>
      </c>
      <c r="G31" s="225">
        <v>446931747</v>
      </c>
      <c r="H31" s="225">
        <v>446931747</v>
      </c>
      <c r="I31" s="212" t="s">
        <v>217</v>
      </c>
      <c r="J31" s="212" t="s">
        <v>217</v>
      </c>
      <c r="K31" s="221" t="s">
        <v>1433</v>
      </c>
      <c r="L31" s="213"/>
      <c r="M31" s="213"/>
      <c r="N31" s="213"/>
      <c r="O31" s="213"/>
      <c r="P31" s="213"/>
      <c r="Q31" s="213"/>
      <c r="R31" s="213"/>
      <c r="S31" s="213"/>
      <c r="T31" s="213"/>
      <c r="U31" s="213"/>
      <c r="V31" s="213"/>
    </row>
    <row r="32" spans="1:22" ht="54.95" customHeight="1" x14ac:dyDescent="0.2">
      <c r="A32" s="232">
        <v>80111713</v>
      </c>
      <c r="B32" s="221" t="s">
        <v>1015</v>
      </c>
      <c r="C32" s="211">
        <v>42487</v>
      </c>
      <c r="D32" s="214">
        <v>9.5</v>
      </c>
      <c r="E32" s="212" t="s">
        <v>1379</v>
      </c>
      <c r="F32" s="212" t="s">
        <v>1387</v>
      </c>
      <c r="G32" s="225">
        <v>29215433</v>
      </c>
      <c r="H32" s="225">
        <v>29215433</v>
      </c>
      <c r="I32" s="212" t="s">
        <v>217</v>
      </c>
      <c r="J32" s="212" t="s">
        <v>217</v>
      </c>
      <c r="K32" s="221" t="s">
        <v>1433</v>
      </c>
      <c r="L32" s="213"/>
      <c r="M32" s="213"/>
      <c r="N32" s="213"/>
      <c r="O32" s="213"/>
      <c r="P32" s="213"/>
      <c r="Q32" s="213"/>
      <c r="R32" s="213"/>
      <c r="S32" s="213"/>
      <c r="T32" s="213"/>
      <c r="U32" s="213"/>
      <c r="V32" s="213"/>
    </row>
    <row r="33" spans="1:22" ht="54.95" customHeight="1" x14ac:dyDescent="0.2">
      <c r="A33" s="232">
        <v>80111713</v>
      </c>
      <c r="B33" s="221" t="s">
        <v>1017</v>
      </c>
      <c r="C33" s="211">
        <v>42583</v>
      </c>
      <c r="D33" s="214">
        <v>4</v>
      </c>
      <c r="E33" s="212" t="s">
        <v>1379</v>
      </c>
      <c r="F33" s="212" t="s">
        <v>1387</v>
      </c>
      <c r="G33" s="225">
        <v>60658592</v>
      </c>
      <c r="H33" s="225">
        <v>60658592</v>
      </c>
      <c r="I33" s="212" t="s">
        <v>217</v>
      </c>
      <c r="J33" s="212" t="s">
        <v>217</v>
      </c>
      <c r="K33" s="221" t="s">
        <v>1433</v>
      </c>
      <c r="L33" s="213"/>
      <c r="M33" s="213"/>
      <c r="N33" s="213"/>
      <c r="O33" s="213"/>
      <c r="P33" s="213"/>
      <c r="Q33" s="213"/>
      <c r="R33" s="213"/>
      <c r="S33" s="213"/>
      <c r="T33" s="213"/>
      <c r="U33" s="213"/>
      <c r="V33" s="213"/>
    </row>
    <row r="34" spans="1:22" ht="54.95" customHeight="1" x14ac:dyDescent="0.2">
      <c r="A34" s="232">
        <v>81161706</v>
      </c>
      <c r="B34" s="221" t="s">
        <v>1016</v>
      </c>
      <c r="C34" s="211">
        <v>42416</v>
      </c>
      <c r="D34" s="214">
        <v>5</v>
      </c>
      <c r="E34" s="212" t="s">
        <v>1374</v>
      </c>
      <c r="F34" s="212" t="s">
        <v>1387</v>
      </c>
      <c r="G34" s="225">
        <v>9007385</v>
      </c>
      <c r="H34" s="225">
        <v>9007385</v>
      </c>
      <c r="I34" s="212" t="s">
        <v>217</v>
      </c>
      <c r="J34" s="212" t="s">
        <v>217</v>
      </c>
      <c r="K34" s="221" t="s">
        <v>1433</v>
      </c>
      <c r="L34" s="213"/>
      <c r="M34" s="213"/>
      <c r="N34" s="213"/>
      <c r="O34" s="213"/>
      <c r="P34" s="213"/>
      <c r="Q34" s="213"/>
      <c r="R34" s="213"/>
      <c r="S34" s="213"/>
      <c r="T34" s="213"/>
      <c r="U34" s="213"/>
      <c r="V34" s="213"/>
    </row>
    <row r="35" spans="1:22" ht="54.95" customHeight="1" x14ac:dyDescent="0.2">
      <c r="A35" s="232">
        <v>81161706</v>
      </c>
      <c r="B35" s="221" t="s">
        <v>1350</v>
      </c>
      <c r="C35" s="211">
        <v>42567</v>
      </c>
      <c r="D35" s="214">
        <v>12</v>
      </c>
      <c r="E35" s="212" t="s">
        <v>1374</v>
      </c>
      <c r="F35" s="212" t="s">
        <v>1387</v>
      </c>
      <c r="G35" s="225">
        <v>20877696</v>
      </c>
      <c r="H35" s="225">
        <v>20877696</v>
      </c>
      <c r="I35" s="212" t="s">
        <v>217</v>
      </c>
      <c r="J35" s="212" t="s">
        <v>217</v>
      </c>
      <c r="K35" s="221" t="s">
        <v>1433</v>
      </c>
      <c r="L35" s="213"/>
      <c r="M35" s="213"/>
      <c r="N35" s="213"/>
      <c r="O35" s="213"/>
      <c r="P35" s="213"/>
      <c r="Q35" s="213"/>
      <c r="R35" s="213"/>
      <c r="S35" s="213"/>
      <c r="T35" s="213"/>
      <c r="U35" s="213"/>
      <c r="V35" s="213"/>
    </row>
    <row r="36" spans="1:22" ht="54.95" customHeight="1" x14ac:dyDescent="0.2">
      <c r="A36" s="232">
        <v>80111713</v>
      </c>
      <c r="B36" s="221" t="s">
        <v>1017</v>
      </c>
      <c r="C36" s="211">
        <v>42468</v>
      </c>
      <c r="D36" s="214">
        <v>12</v>
      </c>
      <c r="E36" s="212" t="s">
        <v>1379</v>
      </c>
      <c r="F36" s="212" t="s">
        <v>1387</v>
      </c>
      <c r="G36" s="225">
        <v>212055102</v>
      </c>
      <c r="H36" s="225">
        <v>212055102</v>
      </c>
      <c r="I36" s="212" t="s">
        <v>217</v>
      </c>
      <c r="J36" s="212" t="s">
        <v>217</v>
      </c>
      <c r="K36" s="221" t="s">
        <v>1433</v>
      </c>
      <c r="L36" s="213"/>
      <c r="M36" s="213"/>
      <c r="N36" s="213"/>
      <c r="O36" s="213"/>
      <c r="P36" s="213"/>
      <c r="Q36" s="213"/>
      <c r="R36" s="213"/>
      <c r="S36" s="213"/>
      <c r="T36" s="213"/>
      <c r="U36" s="213"/>
      <c r="V36" s="213"/>
    </row>
    <row r="37" spans="1:22" ht="54.95" customHeight="1" x14ac:dyDescent="0.2">
      <c r="A37" s="232">
        <v>60102300</v>
      </c>
      <c r="B37" s="221" t="s">
        <v>1424</v>
      </c>
      <c r="C37" s="211">
        <v>42552</v>
      </c>
      <c r="D37" s="214">
        <v>9</v>
      </c>
      <c r="E37" s="212" t="s">
        <v>1377</v>
      </c>
      <c r="F37" s="212" t="s">
        <v>1388</v>
      </c>
      <c r="G37" s="225">
        <v>14893271</v>
      </c>
      <c r="H37" s="225">
        <v>14893271</v>
      </c>
      <c r="I37" s="212" t="s">
        <v>217</v>
      </c>
      <c r="J37" s="212" t="s">
        <v>217</v>
      </c>
      <c r="K37" s="221" t="s">
        <v>1433</v>
      </c>
      <c r="L37" s="213"/>
      <c r="M37" s="213"/>
      <c r="N37" s="213"/>
      <c r="O37" s="213"/>
      <c r="P37" s="213"/>
      <c r="Q37" s="213"/>
      <c r="R37" s="213"/>
      <c r="S37" s="213"/>
      <c r="T37" s="213"/>
      <c r="U37" s="213"/>
      <c r="V37" s="213"/>
    </row>
    <row r="38" spans="1:22" ht="54.95" customHeight="1" x14ac:dyDescent="0.2">
      <c r="A38" s="232">
        <v>80161801</v>
      </c>
      <c r="B38" s="221" t="s">
        <v>1351</v>
      </c>
      <c r="C38" s="211">
        <v>42552</v>
      </c>
      <c r="D38" s="214">
        <v>9</v>
      </c>
      <c r="E38" s="212" t="s">
        <v>1377</v>
      </c>
      <c r="F38" s="212" t="s">
        <v>1388</v>
      </c>
      <c r="G38" s="225">
        <v>93737280</v>
      </c>
      <c r="H38" s="225">
        <v>93737280</v>
      </c>
      <c r="I38" s="212" t="s">
        <v>217</v>
      </c>
      <c r="J38" s="212" t="s">
        <v>217</v>
      </c>
      <c r="K38" s="221" t="s">
        <v>1433</v>
      </c>
      <c r="L38" s="213"/>
      <c r="M38" s="213"/>
      <c r="N38" s="213"/>
      <c r="O38" s="213"/>
      <c r="P38" s="213"/>
      <c r="Q38" s="213"/>
      <c r="R38" s="213"/>
      <c r="S38" s="213"/>
      <c r="T38" s="213"/>
      <c r="U38" s="213"/>
      <c r="V38" s="213"/>
    </row>
    <row r="39" spans="1:22" ht="54.95" customHeight="1" x14ac:dyDescent="0.2">
      <c r="A39" s="232">
        <v>80161801</v>
      </c>
      <c r="B39" s="221" t="s">
        <v>1352</v>
      </c>
      <c r="C39" s="211">
        <v>42566</v>
      </c>
      <c r="D39" s="214">
        <v>2</v>
      </c>
      <c r="E39" s="212" t="s">
        <v>1374</v>
      </c>
      <c r="F39" s="212" t="s">
        <v>1388</v>
      </c>
      <c r="G39" s="225">
        <v>917850</v>
      </c>
      <c r="H39" s="225">
        <v>917850</v>
      </c>
      <c r="I39" s="212" t="s">
        <v>217</v>
      </c>
      <c r="J39" s="212" t="s">
        <v>217</v>
      </c>
      <c r="K39" s="221" t="s">
        <v>1433</v>
      </c>
      <c r="L39" s="213"/>
      <c r="M39" s="213"/>
      <c r="N39" s="213"/>
      <c r="O39" s="213"/>
      <c r="P39" s="213"/>
      <c r="Q39" s="213"/>
      <c r="R39" s="213"/>
      <c r="S39" s="213"/>
      <c r="T39" s="213"/>
      <c r="U39" s="213"/>
      <c r="V39" s="213"/>
    </row>
    <row r="40" spans="1:22" ht="54.95" customHeight="1" x14ac:dyDescent="0.2">
      <c r="A40" s="232">
        <v>78181507</v>
      </c>
      <c r="B40" s="221" t="s">
        <v>1353</v>
      </c>
      <c r="C40" s="211">
        <v>42583</v>
      </c>
      <c r="D40" s="214">
        <v>10</v>
      </c>
      <c r="E40" s="212" t="s">
        <v>1375</v>
      </c>
      <c r="F40" s="212" t="s">
        <v>1389</v>
      </c>
      <c r="G40" s="225">
        <v>4000000</v>
      </c>
      <c r="H40" s="225">
        <v>4000000</v>
      </c>
      <c r="I40" s="212" t="s">
        <v>217</v>
      </c>
      <c r="J40" s="212" t="s">
        <v>217</v>
      </c>
      <c r="K40" s="221" t="s">
        <v>1433</v>
      </c>
      <c r="L40" s="213"/>
      <c r="M40" s="213"/>
      <c r="N40" s="213"/>
      <c r="O40" s="213"/>
      <c r="P40" s="213"/>
      <c r="Q40" s="213"/>
      <c r="R40" s="213"/>
      <c r="S40" s="213"/>
      <c r="T40" s="213"/>
      <c r="U40" s="213"/>
      <c r="V40" s="213"/>
    </row>
    <row r="41" spans="1:22" ht="54.95" customHeight="1" x14ac:dyDescent="0.2">
      <c r="A41" s="232">
        <v>78181507</v>
      </c>
      <c r="B41" s="221" t="s">
        <v>1333</v>
      </c>
      <c r="C41" s="211">
        <v>42567</v>
      </c>
      <c r="D41" s="214">
        <v>8</v>
      </c>
      <c r="E41" s="212" t="s">
        <v>1375</v>
      </c>
      <c r="F41" s="212" t="s">
        <v>1390</v>
      </c>
      <c r="G41" s="225">
        <v>142000000</v>
      </c>
      <c r="H41" s="225">
        <v>142000000</v>
      </c>
      <c r="I41" s="212" t="s">
        <v>217</v>
      </c>
      <c r="J41" s="212" t="s">
        <v>217</v>
      </c>
      <c r="K41" s="221" t="s">
        <v>1433</v>
      </c>
      <c r="L41" s="213"/>
      <c r="M41" s="213"/>
      <c r="N41" s="213"/>
      <c r="O41" s="213"/>
      <c r="P41" s="213"/>
      <c r="Q41" s="213"/>
      <c r="R41" s="213"/>
      <c r="S41" s="213"/>
      <c r="T41" s="213"/>
      <c r="U41" s="213"/>
      <c r="V41" s="213"/>
    </row>
    <row r="42" spans="1:22" ht="54.95" customHeight="1" x14ac:dyDescent="0.2">
      <c r="A42" s="212" t="s">
        <v>1018</v>
      </c>
      <c r="B42" s="221" t="s">
        <v>1019</v>
      </c>
      <c r="C42" s="211">
        <v>42479</v>
      </c>
      <c r="D42" s="214">
        <v>9</v>
      </c>
      <c r="E42" s="212" t="s">
        <v>1373</v>
      </c>
      <c r="F42" s="212" t="s">
        <v>1390</v>
      </c>
      <c r="G42" s="225">
        <v>301579218</v>
      </c>
      <c r="H42" s="225">
        <v>301579218</v>
      </c>
      <c r="I42" s="212" t="s">
        <v>217</v>
      </c>
      <c r="J42" s="212" t="s">
        <v>217</v>
      </c>
      <c r="K42" s="221" t="s">
        <v>1433</v>
      </c>
      <c r="L42" s="213"/>
      <c r="M42" s="213"/>
      <c r="N42" s="213"/>
      <c r="O42" s="213"/>
      <c r="P42" s="213"/>
      <c r="Q42" s="213"/>
      <c r="R42" s="213"/>
      <c r="S42" s="213"/>
      <c r="T42" s="213"/>
      <c r="U42" s="213"/>
      <c r="V42" s="213"/>
    </row>
    <row r="43" spans="1:22" ht="54.95" customHeight="1" x14ac:dyDescent="0.2">
      <c r="A43" s="212" t="s">
        <v>1018</v>
      </c>
      <c r="B43" s="221" t="s">
        <v>1354</v>
      </c>
      <c r="C43" s="211">
        <v>42658</v>
      </c>
      <c r="D43" s="214">
        <v>3</v>
      </c>
      <c r="E43" s="212" t="s">
        <v>1373</v>
      </c>
      <c r="F43" s="212" t="s">
        <v>1390</v>
      </c>
      <c r="G43" s="225">
        <v>87004782</v>
      </c>
      <c r="H43" s="225">
        <v>87004782</v>
      </c>
      <c r="I43" s="212" t="s">
        <v>217</v>
      </c>
      <c r="J43" s="212" t="s">
        <v>217</v>
      </c>
      <c r="K43" s="221" t="s">
        <v>1433</v>
      </c>
      <c r="L43" s="213"/>
      <c r="M43" s="213"/>
      <c r="N43" s="213"/>
      <c r="O43" s="213"/>
      <c r="P43" s="213"/>
      <c r="Q43" s="213"/>
      <c r="R43" s="213"/>
      <c r="S43" s="213"/>
      <c r="T43" s="213"/>
      <c r="U43" s="213"/>
      <c r="V43" s="213"/>
    </row>
    <row r="44" spans="1:22" ht="54.95" customHeight="1" x14ac:dyDescent="0.2">
      <c r="A44" s="232">
        <v>92101501</v>
      </c>
      <c r="B44" s="221" t="s">
        <v>1020</v>
      </c>
      <c r="C44" s="211">
        <v>42412</v>
      </c>
      <c r="D44" s="214">
        <v>3</v>
      </c>
      <c r="E44" s="212" t="s">
        <v>1375</v>
      </c>
      <c r="F44" s="212" t="s">
        <v>1390</v>
      </c>
      <c r="G44" s="225">
        <v>234647922</v>
      </c>
      <c r="H44" s="225">
        <v>234647922</v>
      </c>
      <c r="I44" s="212" t="s">
        <v>217</v>
      </c>
      <c r="J44" s="212" t="s">
        <v>217</v>
      </c>
      <c r="K44" s="221" t="s">
        <v>1433</v>
      </c>
      <c r="L44" s="213"/>
      <c r="M44" s="213"/>
      <c r="N44" s="213"/>
      <c r="O44" s="213"/>
      <c r="P44" s="213"/>
      <c r="Q44" s="213"/>
      <c r="R44" s="213"/>
      <c r="S44" s="213"/>
      <c r="T44" s="213"/>
      <c r="U44" s="213"/>
      <c r="V44" s="213"/>
    </row>
    <row r="45" spans="1:22" ht="54.95" customHeight="1" x14ac:dyDescent="0.2">
      <c r="A45" s="232">
        <v>92101501</v>
      </c>
      <c r="B45" s="221" t="s">
        <v>1020</v>
      </c>
      <c r="C45" s="211">
        <v>42495</v>
      </c>
      <c r="D45" s="214">
        <v>8</v>
      </c>
      <c r="E45" s="212" t="s">
        <v>1375</v>
      </c>
      <c r="F45" s="212" t="s">
        <v>1390</v>
      </c>
      <c r="G45" s="225">
        <v>512822292</v>
      </c>
      <c r="H45" s="225">
        <v>512822292</v>
      </c>
      <c r="I45" s="212" t="s">
        <v>217</v>
      </c>
      <c r="J45" s="212" t="s">
        <v>217</v>
      </c>
      <c r="K45" s="221" t="s">
        <v>1433</v>
      </c>
      <c r="L45" s="213"/>
      <c r="M45" s="213"/>
      <c r="N45" s="213"/>
      <c r="O45" s="213"/>
      <c r="P45" s="213"/>
      <c r="Q45" s="213"/>
      <c r="R45" s="213"/>
      <c r="S45" s="213"/>
      <c r="T45" s="213"/>
      <c r="U45" s="213"/>
      <c r="V45" s="213"/>
    </row>
    <row r="46" spans="1:22" ht="54.95" customHeight="1" x14ac:dyDescent="0.2">
      <c r="A46" s="232">
        <v>92101501</v>
      </c>
      <c r="B46" s="221" t="s">
        <v>1020</v>
      </c>
      <c r="C46" s="211">
        <v>42734</v>
      </c>
      <c r="D46" s="214">
        <v>2.5</v>
      </c>
      <c r="E46" s="212" t="s">
        <v>1375</v>
      </c>
      <c r="F46" s="212" t="s">
        <v>1390</v>
      </c>
      <c r="G46" s="225">
        <v>76229192</v>
      </c>
      <c r="H46" s="225">
        <v>76229192</v>
      </c>
      <c r="I46" s="212" t="s">
        <v>217</v>
      </c>
      <c r="J46" s="212" t="s">
        <v>217</v>
      </c>
      <c r="K46" s="221" t="s">
        <v>1433</v>
      </c>
      <c r="L46" s="213"/>
      <c r="M46" s="213"/>
      <c r="N46" s="213"/>
      <c r="O46" s="213"/>
      <c r="P46" s="213"/>
      <c r="Q46" s="213"/>
      <c r="R46" s="213"/>
      <c r="S46" s="213"/>
      <c r="T46" s="213"/>
      <c r="U46" s="213"/>
      <c r="V46" s="213"/>
    </row>
    <row r="47" spans="1:22" ht="54.95" customHeight="1" x14ac:dyDescent="0.2">
      <c r="A47" s="232">
        <v>72121100</v>
      </c>
      <c r="B47" s="221" t="s">
        <v>1355</v>
      </c>
      <c r="C47" s="211">
        <v>42614</v>
      </c>
      <c r="D47" s="214">
        <v>8</v>
      </c>
      <c r="E47" s="212" t="s">
        <v>343</v>
      </c>
      <c r="F47" s="212" t="s">
        <v>1390</v>
      </c>
      <c r="G47" s="225">
        <v>60070147</v>
      </c>
      <c r="H47" s="225">
        <v>60070147</v>
      </c>
      <c r="I47" s="212" t="s">
        <v>217</v>
      </c>
      <c r="J47" s="212" t="s">
        <v>217</v>
      </c>
      <c r="K47" s="221" t="s">
        <v>1433</v>
      </c>
      <c r="L47" s="213"/>
      <c r="M47" s="213"/>
      <c r="N47" s="213"/>
      <c r="O47" s="213"/>
      <c r="P47" s="213"/>
      <c r="Q47" s="213"/>
      <c r="R47" s="213"/>
      <c r="S47" s="213"/>
      <c r="T47" s="213"/>
      <c r="U47" s="213"/>
      <c r="V47" s="213"/>
    </row>
    <row r="48" spans="1:22" ht="54.95" customHeight="1" x14ac:dyDescent="0.2">
      <c r="A48" s="232">
        <v>70111703</v>
      </c>
      <c r="B48" s="221" t="s">
        <v>1425</v>
      </c>
      <c r="C48" s="211">
        <v>42597</v>
      </c>
      <c r="D48" s="214">
        <v>4.5</v>
      </c>
      <c r="E48" s="212" t="s">
        <v>343</v>
      </c>
      <c r="F48" s="212" t="s">
        <v>1390</v>
      </c>
      <c r="G48" s="225">
        <v>55000000</v>
      </c>
      <c r="H48" s="225">
        <v>55000000</v>
      </c>
      <c r="I48" s="212" t="s">
        <v>217</v>
      </c>
      <c r="J48" s="212" t="s">
        <v>217</v>
      </c>
      <c r="K48" s="221" t="s">
        <v>1433</v>
      </c>
      <c r="L48" s="213"/>
      <c r="M48" s="213"/>
      <c r="N48" s="213"/>
      <c r="O48" s="213"/>
      <c r="P48" s="213"/>
      <c r="Q48" s="213"/>
      <c r="R48" s="213"/>
      <c r="S48" s="213"/>
      <c r="T48" s="213"/>
      <c r="U48" s="213"/>
      <c r="V48" s="213"/>
    </row>
    <row r="49" spans="1:22" ht="54.95" customHeight="1" x14ac:dyDescent="0.2">
      <c r="A49" s="232">
        <v>32131000</v>
      </c>
      <c r="B49" s="221" t="s">
        <v>1356</v>
      </c>
      <c r="C49" s="211">
        <v>42590</v>
      </c>
      <c r="D49" s="214">
        <v>6</v>
      </c>
      <c r="E49" s="212" t="s">
        <v>1377</v>
      </c>
      <c r="F49" s="212" t="s">
        <v>1390</v>
      </c>
      <c r="G49" s="225">
        <v>5000000</v>
      </c>
      <c r="H49" s="225">
        <v>5000000</v>
      </c>
      <c r="I49" s="212" t="s">
        <v>217</v>
      </c>
      <c r="J49" s="212" t="s">
        <v>217</v>
      </c>
      <c r="K49" s="221" t="s">
        <v>1433</v>
      </c>
      <c r="L49" s="213"/>
      <c r="M49" s="213"/>
      <c r="N49" s="213"/>
      <c r="O49" s="213"/>
      <c r="P49" s="213"/>
      <c r="Q49" s="213"/>
      <c r="R49" s="213"/>
      <c r="S49" s="213"/>
      <c r="T49" s="213"/>
      <c r="U49" s="213"/>
      <c r="V49" s="213"/>
    </row>
    <row r="50" spans="1:22" ht="54.95" customHeight="1" x14ac:dyDescent="0.2">
      <c r="A50" s="232">
        <v>32131000</v>
      </c>
      <c r="B50" s="221" t="s">
        <v>1357</v>
      </c>
      <c r="C50" s="211">
        <v>42583</v>
      </c>
      <c r="D50" s="214">
        <v>6</v>
      </c>
      <c r="E50" s="212" t="s">
        <v>1377</v>
      </c>
      <c r="F50" s="212" t="s">
        <v>1390</v>
      </c>
      <c r="G50" s="225">
        <v>18716594</v>
      </c>
      <c r="H50" s="225">
        <v>18716594</v>
      </c>
      <c r="I50" s="212" t="s">
        <v>217</v>
      </c>
      <c r="J50" s="212" t="s">
        <v>217</v>
      </c>
      <c r="K50" s="221" t="s">
        <v>1433</v>
      </c>
      <c r="L50" s="213"/>
      <c r="M50" s="213"/>
      <c r="N50" s="213"/>
      <c r="O50" s="213"/>
      <c r="P50" s="213"/>
      <c r="Q50" s="213"/>
      <c r="R50" s="213"/>
      <c r="S50" s="213"/>
      <c r="T50" s="213"/>
      <c r="U50" s="213"/>
      <c r="V50" s="213"/>
    </row>
    <row r="51" spans="1:22" ht="54.95" customHeight="1" x14ac:dyDescent="0.2">
      <c r="A51" s="232">
        <v>32131000</v>
      </c>
      <c r="B51" s="221" t="s">
        <v>1358</v>
      </c>
      <c r="C51" s="211">
        <v>42597</v>
      </c>
      <c r="D51" s="214">
        <v>6</v>
      </c>
      <c r="E51" s="212" t="s">
        <v>1377</v>
      </c>
      <c r="F51" s="212" t="s">
        <v>1390</v>
      </c>
      <c r="G51" s="225">
        <v>25000000</v>
      </c>
      <c r="H51" s="225">
        <v>25000000</v>
      </c>
      <c r="I51" s="212" t="s">
        <v>217</v>
      </c>
      <c r="J51" s="212" t="s">
        <v>217</v>
      </c>
      <c r="K51" s="221" t="s">
        <v>1433</v>
      </c>
      <c r="L51" s="213"/>
      <c r="M51" s="213"/>
      <c r="N51" s="213"/>
      <c r="O51" s="213"/>
      <c r="P51" s="213"/>
      <c r="Q51" s="213"/>
      <c r="R51" s="213"/>
      <c r="S51" s="213"/>
      <c r="T51" s="213"/>
      <c r="U51" s="213"/>
      <c r="V51" s="213"/>
    </row>
    <row r="52" spans="1:22" ht="54.95" customHeight="1" x14ac:dyDescent="0.2">
      <c r="A52" s="232">
        <v>32131000</v>
      </c>
      <c r="B52" s="221" t="s">
        <v>1359</v>
      </c>
      <c r="C52" s="211">
        <v>42614</v>
      </c>
      <c r="D52" s="214">
        <v>6</v>
      </c>
      <c r="E52" s="212" t="s">
        <v>1377</v>
      </c>
      <c r="F52" s="212" t="s">
        <v>1390</v>
      </c>
      <c r="G52" s="225">
        <v>25000000</v>
      </c>
      <c r="H52" s="225">
        <v>25000000</v>
      </c>
      <c r="I52" s="212" t="s">
        <v>217</v>
      </c>
      <c r="J52" s="212" t="s">
        <v>217</v>
      </c>
      <c r="K52" s="221" t="s">
        <v>1433</v>
      </c>
      <c r="L52" s="213"/>
      <c r="M52" s="213"/>
      <c r="N52" s="213"/>
      <c r="O52" s="213"/>
      <c r="P52" s="213"/>
      <c r="Q52" s="213"/>
      <c r="R52" s="213"/>
      <c r="S52" s="213"/>
      <c r="T52" s="213"/>
      <c r="U52" s="213"/>
      <c r="V52" s="213"/>
    </row>
    <row r="53" spans="1:22" ht="54.95" customHeight="1" x14ac:dyDescent="0.2">
      <c r="A53" s="232">
        <v>32131000</v>
      </c>
      <c r="B53" s="221" t="s">
        <v>1360</v>
      </c>
      <c r="C53" s="211">
        <v>42621</v>
      </c>
      <c r="D53" s="214">
        <v>6</v>
      </c>
      <c r="E53" s="212" t="s">
        <v>1377</v>
      </c>
      <c r="F53" s="212" t="s">
        <v>1390</v>
      </c>
      <c r="G53" s="225">
        <v>17229853</v>
      </c>
      <c r="H53" s="225">
        <v>17229853</v>
      </c>
      <c r="I53" s="212" t="s">
        <v>217</v>
      </c>
      <c r="J53" s="212" t="s">
        <v>217</v>
      </c>
      <c r="K53" s="221" t="s">
        <v>1433</v>
      </c>
      <c r="L53" s="213"/>
      <c r="M53" s="213"/>
      <c r="N53" s="213"/>
      <c r="O53" s="213"/>
      <c r="P53" s="213"/>
      <c r="Q53" s="213"/>
      <c r="R53" s="213"/>
      <c r="S53" s="213"/>
      <c r="T53" s="213"/>
      <c r="U53" s="213"/>
      <c r="V53" s="213"/>
    </row>
    <row r="54" spans="1:22" ht="54.95" customHeight="1" x14ac:dyDescent="0.2">
      <c r="A54" s="232">
        <v>72101516</v>
      </c>
      <c r="B54" s="221" t="s">
        <v>1361</v>
      </c>
      <c r="C54" s="211">
        <v>42618</v>
      </c>
      <c r="D54" s="214">
        <v>1</v>
      </c>
      <c r="E54" s="212" t="s">
        <v>1377</v>
      </c>
      <c r="F54" s="212" t="s">
        <v>1390</v>
      </c>
      <c r="G54" s="225">
        <v>12000000</v>
      </c>
      <c r="H54" s="225">
        <v>12000000</v>
      </c>
      <c r="I54" s="212" t="s">
        <v>217</v>
      </c>
      <c r="J54" s="212" t="s">
        <v>217</v>
      </c>
      <c r="K54" s="221" t="s">
        <v>1433</v>
      </c>
      <c r="L54" s="213"/>
      <c r="M54" s="213"/>
      <c r="N54" s="213"/>
      <c r="O54" s="213"/>
      <c r="P54" s="213"/>
      <c r="Q54" s="213"/>
      <c r="R54" s="213"/>
      <c r="S54" s="213"/>
      <c r="T54" s="213"/>
      <c r="U54" s="213"/>
      <c r="V54" s="213"/>
    </row>
    <row r="55" spans="1:22" ht="54.95" customHeight="1" x14ac:dyDescent="0.2">
      <c r="A55" s="232">
        <v>14111500</v>
      </c>
      <c r="B55" s="221" t="s">
        <v>1336</v>
      </c>
      <c r="C55" s="211">
        <v>42551</v>
      </c>
      <c r="D55" s="214">
        <v>6</v>
      </c>
      <c r="E55" s="212" t="s">
        <v>1373</v>
      </c>
      <c r="F55" s="212" t="s">
        <v>1391</v>
      </c>
      <c r="G55" s="225">
        <v>109853000</v>
      </c>
      <c r="H55" s="225">
        <v>109853000</v>
      </c>
      <c r="I55" s="212" t="s">
        <v>217</v>
      </c>
      <c r="J55" s="212" t="s">
        <v>217</v>
      </c>
      <c r="K55" s="221" t="s">
        <v>1433</v>
      </c>
      <c r="L55" s="213"/>
      <c r="M55" s="213"/>
      <c r="N55" s="213"/>
      <c r="O55" s="213"/>
      <c r="P55" s="213"/>
      <c r="Q55" s="213"/>
      <c r="R55" s="213"/>
      <c r="S55" s="213"/>
      <c r="T55" s="213"/>
      <c r="U55" s="213"/>
      <c r="V55" s="213"/>
    </row>
    <row r="56" spans="1:22" ht="54.95" customHeight="1" x14ac:dyDescent="0.2">
      <c r="A56" s="212" t="s">
        <v>1021</v>
      </c>
      <c r="B56" s="221" t="s">
        <v>1362</v>
      </c>
      <c r="C56" s="211">
        <v>42405</v>
      </c>
      <c r="D56" s="214">
        <v>2</v>
      </c>
      <c r="E56" s="212" t="s">
        <v>1373</v>
      </c>
      <c r="F56" s="212" t="s">
        <v>1391</v>
      </c>
      <c r="G56" s="225">
        <v>8431496</v>
      </c>
      <c r="H56" s="225">
        <v>8431496</v>
      </c>
      <c r="I56" s="212" t="s">
        <v>217</v>
      </c>
      <c r="J56" s="212" t="s">
        <v>217</v>
      </c>
      <c r="K56" s="221" t="s">
        <v>1433</v>
      </c>
      <c r="L56" s="213"/>
      <c r="M56" s="213"/>
      <c r="N56" s="213"/>
      <c r="O56" s="213"/>
      <c r="P56" s="213"/>
      <c r="Q56" s="213"/>
      <c r="R56" s="213"/>
      <c r="S56" s="213"/>
      <c r="T56" s="213"/>
      <c r="U56" s="213"/>
      <c r="V56" s="213"/>
    </row>
    <row r="57" spans="1:22" ht="54.95" customHeight="1" x14ac:dyDescent="0.2">
      <c r="A57" s="212" t="s">
        <v>1021</v>
      </c>
      <c r="B57" s="221" t="s">
        <v>1019</v>
      </c>
      <c r="C57" s="211">
        <v>42480</v>
      </c>
      <c r="D57" s="214">
        <v>9</v>
      </c>
      <c r="E57" s="212" t="s">
        <v>1373</v>
      </c>
      <c r="F57" s="212" t="s">
        <v>1391</v>
      </c>
      <c r="G57" s="225">
        <v>39133795</v>
      </c>
      <c r="H57" s="225">
        <v>39133795</v>
      </c>
      <c r="I57" s="212" t="s">
        <v>217</v>
      </c>
      <c r="J57" s="212" t="s">
        <v>217</v>
      </c>
      <c r="K57" s="221" t="s">
        <v>1433</v>
      </c>
      <c r="L57" s="213"/>
      <c r="M57" s="213"/>
      <c r="N57" s="213"/>
      <c r="O57" s="213"/>
      <c r="P57" s="213"/>
      <c r="Q57" s="213"/>
      <c r="R57" s="213"/>
      <c r="S57" s="213"/>
      <c r="T57" s="213"/>
      <c r="U57" s="213"/>
      <c r="V57" s="213"/>
    </row>
    <row r="58" spans="1:22" ht="54.95" customHeight="1" x14ac:dyDescent="0.2">
      <c r="A58" s="212" t="s">
        <v>1021</v>
      </c>
      <c r="B58" s="221" t="s">
        <v>1354</v>
      </c>
      <c r="C58" s="211">
        <v>42658</v>
      </c>
      <c r="D58" s="214">
        <v>3</v>
      </c>
      <c r="E58" s="212" t="s">
        <v>1373</v>
      </c>
      <c r="F58" s="212" t="s">
        <v>1391</v>
      </c>
      <c r="G58" s="225">
        <v>72625435</v>
      </c>
      <c r="H58" s="225">
        <v>72625435</v>
      </c>
      <c r="I58" s="212" t="s">
        <v>217</v>
      </c>
      <c r="J58" s="212" t="s">
        <v>217</v>
      </c>
      <c r="K58" s="221" t="s">
        <v>1433</v>
      </c>
      <c r="L58" s="213"/>
      <c r="M58" s="213"/>
      <c r="N58" s="213"/>
      <c r="O58" s="213"/>
      <c r="P58" s="213"/>
      <c r="Q58" s="213"/>
      <c r="R58" s="213"/>
      <c r="S58" s="213"/>
      <c r="T58" s="213"/>
      <c r="U58" s="213"/>
      <c r="V58" s="213"/>
    </row>
    <row r="59" spans="1:22" ht="54.95" customHeight="1" x14ac:dyDescent="0.2">
      <c r="A59" s="232">
        <v>30103600</v>
      </c>
      <c r="B59" s="221" t="s">
        <v>1363</v>
      </c>
      <c r="C59" s="211">
        <v>42628</v>
      </c>
      <c r="D59" s="214">
        <v>3</v>
      </c>
      <c r="E59" s="212" t="s">
        <v>1375</v>
      </c>
      <c r="F59" s="212" t="s">
        <v>1391</v>
      </c>
      <c r="G59" s="225">
        <v>62956274</v>
      </c>
      <c r="H59" s="225">
        <v>62956274</v>
      </c>
      <c r="I59" s="212" t="s">
        <v>217</v>
      </c>
      <c r="J59" s="212" t="s">
        <v>217</v>
      </c>
      <c r="K59" s="221" t="s">
        <v>1433</v>
      </c>
      <c r="L59" s="213"/>
      <c r="M59" s="213"/>
      <c r="N59" s="213"/>
      <c r="O59" s="213"/>
      <c r="P59" s="213"/>
      <c r="Q59" s="213"/>
      <c r="R59" s="213"/>
      <c r="S59" s="213"/>
      <c r="T59" s="213"/>
      <c r="U59" s="213"/>
      <c r="V59" s="213"/>
    </row>
    <row r="60" spans="1:22" ht="54.95" customHeight="1" x14ac:dyDescent="0.2">
      <c r="A60" s="232">
        <v>76111501</v>
      </c>
      <c r="B60" s="221" t="s">
        <v>1364</v>
      </c>
      <c r="C60" s="211">
        <v>42601</v>
      </c>
      <c r="D60" s="214">
        <v>5</v>
      </c>
      <c r="E60" s="212" t="s">
        <v>1377</v>
      </c>
      <c r="F60" s="212" t="s">
        <v>1391</v>
      </c>
      <c r="G60" s="225">
        <v>7000000</v>
      </c>
      <c r="H60" s="225">
        <v>7000000</v>
      </c>
      <c r="I60" s="212" t="s">
        <v>217</v>
      </c>
      <c r="J60" s="212" t="s">
        <v>217</v>
      </c>
      <c r="K60" s="221" t="s">
        <v>1433</v>
      </c>
      <c r="L60" s="213"/>
      <c r="M60" s="213"/>
      <c r="N60" s="213"/>
      <c r="O60" s="213"/>
      <c r="P60" s="213"/>
      <c r="Q60" s="213"/>
      <c r="R60" s="213"/>
      <c r="S60" s="213"/>
      <c r="T60" s="213"/>
      <c r="U60" s="213"/>
      <c r="V60" s="213"/>
    </row>
    <row r="61" spans="1:22" ht="54.95" customHeight="1" x14ac:dyDescent="0.2">
      <c r="A61" s="232">
        <v>85121600</v>
      </c>
      <c r="B61" s="221" t="s">
        <v>1365</v>
      </c>
      <c r="C61" s="211">
        <v>42566</v>
      </c>
      <c r="D61" s="214">
        <v>6</v>
      </c>
      <c r="E61" s="212" t="s">
        <v>1374</v>
      </c>
      <c r="F61" s="212" t="s">
        <v>1392</v>
      </c>
      <c r="G61" s="225">
        <v>18000000</v>
      </c>
      <c r="H61" s="225">
        <v>18000000</v>
      </c>
      <c r="I61" s="212" t="s">
        <v>217</v>
      </c>
      <c r="J61" s="212" t="s">
        <v>217</v>
      </c>
      <c r="K61" s="221" t="s">
        <v>1433</v>
      </c>
      <c r="L61" s="213"/>
      <c r="M61" s="213"/>
      <c r="N61" s="213"/>
      <c r="O61" s="213"/>
      <c r="P61" s="213"/>
      <c r="Q61" s="213"/>
      <c r="R61" s="213"/>
      <c r="S61" s="213"/>
      <c r="T61" s="213"/>
      <c r="U61" s="213"/>
      <c r="V61" s="213"/>
    </row>
    <row r="62" spans="1:22" ht="54.95" customHeight="1" x14ac:dyDescent="0.2">
      <c r="A62" s="232">
        <v>46181500</v>
      </c>
      <c r="B62" s="221" t="s">
        <v>1366</v>
      </c>
      <c r="C62" s="211">
        <v>42566</v>
      </c>
      <c r="D62" s="214">
        <v>7</v>
      </c>
      <c r="E62" s="212" t="s">
        <v>1377</v>
      </c>
      <c r="F62" s="212" t="s">
        <v>1392</v>
      </c>
      <c r="G62" s="225">
        <v>12000000</v>
      </c>
      <c r="H62" s="225">
        <v>12000000</v>
      </c>
      <c r="I62" s="212" t="s">
        <v>217</v>
      </c>
      <c r="J62" s="212" t="s">
        <v>217</v>
      </c>
      <c r="K62" s="221" t="s">
        <v>1433</v>
      </c>
      <c r="L62" s="213"/>
      <c r="M62" s="213"/>
      <c r="N62" s="213"/>
      <c r="O62" s="213"/>
      <c r="P62" s="213"/>
      <c r="Q62" s="213"/>
      <c r="R62" s="213"/>
      <c r="S62" s="213"/>
      <c r="T62" s="213"/>
      <c r="U62" s="213"/>
      <c r="V62" s="213"/>
    </row>
    <row r="63" spans="1:22" ht="54.95" customHeight="1" x14ac:dyDescent="0.2">
      <c r="A63" s="232">
        <v>86101709</v>
      </c>
      <c r="B63" s="221" t="s">
        <v>1435</v>
      </c>
      <c r="C63" s="211">
        <v>42644</v>
      </c>
      <c r="D63" s="214">
        <v>1</v>
      </c>
      <c r="E63" s="212" t="s">
        <v>1374</v>
      </c>
      <c r="F63" s="212" t="s">
        <v>1392</v>
      </c>
      <c r="G63" s="225">
        <v>10000000</v>
      </c>
      <c r="H63" s="225">
        <v>10000000</v>
      </c>
      <c r="I63" s="212" t="s">
        <v>217</v>
      </c>
      <c r="J63" s="212" t="s">
        <v>217</v>
      </c>
      <c r="K63" s="221" t="s">
        <v>1433</v>
      </c>
      <c r="L63" s="213"/>
      <c r="M63" s="213"/>
      <c r="N63" s="213"/>
      <c r="O63" s="213"/>
      <c r="P63" s="213"/>
      <c r="Q63" s="213"/>
      <c r="R63" s="213"/>
      <c r="S63" s="213"/>
      <c r="T63" s="213"/>
      <c r="U63" s="213"/>
      <c r="V63" s="213"/>
    </row>
    <row r="64" spans="1:22" ht="54.95" customHeight="1" x14ac:dyDescent="0.2">
      <c r="A64" s="232">
        <v>77111500</v>
      </c>
      <c r="B64" s="221" t="s">
        <v>1367</v>
      </c>
      <c r="C64" s="211">
        <v>42675</v>
      </c>
      <c r="D64" s="214">
        <v>3</v>
      </c>
      <c r="E64" s="212" t="s">
        <v>1377</v>
      </c>
      <c r="F64" s="212" t="s">
        <v>1392</v>
      </c>
      <c r="G64" s="225">
        <v>10000000</v>
      </c>
      <c r="H64" s="225">
        <v>10000000</v>
      </c>
      <c r="I64" s="212" t="s">
        <v>217</v>
      </c>
      <c r="J64" s="212" t="s">
        <v>217</v>
      </c>
      <c r="K64" s="221" t="s">
        <v>1433</v>
      </c>
      <c r="L64" s="213"/>
      <c r="M64" s="213"/>
      <c r="N64" s="213"/>
      <c r="O64" s="213"/>
      <c r="P64" s="213"/>
      <c r="Q64" s="213"/>
      <c r="R64" s="213"/>
      <c r="S64" s="213"/>
      <c r="T64" s="213"/>
      <c r="U64" s="213"/>
      <c r="V64" s="213"/>
    </row>
    <row r="65" spans="1:22" ht="54.95" customHeight="1" x14ac:dyDescent="0.2">
      <c r="A65" s="232">
        <v>84131501</v>
      </c>
      <c r="B65" s="221" t="s">
        <v>1022</v>
      </c>
      <c r="C65" s="211">
        <v>42409</v>
      </c>
      <c r="D65" s="214">
        <v>10.3</v>
      </c>
      <c r="E65" s="212" t="s">
        <v>343</v>
      </c>
      <c r="F65" s="212" t="s">
        <v>1393</v>
      </c>
      <c r="G65" s="225">
        <v>64211929</v>
      </c>
      <c r="H65" s="225">
        <v>64211929</v>
      </c>
      <c r="I65" s="212" t="s">
        <v>217</v>
      </c>
      <c r="J65" s="212" t="s">
        <v>217</v>
      </c>
      <c r="K65" s="221" t="s">
        <v>1433</v>
      </c>
      <c r="L65" s="213"/>
      <c r="M65" s="213"/>
      <c r="N65" s="213"/>
      <c r="O65" s="213"/>
      <c r="P65" s="213"/>
      <c r="Q65" s="213"/>
      <c r="R65" s="213"/>
      <c r="S65" s="213"/>
      <c r="T65" s="213"/>
      <c r="U65" s="213"/>
      <c r="V65" s="213"/>
    </row>
    <row r="66" spans="1:22" ht="54.95" customHeight="1" x14ac:dyDescent="0.2">
      <c r="A66" s="232">
        <v>84131501</v>
      </c>
      <c r="B66" s="221" t="s">
        <v>1023</v>
      </c>
      <c r="C66" s="211">
        <v>42389</v>
      </c>
      <c r="D66" s="214">
        <v>10.3</v>
      </c>
      <c r="E66" s="212" t="s">
        <v>343</v>
      </c>
      <c r="F66" s="212" t="s">
        <v>1393</v>
      </c>
      <c r="G66" s="225">
        <v>41283193</v>
      </c>
      <c r="H66" s="225">
        <v>41283193</v>
      </c>
      <c r="I66" s="212" t="s">
        <v>217</v>
      </c>
      <c r="J66" s="212" t="s">
        <v>217</v>
      </c>
      <c r="K66" s="221" t="s">
        <v>1433</v>
      </c>
      <c r="L66" s="213"/>
      <c r="M66" s="213"/>
      <c r="N66" s="213"/>
      <c r="O66" s="213"/>
      <c r="P66" s="213"/>
      <c r="Q66" s="213"/>
      <c r="R66" s="213"/>
      <c r="S66" s="213"/>
      <c r="T66" s="213"/>
      <c r="U66" s="213"/>
      <c r="V66" s="213"/>
    </row>
    <row r="67" spans="1:22" ht="54.95" customHeight="1" x14ac:dyDescent="0.2">
      <c r="A67" s="232">
        <v>84131501</v>
      </c>
      <c r="B67" s="221" t="s">
        <v>1024</v>
      </c>
      <c r="C67" s="211">
        <v>42516</v>
      </c>
      <c r="D67" s="214">
        <v>10.3</v>
      </c>
      <c r="E67" s="212" t="s">
        <v>343</v>
      </c>
      <c r="F67" s="212" t="s">
        <v>1393</v>
      </c>
      <c r="G67" s="225">
        <v>159932691</v>
      </c>
      <c r="H67" s="225">
        <v>159932691</v>
      </c>
      <c r="I67" s="212" t="s">
        <v>217</v>
      </c>
      <c r="J67" s="212" t="s">
        <v>217</v>
      </c>
      <c r="K67" s="221" t="s">
        <v>1433</v>
      </c>
      <c r="L67" s="213"/>
      <c r="M67" s="213"/>
      <c r="N67" s="213"/>
      <c r="O67" s="213"/>
      <c r="P67" s="213"/>
      <c r="Q67" s="213"/>
      <c r="R67" s="213"/>
      <c r="S67" s="213"/>
      <c r="T67" s="213"/>
      <c r="U67" s="213"/>
      <c r="V67" s="213"/>
    </row>
    <row r="68" spans="1:22" ht="54.95" customHeight="1" x14ac:dyDescent="0.2">
      <c r="A68" s="232">
        <v>84131501</v>
      </c>
      <c r="B68" s="221" t="s">
        <v>1024</v>
      </c>
      <c r="C68" s="211">
        <v>42705</v>
      </c>
      <c r="D68" s="214">
        <v>1</v>
      </c>
      <c r="E68" s="212" t="s">
        <v>343</v>
      </c>
      <c r="F68" s="212" t="s">
        <v>1393</v>
      </c>
      <c r="G68" s="225">
        <v>619615</v>
      </c>
      <c r="H68" s="225">
        <v>619615</v>
      </c>
      <c r="I68" s="212" t="s">
        <v>217</v>
      </c>
      <c r="J68" s="212" t="s">
        <v>217</v>
      </c>
      <c r="K68" s="221" t="s">
        <v>1433</v>
      </c>
      <c r="L68" s="213"/>
      <c r="M68" s="213"/>
      <c r="N68" s="213"/>
      <c r="O68" s="213"/>
      <c r="P68" s="213"/>
      <c r="Q68" s="213"/>
      <c r="R68" s="213"/>
      <c r="S68" s="213"/>
      <c r="T68" s="213"/>
      <c r="U68" s="213"/>
      <c r="V68" s="213"/>
    </row>
    <row r="69" spans="1:22" ht="54.95" customHeight="1" x14ac:dyDescent="0.2">
      <c r="A69" s="232">
        <v>80161801</v>
      </c>
      <c r="B69" s="221" t="s">
        <v>1025</v>
      </c>
      <c r="C69" s="211">
        <v>42384</v>
      </c>
      <c r="D69" s="214">
        <v>3</v>
      </c>
      <c r="E69" s="212" t="s">
        <v>1377</v>
      </c>
      <c r="F69" s="212" t="s">
        <v>1388</v>
      </c>
      <c r="G69" s="225">
        <v>26451599</v>
      </c>
      <c r="H69" s="225">
        <v>26451599</v>
      </c>
      <c r="I69" s="212" t="s">
        <v>217</v>
      </c>
      <c r="J69" s="212" t="s">
        <v>217</v>
      </c>
      <c r="K69" s="221" t="s">
        <v>1433</v>
      </c>
      <c r="L69" s="213"/>
      <c r="M69" s="213"/>
      <c r="N69" s="213"/>
      <c r="O69" s="213"/>
      <c r="P69" s="213"/>
      <c r="Q69" s="213"/>
      <c r="R69" s="213"/>
      <c r="S69" s="213"/>
      <c r="T69" s="213"/>
      <c r="U69" s="213"/>
      <c r="V69" s="213"/>
    </row>
    <row r="70" spans="1:22" ht="54.95" customHeight="1" x14ac:dyDescent="0.2">
      <c r="A70" s="232">
        <v>81112203</v>
      </c>
      <c r="B70" s="221" t="s">
        <v>1368</v>
      </c>
      <c r="C70" s="211">
        <v>42486</v>
      </c>
      <c r="D70" s="214">
        <v>12</v>
      </c>
      <c r="E70" s="212" t="s">
        <v>1374</v>
      </c>
      <c r="F70" s="212" t="s">
        <v>1386</v>
      </c>
      <c r="G70" s="225">
        <v>5529720</v>
      </c>
      <c r="H70" s="225">
        <v>5529720</v>
      </c>
      <c r="I70" s="212" t="s">
        <v>217</v>
      </c>
      <c r="J70" s="212" t="s">
        <v>217</v>
      </c>
      <c r="K70" s="221" t="s">
        <v>1433</v>
      </c>
      <c r="L70" s="213"/>
      <c r="M70" s="213"/>
      <c r="N70" s="213"/>
      <c r="O70" s="213"/>
      <c r="P70" s="213"/>
      <c r="Q70" s="213"/>
      <c r="R70" s="213"/>
      <c r="S70" s="213"/>
      <c r="T70" s="213"/>
      <c r="U70" s="213"/>
      <c r="V70" s="213"/>
    </row>
    <row r="71" spans="1:22" ht="54.95" customHeight="1" x14ac:dyDescent="0.2">
      <c r="A71" s="232">
        <v>43190000</v>
      </c>
      <c r="B71" s="221" t="s">
        <v>1026</v>
      </c>
      <c r="C71" s="211">
        <v>42418</v>
      </c>
      <c r="D71" s="214">
        <v>1</v>
      </c>
      <c r="E71" s="212" t="s">
        <v>1373</v>
      </c>
      <c r="F71" s="212" t="s">
        <v>1387</v>
      </c>
      <c r="G71" s="225">
        <v>325314</v>
      </c>
      <c r="H71" s="225">
        <v>325314</v>
      </c>
      <c r="I71" s="212" t="s">
        <v>217</v>
      </c>
      <c r="J71" s="212" t="s">
        <v>217</v>
      </c>
      <c r="K71" s="221" t="s">
        <v>1433</v>
      </c>
      <c r="L71" s="213"/>
      <c r="M71" s="213"/>
      <c r="N71" s="213"/>
      <c r="O71" s="213"/>
      <c r="P71" s="213"/>
      <c r="Q71" s="213"/>
      <c r="R71" s="213"/>
      <c r="S71" s="213"/>
      <c r="T71" s="213"/>
      <c r="U71" s="213"/>
      <c r="V71" s="213"/>
    </row>
    <row r="72" spans="1:22" ht="54.95" customHeight="1" x14ac:dyDescent="0.2">
      <c r="A72" s="232">
        <v>84131501</v>
      </c>
      <c r="B72" s="221" t="s">
        <v>1027</v>
      </c>
      <c r="C72" s="211">
        <v>42451</v>
      </c>
      <c r="D72" s="214">
        <v>10.3</v>
      </c>
      <c r="E72" s="212" t="s">
        <v>343</v>
      </c>
      <c r="F72" s="212" t="s">
        <v>1393</v>
      </c>
      <c r="G72" s="225">
        <v>10259741</v>
      </c>
      <c r="H72" s="225">
        <v>10259741</v>
      </c>
      <c r="I72" s="212" t="s">
        <v>217</v>
      </c>
      <c r="J72" s="212" t="s">
        <v>217</v>
      </c>
      <c r="K72" s="221" t="s">
        <v>1433</v>
      </c>
      <c r="L72" s="213"/>
      <c r="M72" s="213"/>
      <c r="N72" s="213"/>
      <c r="O72" s="213"/>
      <c r="P72" s="213"/>
      <c r="Q72" s="213"/>
      <c r="R72" s="213"/>
      <c r="S72" s="213"/>
      <c r="T72" s="213"/>
      <c r="U72" s="213"/>
      <c r="V72" s="213"/>
    </row>
    <row r="73" spans="1:22" ht="54.95" customHeight="1" x14ac:dyDescent="0.2">
      <c r="A73" s="232">
        <v>84131501</v>
      </c>
      <c r="B73" s="221" t="s">
        <v>1369</v>
      </c>
      <c r="C73" s="211">
        <v>42705</v>
      </c>
      <c r="D73" s="214">
        <v>1</v>
      </c>
      <c r="E73" s="212" t="s">
        <v>343</v>
      </c>
      <c r="F73" s="212" t="s">
        <v>1393</v>
      </c>
      <c r="G73" s="225">
        <v>2692831</v>
      </c>
      <c r="H73" s="225">
        <v>2692831</v>
      </c>
      <c r="I73" s="212" t="s">
        <v>217</v>
      </c>
      <c r="J73" s="212" t="s">
        <v>217</v>
      </c>
      <c r="K73" s="221" t="s">
        <v>1433</v>
      </c>
      <c r="L73" s="213"/>
      <c r="M73" s="213"/>
      <c r="N73" s="213"/>
      <c r="O73" s="213"/>
      <c r="P73" s="213"/>
      <c r="Q73" s="213"/>
      <c r="R73" s="213"/>
      <c r="S73" s="213"/>
      <c r="T73" s="213"/>
      <c r="U73" s="213"/>
      <c r="V73" s="213"/>
    </row>
    <row r="74" spans="1:22" ht="54.95" customHeight="1" x14ac:dyDescent="0.2">
      <c r="A74" s="232">
        <v>80111600</v>
      </c>
      <c r="B74" s="221" t="s">
        <v>1028</v>
      </c>
      <c r="C74" s="211">
        <v>42504</v>
      </c>
      <c r="D74" s="214">
        <v>2</v>
      </c>
      <c r="E74" s="212" t="s">
        <v>1374</v>
      </c>
      <c r="F74" s="212" t="s">
        <v>1394</v>
      </c>
      <c r="G74" s="225">
        <v>6344182</v>
      </c>
      <c r="H74" s="225">
        <v>6344182</v>
      </c>
      <c r="I74" s="212" t="s">
        <v>217</v>
      </c>
      <c r="J74" s="212" t="s">
        <v>217</v>
      </c>
      <c r="K74" s="221" t="s">
        <v>1433</v>
      </c>
      <c r="L74" s="213"/>
      <c r="M74" s="213"/>
      <c r="N74" s="213"/>
      <c r="O74" s="213"/>
      <c r="P74" s="213"/>
      <c r="Q74" s="213"/>
      <c r="R74" s="213"/>
      <c r="S74" s="213"/>
      <c r="T74" s="213"/>
      <c r="U74" s="213"/>
      <c r="V74" s="213"/>
    </row>
    <row r="75" spans="1:22" ht="54.95" customHeight="1" x14ac:dyDescent="0.2">
      <c r="A75" s="232">
        <v>80111600</v>
      </c>
      <c r="B75" s="221" t="s">
        <v>1426</v>
      </c>
      <c r="C75" s="211">
        <v>42657</v>
      </c>
      <c r="D75" s="214">
        <v>5.2</v>
      </c>
      <c r="E75" s="212" t="s">
        <v>1374</v>
      </c>
      <c r="F75" s="212" t="s">
        <v>1394</v>
      </c>
      <c r="G75" s="225">
        <v>9414780</v>
      </c>
      <c r="H75" s="225">
        <v>9414780</v>
      </c>
      <c r="I75" s="212" t="s">
        <v>217</v>
      </c>
      <c r="J75" s="212" t="s">
        <v>217</v>
      </c>
      <c r="K75" s="221" t="s">
        <v>1433</v>
      </c>
      <c r="L75" s="213"/>
      <c r="M75" s="213"/>
      <c r="N75" s="213"/>
      <c r="O75" s="213"/>
      <c r="P75" s="213"/>
      <c r="Q75" s="213"/>
      <c r="R75" s="213"/>
      <c r="S75" s="213"/>
      <c r="T75" s="213"/>
      <c r="U75" s="213"/>
      <c r="V75" s="213"/>
    </row>
    <row r="76" spans="1:22" ht="54.95" customHeight="1" x14ac:dyDescent="0.2">
      <c r="A76" s="232">
        <v>80111600</v>
      </c>
      <c r="B76" s="221" t="s">
        <v>1029</v>
      </c>
      <c r="C76" s="211">
        <v>42403</v>
      </c>
      <c r="D76" s="214">
        <v>11</v>
      </c>
      <c r="E76" s="212" t="s">
        <v>1374</v>
      </c>
      <c r="F76" s="212" t="s">
        <v>1394</v>
      </c>
      <c r="G76" s="225">
        <v>93359200</v>
      </c>
      <c r="H76" s="225">
        <v>93359200</v>
      </c>
      <c r="I76" s="212" t="s">
        <v>217</v>
      </c>
      <c r="J76" s="212" t="s">
        <v>217</v>
      </c>
      <c r="K76" s="221" t="s">
        <v>1433</v>
      </c>
      <c r="L76" s="213"/>
      <c r="M76" s="213"/>
      <c r="N76" s="213"/>
      <c r="O76" s="213"/>
      <c r="P76" s="213"/>
      <c r="Q76" s="213"/>
      <c r="R76" s="213"/>
      <c r="S76" s="213"/>
      <c r="T76" s="213"/>
      <c r="U76" s="213"/>
      <c r="V76" s="213"/>
    </row>
    <row r="77" spans="1:22" ht="54.95" customHeight="1" x14ac:dyDescent="0.2">
      <c r="A77" s="232">
        <v>80111600</v>
      </c>
      <c r="B77" s="221" t="s">
        <v>1030</v>
      </c>
      <c r="C77" s="211">
        <v>42475</v>
      </c>
      <c r="D77" s="214">
        <v>4</v>
      </c>
      <c r="E77" s="212" t="s">
        <v>1374</v>
      </c>
      <c r="F77" s="212" t="s">
        <v>1394</v>
      </c>
      <c r="G77" s="225">
        <v>11372848</v>
      </c>
      <c r="H77" s="225">
        <v>11372848</v>
      </c>
      <c r="I77" s="212" t="s">
        <v>217</v>
      </c>
      <c r="J77" s="212" t="s">
        <v>217</v>
      </c>
      <c r="K77" s="221" t="s">
        <v>1433</v>
      </c>
      <c r="L77" s="213"/>
      <c r="M77" s="213"/>
      <c r="N77" s="213"/>
      <c r="O77" s="213"/>
      <c r="P77" s="213"/>
      <c r="Q77" s="213"/>
      <c r="R77" s="213"/>
      <c r="S77" s="213"/>
      <c r="T77" s="213"/>
      <c r="U77" s="213"/>
      <c r="V77" s="213"/>
    </row>
    <row r="78" spans="1:22" ht="54.95" customHeight="1" x14ac:dyDescent="0.2">
      <c r="A78" s="232">
        <v>80111600</v>
      </c>
      <c r="B78" s="221" t="s">
        <v>1030</v>
      </c>
      <c r="C78" s="211">
        <v>42602</v>
      </c>
      <c r="D78" s="214">
        <v>4</v>
      </c>
      <c r="E78" s="212" t="s">
        <v>1374</v>
      </c>
      <c r="F78" s="212" t="s">
        <v>1394</v>
      </c>
      <c r="G78" s="225">
        <v>11372848</v>
      </c>
      <c r="H78" s="225">
        <v>11372848</v>
      </c>
      <c r="I78" s="212" t="s">
        <v>217</v>
      </c>
      <c r="J78" s="212" t="s">
        <v>217</v>
      </c>
      <c r="K78" s="221" t="s">
        <v>1433</v>
      </c>
      <c r="L78" s="213"/>
      <c r="M78" s="213"/>
      <c r="N78" s="213"/>
      <c r="O78" s="213"/>
      <c r="P78" s="213"/>
      <c r="Q78" s="213"/>
      <c r="R78" s="213"/>
      <c r="S78" s="213"/>
      <c r="T78" s="213"/>
      <c r="U78" s="213"/>
      <c r="V78" s="213"/>
    </row>
    <row r="79" spans="1:22" ht="54.95" customHeight="1" x14ac:dyDescent="0.2">
      <c r="A79" s="232">
        <v>80111600</v>
      </c>
      <c r="B79" s="221" t="s">
        <v>1031</v>
      </c>
      <c r="C79" s="211">
        <v>42412</v>
      </c>
      <c r="D79" s="214">
        <v>2</v>
      </c>
      <c r="E79" s="212" t="s">
        <v>1374</v>
      </c>
      <c r="F79" s="212" t="s">
        <v>1394</v>
      </c>
      <c r="G79" s="225">
        <v>9949800</v>
      </c>
      <c r="H79" s="225">
        <v>9949800</v>
      </c>
      <c r="I79" s="212" t="s">
        <v>217</v>
      </c>
      <c r="J79" s="212" t="s">
        <v>217</v>
      </c>
      <c r="K79" s="221" t="s">
        <v>1433</v>
      </c>
      <c r="L79" s="213"/>
      <c r="M79" s="213"/>
      <c r="N79" s="213"/>
      <c r="O79" s="213"/>
      <c r="P79" s="213"/>
      <c r="Q79" s="213"/>
      <c r="R79" s="213"/>
      <c r="S79" s="213"/>
      <c r="T79" s="213"/>
      <c r="U79" s="213"/>
      <c r="V79" s="213"/>
    </row>
    <row r="80" spans="1:22" ht="54.95" customHeight="1" x14ac:dyDescent="0.2">
      <c r="A80" s="232">
        <v>80111600</v>
      </c>
      <c r="B80" s="221" t="s">
        <v>1032</v>
      </c>
      <c r="C80" s="211">
        <v>42491</v>
      </c>
      <c r="D80" s="214">
        <v>9</v>
      </c>
      <c r="E80" s="212" t="s">
        <v>1374</v>
      </c>
      <c r="F80" s="212" t="s">
        <v>1394</v>
      </c>
      <c r="G80" s="225">
        <v>64927080</v>
      </c>
      <c r="H80" s="225">
        <v>64927080</v>
      </c>
      <c r="I80" s="212" t="s">
        <v>217</v>
      </c>
      <c r="J80" s="212" t="s">
        <v>217</v>
      </c>
      <c r="K80" s="221" t="s">
        <v>1433</v>
      </c>
      <c r="L80" s="213"/>
      <c r="M80" s="213"/>
      <c r="N80" s="213"/>
      <c r="O80" s="213"/>
      <c r="P80" s="213"/>
      <c r="Q80" s="213"/>
      <c r="R80" s="213"/>
      <c r="S80" s="213"/>
      <c r="T80" s="213"/>
      <c r="U80" s="213"/>
      <c r="V80" s="213"/>
    </row>
    <row r="81" spans="1:22" ht="54.95" customHeight="1" x14ac:dyDescent="0.2">
      <c r="A81" s="232">
        <v>80111600</v>
      </c>
      <c r="B81" s="221" t="s">
        <v>1033</v>
      </c>
      <c r="C81" s="211">
        <v>42486</v>
      </c>
      <c r="D81" s="214">
        <v>2</v>
      </c>
      <c r="E81" s="212" t="s">
        <v>1374</v>
      </c>
      <c r="F81" s="212" t="s">
        <v>1394</v>
      </c>
      <c r="G81" s="225">
        <v>10396820</v>
      </c>
      <c r="H81" s="225">
        <v>10396820</v>
      </c>
      <c r="I81" s="212" t="s">
        <v>217</v>
      </c>
      <c r="J81" s="212" t="s">
        <v>217</v>
      </c>
      <c r="K81" s="221" t="s">
        <v>1433</v>
      </c>
      <c r="L81" s="213"/>
      <c r="M81" s="213"/>
      <c r="N81" s="213"/>
      <c r="O81" s="213"/>
      <c r="P81" s="213"/>
      <c r="Q81" s="213"/>
      <c r="R81" s="213"/>
      <c r="S81" s="213"/>
      <c r="T81" s="213"/>
      <c r="U81" s="213"/>
      <c r="V81" s="213"/>
    </row>
    <row r="82" spans="1:22" ht="54.95" customHeight="1" x14ac:dyDescent="0.2">
      <c r="A82" s="232">
        <v>80111600</v>
      </c>
      <c r="B82" s="221" t="s">
        <v>1033</v>
      </c>
      <c r="C82" s="211">
        <v>42552</v>
      </c>
      <c r="D82" s="214">
        <v>6</v>
      </c>
      <c r="E82" s="212" t="s">
        <v>1374</v>
      </c>
      <c r="F82" s="212" t="s">
        <v>1394</v>
      </c>
      <c r="G82" s="225">
        <v>31190460</v>
      </c>
      <c r="H82" s="225">
        <v>31190460</v>
      </c>
      <c r="I82" s="212" t="s">
        <v>217</v>
      </c>
      <c r="J82" s="212" t="s">
        <v>217</v>
      </c>
      <c r="K82" s="221" t="s">
        <v>1433</v>
      </c>
      <c r="L82" s="213"/>
      <c r="M82" s="213"/>
      <c r="N82" s="213"/>
      <c r="O82" s="213"/>
      <c r="P82" s="213"/>
      <c r="Q82" s="213"/>
      <c r="R82" s="213"/>
      <c r="S82" s="213"/>
      <c r="T82" s="213"/>
      <c r="U82" s="213"/>
      <c r="V82" s="213"/>
    </row>
    <row r="83" spans="1:22" ht="54.95" customHeight="1" x14ac:dyDescent="0.2">
      <c r="A83" s="232">
        <v>80111600</v>
      </c>
      <c r="B83" s="221" t="s">
        <v>1034</v>
      </c>
      <c r="C83" s="211">
        <v>42474</v>
      </c>
      <c r="D83" s="214">
        <v>6</v>
      </c>
      <c r="E83" s="212" t="s">
        <v>1374</v>
      </c>
      <c r="F83" s="212" t="s">
        <v>1394</v>
      </c>
      <c r="G83" s="225">
        <v>34436814</v>
      </c>
      <c r="H83" s="225">
        <v>34436814</v>
      </c>
      <c r="I83" s="212" t="s">
        <v>217</v>
      </c>
      <c r="J83" s="212" t="s">
        <v>217</v>
      </c>
      <c r="K83" s="221" t="s">
        <v>1433</v>
      </c>
      <c r="L83" s="213"/>
      <c r="M83" s="213"/>
      <c r="N83" s="213"/>
      <c r="O83" s="213"/>
      <c r="P83" s="213"/>
      <c r="Q83" s="213"/>
      <c r="R83" s="213"/>
      <c r="S83" s="213"/>
      <c r="T83" s="213"/>
      <c r="U83" s="213"/>
      <c r="V83" s="213"/>
    </row>
    <row r="84" spans="1:22" ht="54.95" customHeight="1" x14ac:dyDescent="0.2">
      <c r="A84" s="232">
        <v>80111600</v>
      </c>
      <c r="B84" s="221" t="s">
        <v>1035</v>
      </c>
      <c r="C84" s="211">
        <v>42440</v>
      </c>
      <c r="D84" s="214">
        <v>10</v>
      </c>
      <c r="E84" s="212" t="s">
        <v>1374</v>
      </c>
      <c r="F84" s="212" t="s">
        <v>1394</v>
      </c>
      <c r="G84" s="225">
        <v>35752330</v>
      </c>
      <c r="H84" s="225">
        <v>35752330</v>
      </c>
      <c r="I84" s="212" t="s">
        <v>217</v>
      </c>
      <c r="J84" s="212" t="s">
        <v>217</v>
      </c>
      <c r="K84" s="221" t="s">
        <v>1433</v>
      </c>
      <c r="L84" s="213"/>
      <c r="M84" s="213"/>
      <c r="N84" s="213"/>
      <c r="O84" s="213"/>
      <c r="P84" s="213"/>
      <c r="Q84" s="213"/>
      <c r="R84" s="213"/>
      <c r="S84" s="213"/>
      <c r="T84" s="213"/>
      <c r="U84" s="213"/>
      <c r="V84" s="213"/>
    </row>
    <row r="85" spans="1:22" ht="54.95" customHeight="1" x14ac:dyDescent="0.2">
      <c r="A85" s="232">
        <v>80111600</v>
      </c>
      <c r="B85" s="221" t="s">
        <v>1036</v>
      </c>
      <c r="C85" s="211">
        <v>42444</v>
      </c>
      <c r="D85" s="214">
        <v>10</v>
      </c>
      <c r="E85" s="212" t="s">
        <v>1374</v>
      </c>
      <c r="F85" s="212" t="s">
        <v>1394</v>
      </c>
      <c r="G85" s="225">
        <v>31720910</v>
      </c>
      <c r="H85" s="225">
        <v>31720910</v>
      </c>
      <c r="I85" s="212" t="s">
        <v>217</v>
      </c>
      <c r="J85" s="212" t="s">
        <v>217</v>
      </c>
      <c r="K85" s="221" t="s">
        <v>1433</v>
      </c>
      <c r="L85" s="213"/>
      <c r="M85" s="213"/>
      <c r="N85" s="213"/>
      <c r="O85" s="213"/>
      <c r="P85" s="213"/>
      <c r="Q85" s="213"/>
      <c r="R85" s="213"/>
      <c r="S85" s="213"/>
      <c r="T85" s="213"/>
      <c r="U85" s="213"/>
      <c r="V85" s="213"/>
    </row>
    <row r="86" spans="1:22" ht="54.95" customHeight="1" x14ac:dyDescent="0.2">
      <c r="A86" s="232">
        <v>80111600</v>
      </c>
      <c r="B86" s="221" t="s">
        <v>1037</v>
      </c>
      <c r="C86" s="211">
        <v>42439</v>
      </c>
      <c r="D86" s="214">
        <v>10</v>
      </c>
      <c r="E86" s="212" t="s">
        <v>1374</v>
      </c>
      <c r="F86" s="212" t="s">
        <v>1394</v>
      </c>
      <c r="G86" s="225">
        <v>51984100</v>
      </c>
      <c r="H86" s="225">
        <v>51984100</v>
      </c>
      <c r="I86" s="212" t="s">
        <v>217</v>
      </c>
      <c r="J86" s="212" t="s">
        <v>217</v>
      </c>
      <c r="K86" s="221" t="s">
        <v>1433</v>
      </c>
      <c r="L86" s="213"/>
      <c r="M86" s="213"/>
      <c r="N86" s="213"/>
      <c r="O86" s="213"/>
      <c r="P86" s="213"/>
      <c r="Q86" s="213"/>
      <c r="R86" s="213"/>
      <c r="S86" s="213"/>
      <c r="T86" s="213"/>
      <c r="U86" s="213"/>
      <c r="V86" s="213"/>
    </row>
    <row r="87" spans="1:22" ht="54.95" customHeight="1" x14ac:dyDescent="0.2">
      <c r="A87" s="232">
        <v>80111600</v>
      </c>
      <c r="B87" s="221" t="s">
        <v>1038</v>
      </c>
      <c r="C87" s="211">
        <v>42485</v>
      </c>
      <c r="D87" s="214">
        <v>9</v>
      </c>
      <c r="E87" s="212" t="s">
        <v>1374</v>
      </c>
      <c r="F87" s="212" t="s">
        <v>1394</v>
      </c>
      <c r="G87" s="225">
        <v>64927080</v>
      </c>
      <c r="H87" s="225">
        <v>64927080</v>
      </c>
      <c r="I87" s="212" t="s">
        <v>217</v>
      </c>
      <c r="J87" s="212" t="s">
        <v>217</v>
      </c>
      <c r="K87" s="221" t="s">
        <v>1433</v>
      </c>
      <c r="L87" s="213"/>
      <c r="M87" s="213"/>
      <c r="N87" s="213"/>
      <c r="O87" s="213"/>
      <c r="P87" s="213"/>
      <c r="Q87" s="213"/>
      <c r="R87" s="213"/>
      <c r="S87" s="213"/>
      <c r="T87" s="213"/>
      <c r="U87" s="213"/>
      <c r="V87" s="213"/>
    </row>
    <row r="88" spans="1:22" ht="54.95" customHeight="1" x14ac:dyDescent="0.2">
      <c r="A88" s="232">
        <v>80111600</v>
      </c>
      <c r="B88" s="221" t="s">
        <v>1039</v>
      </c>
      <c r="C88" s="211">
        <v>42387</v>
      </c>
      <c r="D88" s="214">
        <v>1.95</v>
      </c>
      <c r="E88" s="212" t="s">
        <v>1374</v>
      </c>
      <c r="F88" s="212" t="s">
        <v>1394</v>
      </c>
      <c r="G88" s="225">
        <v>6826497</v>
      </c>
      <c r="H88" s="225">
        <v>6826497</v>
      </c>
      <c r="I88" s="212" t="s">
        <v>217</v>
      </c>
      <c r="J88" s="212" t="s">
        <v>217</v>
      </c>
      <c r="K88" s="221" t="s">
        <v>1433</v>
      </c>
      <c r="L88" s="213"/>
      <c r="M88" s="213"/>
      <c r="N88" s="213"/>
      <c r="O88" s="213"/>
      <c r="P88" s="213"/>
      <c r="Q88" s="213"/>
      <c r="R88" s="213"/>
      <c r="S88" s="213"/>
      <c r="T88" s="213"/>
      <c r="U88" s="213"/>
      <c r="V88" s="213"/>
    </row>
    <row r="89" spans="1:22" ht="54.95" customHeight="1" x14ac:dyDescent="0.2">
      <c r="A89" s="232">
        <v>80111600</v>
      </c>
      <c r="B89" s="221" t="s">
        <v>1039</v>
      </c>
      <c r="C89" s="211">
        <v>42461</v>
      </c>
      <c r="D89" s="214">
        <v>10</v>
      </c>
      <c r="E89" s="212" t="s">
        <v>1374</v>
      </c>
      <c r="F89" s="212" t="s">
        <v>1394</v>
      </c>
      <c r="G89" s="225">
        <v>35752330</v>
      </c>
      <c r="H89" s="225">
        <v>35752330</v>
      </c>
      <c r="I89" s="212" t="s">
        <v>217</v>
      </c>
      <c r="J89" s="212" t="s">
        <v>217</v>
      </c>
      <c r="K89" s="221" t="s">
        <v>1433</v>
      </c>
      <c r="L89" s="213"/>
      <c r="M89" s="213"/>
      <c r="N89" s="213"/>
      <c r="O89" s="213"/>
      <c r="P89" s="213"/>
      <c r="Q89" s="213"/>
      <c r="R89" s="213"/>
      <c r="S89" s="213"/>
      <c r="T89" s="213"/>
      <c r="U89" s="213"/>
      <c r="V89" s="213"/>
    </row>
    <row r="90" spans="1:22" ht="54.95" customHeight="1" x14ac:dyDescent="0.2">
      <c r="A90" s="232">
        <v>80111600</v>
      </c>
      <c r="B90" s="221" t="s">
        <v>1040</v>
      </c>
      <c r="C90" s="211">
        <v>42576</v>
      </c>
      <c r="D90" s="214">
        <v>5.5</v>
      </c>
      <c r="E90" s="212" t="s">
        <v>1374</v>
      </c>
      <c r="F90" s="212" t="s">
        <v>1394</v>
      </c>
      <c r="G90" s="225">
        <v>13362036</v>
      </c>
      <c r="H90" s="225">
        <v>13362036</v>
      </c>
      <c r="I90" s="212" t="s">
        <v>217</v>
      </c>
      <c r="J90" s="212" t="s">
        <v>217</v>
      </c>
      <c r="K90" s="221" t="s">
        <v>1433</v>
      </c>
      <c r="L90" s="213"/>
      <c r="M90" s="213"/>
      <c r="N90" s="213"/>
      <c r="O90" s="213"/>
      <c r="P90" s="213"/>
      <c r="Q90" s="213"/>
      <c r="R90" s="213"/>
      <c r="S90" s="213"/>
      <c r="T90" s="213"/>
      <c r="U90" s="213"/>
      <c r="V90" s="213"/>
    </row>
    <row r="91" spans="1:22" ht="54.95" customHeight="1" x14ac:dyDescent="0.2">
      <c r="A91" s="232">
        <v>80111600</v>
      </c>
      <c r="B91" s="221" t="s">
        <v>1041</v>
      </c>
      <c r="C91" s="211">
        <v>42474</v>
      </c>
      <c r="D91" s="214">
        <v>2.5</v>
      </c>
      <c r="E91" s="212" t="s">
        <v>1374</v>
      </c>
      <c r="F91" s="212" t="s">
        <v>1394</v>
      </c>
      <c r="G91" s="225">
        <v>5896750</v>
      </c>
      <c r="H91" s="225">
        <v>5896750</v>
      </c>
      <c r="I91" s="212" t="s">
        <v>217</v>
      </c>
      <c r="J91" s="212" t="s">
        <v>217</v>
      </c>
      <c r="K91" s="221" t="s">
        <v>1433</v>
      </c>
      <c r="L91" s="213"/>
      <c r="M91" s="213"/>
      <c r="N91" s="213"/>
      <c r="O91" s="213"/>
      <c r="P91" s="213"/>
      <c r="Q91" s="213"/>
      <c r="R91" s="213"/>
      <c r="S91" s="213"/>
      <c r="T91" s="213"/>
      <c r="U91" s="213"/>
      <c r="V91" s="213"/>
    </row>
    <row r="92" spans="1:22" ht="54.95" customHeight="1" x14ac:dyDescent="0.2">
      <c r="A92" s="232">
        <v>80111600</v>
      </c>
      <c r="B92" s="221" t="s">
        <v>1042</v>
      </c>
      <c r="C92" s="211">
        <v>42412</v>
      </c>
      <c r="D92" s="214">
        <v>5</v>
      </c>
      <c r="E92" s="212" t="s">
        <v>1374</v>
      </c>
      <c r="F92" s="212" t="s">
        <v>1394</v>
      </c>
      <c r="G92" s="225">
        <v>12147305</v>
      </c>
      <c r="H92" s="225">
        <v>12147305</v>
      </c>
      <c r="I92" s="212" t="s">
        <v>217</v>
      </c>
      <c r="J92" s="212" t="s">
        <v>217</v>
      </c>
      <c r="K92" s="221" t="s">
        <v>1433</v>
      </c>
      <c r="L92" s="213"/>
      <c r="M92" s="213"/>
      <c r="N92" s="213"/>
      <c r="O92" s="213"/>
      <c r="P92" s="213"/>
      <c r="Q92" s="213"/>
      <c r="R92" s="213"/>
      <c r="S92" s="213"/>
      <c r="T92" s="213"/>
      <c r="U92" s="213"/>
      <c r="V92" s="213"/>
    </row>
    <row r="93" spans="1:22" ht="54.95" customHeight="1" x14ac:dyDescent="0.2">
      <c r="A93" s="232">
        <v>80111600</v>
      </c>
      <c r="B93" s="221" t="s">
        <v>1042</v>
      </c>
      <c r="C93" s="211">
        <v>42583</v>
      </c>
      <c r="D93" s="214">
        <v>5</v>
      </c>
      <c r="E93" s="212" t="s">
        <v>1374</v>
      </c>
      <c r="F93" s="212" t="s">
        <v>1394</v>
      </c>
      <c r="G93" s="225">
        <v>12147305</v>
      </c>
      <c r="H93" s="225">
        <v>12147305</v>
      </c>
      <c r="I93" s="212" t="s">
        <v>217</v>
      </c>
      <c r="J93" s="212" t="s">
        <v>217</v>
      </c>
      <c r="K93" s="221" t="s">
        <v>1433</v>
      </c>
      <c r="L93" s="213"/>
      <c r="M93" s="213"/>
      <c r="N93" s="213"/>
      <c r="O93" s="213"/>
      <c r="P93" s="213"/>
      <c r="Q93" s="213"/>
      <c r="R93" s="213"/>
      <c r="S93" s="213"/>
      <c r="T93" s="213"/>
      <c r="U93" s="213"/>
      <c r="V93" s="213"/>
    </row>
    <row r="94" spans="1:22" ht="54.95" customHeight="1" x14ac:dyDescent="0.2">
      <c r="A94" s="232">
        <v>80111600</v>
      </c>
      <c r="B94" s="221" t="s">
        <v>1043</v>
      </c>
      <c r="C94" s="211">
        <v>42479</v>
      </c>
      <c r="D94" s="214">
        <v>3</v>
      </c>
      <c r="E94" s="212" t="s">
        <v>1374</v>
      </c>
      <c r="F94" s="212" t="s">
        <v>1394</v>
      </c>
      <c r="G94" s="225">
        <v>12348876</v>
      </c>
      <c r="H94" s="225">
        <v>12348876</v>
      </c>
      <c r="I94" s="212" t="s">
        <v>217</v>
      </c>
      <c r="J94" s="212" t="s">
        <v>217</v>
      </c>
      <c r="K94" s="221" t="s">
        <v>1433</v>
      </c>
      <c r="L94" s="213"/>
      <c r="M94" s="213"/>
      <c r="N94" s="213"/>
      <c r="O94" s="213"/>
      <c r="P94" s="213"/>
      <c r="Q94" s="213"/>
      <c r="R94" s="213"/>
      <c r="S94" s="213"/>
      <c r="T94" s="213"/>
      <c r="U94" s="213"/>
      <c r="V94" s="213"/>
    </row>
    <row r="95" spans="1:22" ht="54.95" customHeight="1" x14ac:dyDescent="0.2">
      <c r="A95" s="232">
        <v>80111600</v>
      </c>
      <c r="B95" s="221" t="s">
        <v>1043</v>
      </c>
      <c r="C95" s="211">
        <v>42583</v>
      </c>
      <c r="D95" s="214">
        <v>5</v>
      </c>
      <c r="E95" s="212" t="s">
        <v>1374</v>
      </c>
      <c r="F95" s="212" t="s">
        <v>1394</v>
      </c>
      <c r="G95" s="225">
        <v>20581460</v>
      </c>
      <c r="H95" s="225">
        <v>20581460</v>
      </c>
      <c r="I95" s="212" t="s">
        <v>217</v>
      </c>
      <c r="J95" s="212" t="s">
        <v>217</v>
      </c>
      <c r="K95" s="221" t="s">
        <v>1433</v>
      </c>
      <c r="L95" s="213"/>
      <c r="M95" s="213"/>
      <c r="N95" s="213"/>
      <c r="O95" s="213"/>
      <c r="P95" s="213"/>
      <c r="Q95" s="213"/>
      <c r="R95" s="213"/>
      <c r="S95" s="213"/>
      <c r="T95" s="213"/>
      <c r="U95" s="213"/>
      <c r="V95" s="213"/>
    </row>
    <row r="96" spans="1:22" ht="54.95" customHeight="1" x14ac:dyDescent="0.2">
      <c r="A96" s="232">
        <v>80111600</v>
      </c>
      <c r="B96" s="221" t="s">
        <v>1044</v>
      </c>
      <c r="C96" s="211">
        <v>42479</v>
      </c>
      <c r="D96" s="214">
        <v>10</v>
      </c>
      <c r="E96" s="212" t="s">
        <v>1374</v>
      </c>
      <c r="F96" s="212" t="s">
        <v>1394</v>
      </c>
      <c r="G96" s="225">
        <v>24294610</v>
      </c>
      <c r="H96" s="225">
        <v>24294610</v>
      </c>
      <c r="I96" s="212" t="s">
        <v>217</v>
      </c>
      <c r="J96" s="212" t="s">
        <v>217</v>
      </c>
      <c r="K96" s="221" t="s">
        <v>1433</v>
      </c>
      <c r="L96" s="213"/>
      <c r="M96" s="213"/>
      <c r="N96" s="213"/>
      <c r="O96" s="213"/>
      <c r="P96" s="213"/>
      <c r="Q96" s="213"/>
      <c r="R96" s="213"/>
      <c r="S96" s="213"/>
      <c r="T96" s="213"/>
      <c r="U96" s="213"/>
      <c r="V96" s="213"/>
    </row>
    <row r="97" spans="1:22" ht="54.95" customHeight="1" x14ac:dyDescent="0.2">
      <c r="A97" s="232">
        <v>84131600</v>
      </c>
      <c r="B97" s="221" t="s">
        <v>1045</v>
      </c>
      <c r="C97" s="211">
        <v>42433</v>
      </c>
      <c r="D97" s="214">
        <v>1</v>
      </c>
      <c r="E97" s="212" t="s">
        <v>1374</v>
      </c>
      <c r="F97" s="212" t="s">
        <v>1394</v>
      </c>
      <c r="G97" s="225">
        <v>36000</v>
      </c>
      <c r="H97" s="225">
        <v>36000</v>
      </c>
      <c r="I97" s="212" t="s">
        <v>217</v>
      </c>
      <c r="J97" s="212" t="s">
        <v>217</v>
      </c>
      <c r="K97" s="221" t="s">
        <v>1433</v>
      </c>
      <c r="L97" s="213"/>
      <c r="M97" s="213"/>
      <c r="N97" s="213"/>
      <c r="O97" s="213"/>
      <c r="P97" s="213"/>
      <c r="Q97" s="213"/>
      <c r="R97" s="213"/>
      <c r="S97" s="213"/>
      <c r="T97" s="213"/>
      <c r="U97" s="213"/>
      <c r="V97" s="213"/>
    </row>
    <row r="98" spans="1:22" ht="54.95" customHeight="1" x14ac:dyDescent="0.2">
      <c r="A98" s="232">
        <v>84131600</v>
      </c>
      <c r="B98" s="221" t="s">
        <v>1034</v>
      </c>
      <c r="C98" s="211">
        <v>42566</v>
      </c>
      <c r="D98" s="214">
        <v>5.69999994773036</v>
      </c>
      <c r="E98" s="212" t="s">
        <v>1374</v>
      </c>
      <c r="F98" s="212" t="s">
        <v>1394</v>
      </c>
      <c r="G98" s="225">
        <v>32714973</v>
      </c>
      <c r="H98" s="225">
        <v>32714973</v>
      </c>
      <c r="I98" s="212" t="s">
        <v>217</v>
      </c>
      <c r="J98" s="212" t="s">
        <v>217</v>
      </c>
      <c r="K98" s="221" t="s">
        <v>1433</v>
      </c>
      <c r="L98" s="213"/>
      <c r="M98" s="213"/>
      <c r="N98" s="213"/>
      <c r="O98" s="213"/>
      <c r="P98" s="213"/>
      <c r="Q98" s="213"/>
      <c r="R98" s="213"/>
      <c r="S98" s="213"/>
      <c r="T98" s="213"/>
      <c r="U98" s="213"/>
      <c r="V98" s="213"/>
    </row>
    <row r="99" spans="1:22" ht="54.95" customHeight="1" x14ac:dyDescent="0.2">
      <c r="A99" s="232">
        <v>84131600</v>
      </c>
      <c r="B99" s="221" t="s">
        <v>1248</v>
      </c>
      <c r="C99" s="211">
        <v>42566</v>
      </c>
      <c r="D99" s="214">
        <v>5.5</v>
      </c>
      <c r="E99" s="212" t="s">
        <v>1374</v>
      </c>
      <c r="F99" s="212" t="s">
        <v>1394</v>
      </c>
      <c r="G99" s="225">
        <v>19663782</v>
      </c>
      <c r="H99" s="225">
        <v>19663782</v>
      </c>
      <c r="I99" s="212" t="s">
        <v>217</v>
      </c>
      <c r="J99" s="212" t="s">
        <v>217</v>
      </c>
      <c r="K99" s="221" t="s">
        <v>1433</v>
      </c>
      <c r="L99" s="213"/>
      <c r="M99" s="213"/>
      <c r="N99" s="213"/>
      <c r="O99" s="213"/>
      <c r="P99" s="213"/>
      <c r="Q99" s="213"/>
      <c r="R99" s="213"/>
      <c r="S99" s="213"/>
      <c r="T99" s="213"/>
      <c r="U99" s="213"/>
      <c r="V99" s="213"/>
    </row>
    <row r="100" spans="1:22" ht="54.95" customHeight="1" x14ac:dyDescent="0.2">
      <c r="A100" s="232">
        <v>84131600</v>
      </c>
      <c r="B100" s="221" t="s">
        <v>1248</v>
      </c>
      <c r="C100" s="211">
        <v>42566</v>
      </c>
      <c r="D100" s="214">
        <v>5.5</v>
      </c>
      <c r="E100" s="212" t="s">
        <v>1374</v>
      </c>
      <c r="F100" s="212" t="s">
        <v>1394</v>
      </c>
      <c r="G100" s="225">
        <v>19663782</v>
      </c>
      <c r="H100" s="225">
        <v>19663782</v>
      </c>
      <c r="I100" s="212" t="s">
        <v>217</v>
      </c>
      <c r="J100" s="212" t="s">
        <v>217</v>
      </c>
      <c r="K100" s="221" t="s">
        <v>1433</v>
      </c>
      <c r="L100" s="213"/>
      <c r="M100" s="213"/>
      <c r="N100" s="213"/>
      <c r="O100" s="213"/>
      <c r="P100" s="213"/>
      <c r="Q100" s="213"/>
      <c r="R100" s="213"/>
      <c r="S100" s="213"/>
      <c r="T100" s="213"/>
      <c r="U100" s="213"/>
      <c r="V100" s="213"/>
    </row>
    <row r="101" spans="1:22" ht="54.95" customHeight="1" x14ac:dyDescent="0.2">
      <c r="A101" s="232">
        <v>84131600</v>
      </c>
      <c r="B101" s="221" t="s">
        <v>1427</v>
      </c>
      <c r="C101" s="211">
        <v>42566</v>
      </c>
      <c r="D101" s="214">
        <v>5.5</v>
      </c>
      <c r="E101" s="212" t="s">
        <v>1374</v>
      </c>
      <c r="F101" s="212" t="s">
        <v>1394</v>
      </c>
      <c r="G101" s="225">
        <v>12552215</v>
      </c>
      <c r="H101" s="225">
        <v>12552215</v>
      </c>
      <c r="I101" s="212" t="s">
        <v>217</v>
      </c>
      <c r="J101" s="212" t="s">
        <v>217</v>
      </c>
      <c r="K101" s="221" t="s">
        <v>1433</v>
      </c>
      <c r="L101" s="213"/>
      <c r="M101" s="213"/>
      <c r="N101" s="213"/>
      <c r="O101" s="213"/>
      <c r="P101" s="213"/>
      <c r="Q101" s="213"/>
      <c r="R101" s="213"/>
      <c r="S101" s="213"/>
      <c r="T101" s="213"/>
      <c r="U101" s="213"/>
      <c r="V101" s="213"/>
    </row>
    <row r="102" spans="1:22" ht="54.95" customHeight="1" x14ac:dyDescent="0.2">
      <c r="A102" s="232">
        <v>84131600</v>
      </c>
      <c r="B102" s="221" t="s">
        <v>1248</v>
      </c>
      <c r="C102" s="211">
        <v>42597</v>
      </c>
      <c r="D102" s="214">
        <v>4.5</v>
      </c>
      <c r="E102" s="212" t="s">
        <v>1374</v>
      </c>
      <c r="F102" s="212" t="s">
        <v>1394</v>
      </c>
      <c r="G102" s="225">
        <v>10932575</v>
      </c>
      <c r="H102" s="225">
        <v>10932575</v>
      </c>
      <c r="I102" s="212" t="s">
        <v>217</v>
      </c>
      <c r="J102" s="212" t="s">
        <v>217</v>
      </c>
      <c r="K102" s="221" t="s">
        <v>1433</v>
      </c>
      <c r="L102" s="213"/>
      <c r="M102" s="213"/>
      <c r="N102" s="213"/>
      <c r="O102" s="213"/>
      <c r="P102" s="213"/>
      <c r="Q102" s="213"/>
      <c r="R102" s="213"/>
      <c r="S102" s="213"/>
      <c r="T102" s="213"/>
      <c r="U102" s="213"/>
      <c r="V102" s="213"/>
    </row>
    <row r="103" spans="1:22" ht="54.95" customHeight="1" x14ac:dyDescent="0.2">
      <c r="A103" s="232">
        <v>84131600</v>
      </c>
      <c r="B103" s="221" t="s">
        <v>1248</v>
      </c>
      <c r="C103" s="211">
        <v>42566</v>
      </c>
      <c r="D103" s="214">
        <v>5.5</v>
      </c>
      <c r="E103" s="212" t="s">
        <v>1374</v>
      </c>
      <c r="F103" s="212" t="s">
        <v>1394</v>
      </c>
      <c r="G103" s="225">
        <v>28591255</v>
      </c>
      <c r="H103" s="225">
        <v>28591255</v>
      </c>
      <c r="I103" s="212" t="s">
        <v>217</v>
      </c>
      <c r="J103" s="212" t="s">
        <v>217</v>
      </c>
      <c r="K103" s="221" t="s">
        <v>1433</v>
      </c>
      <c r="L103" s="213"/>
      <c r="M103" s="213"/>
      <c r="N103" s="213"/>
      <c r="O103" s="213"/>
      <c r="P103" s="213"/>
      <c r="Q103" s="213"/>
      <c r="R103" s="213"/>
      <c r="S103" s="213"/>
      <c r="T103" s="213"/>
      <c r="U103" s="213"/>
      <c r="V103" s="213"/>
    </row>
    <row r="104" spans="1:22" ht="54.95" customHeight="1" x14ac:dyDescent="0.2">
      <c r="A104" s="232">
        <v>80111600</v>
      </c>
      <c r="B104" s="221" t="s">
        <v>1046</v>
      </c>
      <c r="C104" s="211">
        <v>42522</v>
      </c>
      <c r="D104" s="214">
        <v>5.4666666898976199</v>
      </c>
      <c r="E104" s="212" t="s">
        <v>1374</v>
      </c>
      <c r="F104" s="212" t="s">
        <v>1394</v>
      </c>
      <c r="G104" s="225">
        <v>31375764</v>
      </c>
      <c r="H104" s="225">
        <v>31375764</v>
      </c>
      <c r="I104" s="212" t="s">
        <v>217</v>
      </c>
      <c r="J104" s="212" t="s">
        <v>217</v>
      </c>
      <c r="K104" s="221" t="s">
        <v>1433</v>
      </c>
      <c r="L104" s="213"/>
      <c r="M104" s="213"/>
      <c r="N104" s="213"/>
      <c r="O104" s="213"/>
      <c r="P104" s="213"/>
      <c r="Q104" s="213"/>
      <c r="R104" s="213"/>
      <c r="S104" s="213"/>
      <c r="T104" s="213"/>
      <c r="U104" s="213"/>
      <c r="V104" s="213"/>
    </row>
    <row r="105" spans="1:22" ht="54.95" customHeight="1" x14ac:dyDescent="0.2">
      <c r="A105" s="232">
        <v>80111600</v>
      </c>
      <c r="B105" s="221" t="s">
        <v>1047</v>
      </c>
      <c r="C105" s="211">
        <v>42429</v>
      </c>
      <c r="D105" s="214">
        <v>2</v>
      </c>
      <c r="E105" s="212" t="s">
        <v>1374</v>
      </c>
      <c r="F105" s="212" t="s">
        <v>1394</v>
      </c>
      <c r="G105" s="225">
        <v>11144600</v>
      </c>
      <c r="H105" s="225">
        <v>11144600</v>
      </c>
      <c r="I105" s="212" t="s">
        <v>217</v>
      </c>
      <c r="J105" s="212" t="s">
        <v>217</v>
      </c>
      <c r="K105" s="221" t="s">
        <v>1433</v>
      </c>
      <c r="L105" s="213"/>
      <c r="M105" s="213"/>
      <c r="N105" s="213"/>
      <c r="O105" s="213"/>
      <c r="P105" s="213"/>
      <c r="Q105" s="213"/>
      <c r="R105" s="213"/>
      <c r="S105" s="213"/>
      <c r="T105" s="213"/>
      <c r="U105" s="213"/>
      <c r="V105" s="213"/>
    </row>
    <row r="106" spans="1:22" ht="54.95" customHeight="1" x14ac:dyDescent="0.2">
      <c r="A106" s="232">
        <v>80111600</v>
      </c>
      <c r="B106" s="221" t="s">
        <v>1048</v>
      </c>
      <c r="C106" s="211">
        <v>42522</v>
      </c>
      <c r="D106" s="214">
        <v>7</v>
      </c>
      <c r="E106" s="212" t="s">
        <v>1374</v>
      </c>
      <c r="F106" s="212" t="s">
        <v>1394</v>
      </c>
      <c r="G106" s="225">
        <v>28814044</v>
      </c>
      <c r="H106" s="225">
        <v>28814044</v>
      </c>
      <c r="I106" s="212" t="s">
        <v>217</v>
      </c>
      <c r="J106" s="212" t="s">
        <v>217</v>
      </c>
      <c r="K106" s="221" t="s">
        <v>1433</v>
      </c>
      <c r="L106" s="213"/>
      <c r="M106" s="213"/>
      <c r="N106" s="213"/>
      <c r="O106" s="213"/>
      <c r="P106" s="213"/>
      <c r="Q106" s="213"/>
      <c r="R106" s="213"/>
      <c r="S106" s="213"/>
      <c r="T106" s="213"/>
      <c r="U106" s="213"/>
      <c r="V106" s="213"/>
    </row>
    <row r="107" spans="1:22" ht="54.95" customHeight="1" x14ac:dyDescent="0.2">
      <c r="A107" s="232">
        <v>80111600</v>
      </c>
      <c r="B107" s="221" t="s">
        <v>1049</v>
      </c>
      <c r="C107" s="211">
        <v>42429</v>
      </c>
      <c r="D107" s="214">
        <v>3</v>
      </c>
      <c r="E107" s="212" t="s">
        <v>1374</v>
      </c>
      <c r="F107" s="212" t="s">
        <v>1394</v>
      </c>
      <c r="G107" s="225">
        <v>10413300</v>
      </c>
      <c r="H107" s="225">
        <v>10413300</v>
      </c>
      <c r="I107" s="212" t="s">
        <v>217</v>
      </c>
      <c r="J107" s="212" t="s">
        <v>217</v>
      </c>
      <c r="K107" s="221" t="s">
        <v>1433</v>
      </c>
      <c r="L107" s="213"/>
      <c r="M107" s="213"/>
      <c r="N107" s="213"/>
      <c r="O107" s="213"/>
      <c r="P107" s="213"/>
      <c r="Q107" s="213"/>
      <c r="R107" s="213"/>
      <c r="S107" s="213"/>
      <c r="T107" s="213"/>
      <c r="U107" s="213"/>
      <c r="V107" s="213"/>
    </row>
    <row r="108" spans="1:22" ht="54.95" customHeight="1" x14ac:dyDescent="0.2">
      <c r="A108" s="232">
        <v>80111600</v>
      </c>
      <c r="B108" s="221" t="s">
        <v>1050</v>
      </c>
      <c r="C108" s="211">
        <v>42566</v>
      </c>
      <c r="D108" s="214">
        <v>6</v>
      </c>
      <c r="E108" s="212" t="s">
        <v>1374</v>
      </c>
      <c r="F108" s="212" t="s">
        <v>1394</v>
      </c>
      <c r="G108" s="225">
        <v>31567080</v>
      </c>
      <c r="H108" s="225">
        <v>31567080</v>
      </c>
      <c r="I108" s="212" t="s">
        <v>217</v>
      </c>
      <c r="J108" s="212" t="s">
        <v>217</v>
      </c>
      <c r="K108" s="221" t="s">
        <v>1433</v>
      </c>
      <c r="L108" s="213"/>
      <c r="M108" s="213"/>
      <c r="N108" s="213"/>
      <c r="O108" s="213"/>
      <c r="P108" s="213"/>
      <c r="Q108" s="213"/>
      <c r="R108" s="213"/>
      <c r="S108" s="213"/>
      <c r="T108" s="213"/>
      <c r="U108" s="213"/>
      <c r="V108" s="213"/>
    </row>
    <row r="109" spans="1:22" ht="54.95" customHeight="1" x14ac:dyDescent="0.2">
      <c r="A109" s="232">
        <v>80111600</v>
      </c>
      <c r="B109" s="221" t="s">
        <v>1050</v>
      </c>
      <c r="C109" s="211">
        <v>42444</v>
      </c>
      <c r="D109" s="214">
        <v>4</v>
      </c>
      <c r="E109" s="212" t="s">
        <v>1374</v>
      </c>
      <c r="F109" s="212" t="s">
        <v>1394</v>
      </c>
      <c r="G109" s="225">
        <v>22957876</v>
      </c>
      <c r="H109" s="225">
        <v>22957876</v>
      </c>
      <c r="I109" s="212" t="s">
        <v>217</v>
      </c>
      <c r="J109" s="212" t="s">
        <v>217</v>
      </c>
      <c r="K109" s="221" t="s">
        <v>1433</v>
      </c>
      <c r="L109" s="213"/>
      <c r="M109" s="213"/>
      <c r="N109" s="213"/>
      <c r="O109" s="213"/>
      <c r="P109" s="213"/>
      <c r="Q109" s="213"/>
      <c r="R109" s="213"/>
      <c r="S109" s="213"/>
      <c r="T109" s="213"/>
      <c r="U109" s="213"/>
      <c r="V109" s="213"/>
    </row>
    <row r="110" spans="1:22" ht="54.95" customHeight="1" x14ac:dyDescent="0.2">
      <c r="A110" s="232">
        <v>80111600</v>
      </c>
      <c r="B110" s="221" t="s">
        <v>1051</v>
      </c>
      <c r="C110" s="211">
        <v>42522</v>
      </c>
      <c r="D110" s="214">
        <v>7</v>
      </c>
      <c r="E110" s="212" t="s">
        <v>1374</v>
      </c>
      <c r="F110" s="212" t="s">
        <v>1394</v>
      </c>
      <c r="G110" s="225">
        <v>32601457</v>
      </c>
      <c r="H110" s="225">
        <v>32601457</v>
      </c>
      <c r="I110" s="212" t="s">
        <v>217</v>
      </c>
      <c r="J110" s="212" t="s">
        <v>217</v>
      </c>
      <c r="K110" s="221" t="s">
        <v>1433</v>
      </c>
      <c r="L110" s="213"/>
      <c r="M110" s="213"/>
      <c r="N110" s="213"/>
      <c r="O110" s="213"/>
      <c r="P110" s="213"/>
      <c r="Q110" s="213"/>
      <c r="R110" s="213"/>
      <c r="S110" s="213"/>
      <c r="T110" s="213"/>
      <c r="U110" s="213"/>
      <c r="V110" s="213"/>
    </row>
    <row r="111" spans="1:22" ht="54.95" customHeight="1" x14ac:dyDescent="0.2">
      <c r="A111" s="232">
        <v>80111600</v>
      </c>
      <c r="B111" s="221" t="s">
        <v>1052</v>
      </c>
      <c r="C111" s="211">
        <v>42429</v>
      </c>
      <c r="D111" s="214">
        <v>3</v>
      </c>
      <c r="E111" s="212" t="s">
        <v>1374</v>
      </c>
      <c r="F111" s="212" t="s">
        <v>1394</v>
      </c>
      <c r="G111" s="225">
        <v>13565100</v>
      </c>
      <c r="H111" s="225">
        <v>13565100</v>
      </c>
      <c r="I111" s="212" t="s">
        <v>217</v>
      </c>
      <c r="J111" s="212" t="s">
        <v>217</v>
      </c>
      <c r="K111" s="221" t="s">
        <v>1433</v>
      </c>
      <c r="L111" s="213"/>
      <c r="M111" s="213"/>
      <c r="N111" s="213"/>
      <c r="O111" s="213"/>
      <c r="P111" s="213"/>
      <c r="Q111" s="213"/>
      <c r="R111" s="213"/>
      <c r="S111" s="213"/>
      <c r="T111" s="213"/>
      <c r="U111" s="213"/>
      <c r="V111" s="213"/>
    </row>
    <row r="112" spans="1:22" ht="54.95" customHeight="1" x14ac:dyDescent="0.2">
      <c r="A112" s="232">
        <v>80111600</v>
      </c>
      <c r="B112" s="221" t="s">
        <v>1053</v>
      </c>
      <c r="C112" s="211">
        <v>42391</v>
      </c>
      <c r="D112" s="214">
        <v>11</v>
      </c>
      <c r="E112" s="212" t="s">
        <v>1374</v>
      </c>
      <c r="F112" s="212" t="s">
        <v>1394</v>
      </c>
      <c r="G112" s="225">
        <v>51230861</v>
      </c>
      <c r="H112" s="225">
        <v>51230861</v>
      </c>
      <c r="I112" s="212" t="s">
        <v>217</v>
      </c>
      <c r="J112" s="212" t="s">
        <v>217</v>
      </c>
      <c r="K112" s="221" t="s">
        <v>1433</v>
      </c>
      <c r="L112" s="213"/>
      <c r="M112" s="213"/>
      <c r="N112" s="213"/>
      <c r="O112" s="213"/>
      <c r="P112" s="213"/>
      <c r="Q112" s="213"/>
      <c r="R112" s="213"/>
      <c r="S112" s="213"/>
      <c r="T112" s="213"/>
      <c r="U112" s="213"/>
      <c r="V112" s="213"/>
    </row>
    <row r="113" spans="1:22" ht="54.95" customHeight="1" x14ac:dyDescent="0.2">
      <c r="A113" s="232">
        <v>80111600</v>
      </c>
      <c r="B113" s="221" t="s">
        <v>1054</v>
      </c>
      <c r="C113" s="211">
        <v>42446</v>
      </c>
      <c r="D113" s="214">
        <v>4</v>
      </c>
      <c r="E113" s="212" t="s">
        <v>1374</v>
      </c>
      <c r="F113" s="212" t="s">
        <v>1394</v>
      </c>
      <c r="G113" s="225">
        <v>22957876</v>
      </c>
      <c r="H113" s="225">
        <v>22957876</v>
      </c>
      <c r="I113" s="212" t="s">
        <v>217</v>
      </c>
      <c r="J113" s="212" t="s">
        <v>217</v>
      </c>
      <c r="K113" s="221" t="s">
        <v>1433</v>
      </c>
      <c r="L113" s="213"/>
      <c r="M113" s="213"/>
      <c r="N113" s="213"/>
      <c r="O113" s="213"/>
      <c r="P113" s="213"/>
      <c r="Q113" s="213"/>
      <c r="R113" s="213"/>
      <c r="S113" s="213"/>
      <c r="T113" s="213"/>
      <c r="U113" s="213"/>
      <c r="V113" s="213"/>
    </row>
    <row r="114" spans="1:22" ht="54.95" customHeight="1" x14ac:dyDescent="0.2">
      <c r="A114" s="232">
        <v>80111600</v>
      </c>
      <c r="B114" s="221" t="s">
        <v>1055</v>
      </c>
      <c r="C114" s="211">
        <v>42522</v>
      </c>
      <c r="D114" s="214">
        <v>4.5</v>
      </c>
      <c r="E114" s="212" t="s">
        <v>1374</v>
      </c>
      <c r="F114" s="212" t="s">
        <v>1394</v>
      </c>
      <c r="G114" s="225">
        <v>23392845</v>
      </c>
      <c r="H114" s="225">
        <v>23392845</v>
      </c>
      <c r="I114" s="212" t="s">
        <v>217</v>
      </c>
      <c r="J114" s="212" t="s">
        <v>217</v>
      </c>
      <c r="K114" s="221" t="s">
        <v>1433</v>
      </c>
      <c r="L114" s="213"/>
      <c r="M114" s="213"/>
      <c r="N114" s="213"/>
      <c r="O114" s="213"/>
      <c r="P114" s="213"/>
      <c r="Q114" s="213"/>
      <c r="R114" s="213"/>
      <c r="S114" s="213"/>
      <c r="T114" s="213"/>
      <c r="U114" s="213"/>
      <c r="V114" s="213"/>
    </row>
    <row r="115" spans="1:22" ht="54.95" customHeight="1" x14ac:dyDescent="0.2">
      <c r="A115" s="232">
        <v>80111600</v>
      </c>
      <c r="B115" s="221" t="s">
        <v>1056</v>
      </c>
      <c r="C115" s="211">
        <v>42429</v>
      </c>
      <c r="D115" s="214">
        <v>3</v>
      </c>
      <c r="E115" s="212" t="s">
        <v>1374</v>
      </c>
      <c r="F115" s="212" t="s">
        <v>1394</v>
      </c>
      <c r="G115" s="225">
        <v>15141000</v>
      </c>
      <c r="H115" s="225">
        <v>15141000</v>
      </c>
      <c r="I115" s="212" t="s">
        <v>217</v>
      </c>
      <c r="J115" s="212" t="s">
        <v>217</v>
      </c>
      <c r="K115" s="221" t="s">
        <v>1433</v>
      </c>
      <c r="L115" s="213"/>
      <c r="M115" s="213"/>
      <c r="N115" s="213"/>
      <c r="O115" s="213"/>
      <c r="P115" s="213"/>
      <c r="Q115" s="213"/>
      <c r="R115" s="213"/>
      <c r="S115" s="213"/>
      <c r="T115" s="213"/>
      <c r="U115" s="213"/>
      <c r="V115" s="213"/>
    </row>
    <row r="116" spans="1:22" ht="54.95" customHeight="1" x14ac:dyDescent="0.2">
      <c r="A116" s="232">
        <v>80111600</v>
      </c>
      <c r="B116" s="221" t="s">
        <v>1057</v>
      </c>
      <c r="C116" s="211">
        <v>42492</v>
      </c>
      <c r="D116" s="214">
        <v>8</v>
      </c>
      <c r="E116" s="212" t="s">
        <v>1374</v>
      </c>
      <c r="F116" s="212" t="s">
        <v>1394</v>
      </c>
      <c r="G116" s="225">
        <v>28601864</v>
      </c>
      <c r="H116" s="225">
        <v>28601864</v>
      </c>
      <c r="I116" s="212" t="s">
        <v>217</v>
      </c>
      <c r="J116" s="212" t="s">
        <v>217</v>
      </c>
      <c r="K116" s="221" t="s">
        <v>1433</v>
      </c>
      <c r="L116" s="213"/>
      <c r="M116" s="213"/>
      <c r="N116" s="213"/>
      <c r="O116" s="213"/>
      <c r="P116" s="213"/>
      <c r="Q116" s="213"/>
      <c r="R116" s="213"/>
      <c r="S116" s="213"/>
      <c r="T116" s="213"/>
      <c r="U116" s="213"/>
      <c r="V116" s="213"/>
    </row>
    <row r="117" spans="1:22" ht="54.95" customHeight="1" x14ac:dyDescent="0.2">
      <c r="A117" s="232">
        <v>80111600</v>
      </c>
      <c r="B117" s="221" t="s">
        <v>1058</v>
      </c>
      <c r="C117" s="211">
        <v>42429</v>
      </c>
      <c r="D117" s="214">
        <v>2</v>
      </c>
      <c r="E117" s="212" t="s">
        <v>1374</v>
      </c>
      <c r="F117" s="212" t="s">
        <v>1394</v>
      </c>
      <c r="G117" s="225">
        <v>5520800</v>
      </c>
      <c r="H117" s="225">
        <v>5520800</v>
      </c>
      <c r="I117" s="212" t="s">
        <v>217</v>
      </c>
      <c r="J117" s="212" t="s">
        <v>217</v>
      </c>
      <c r="K117" s="221" t="s">
        <v>1433</v>
      </c>
      <c r="L117" s="213"/>
      <c r="M117" s="213"/>
      <c r="N117" s="213"/>
      <c r="O117" s="213"/>
      <c r="P117" s="213"/>
      <c r="Q117" s="213"/>
      <c r="R117" s="213"/>
      <c r="S117" s="213"/>
      <c r="T117" s="213"/>
      <c r="U117" s="213"/>
      <c r="V117" s="213"/>
    </row>
    <row r="118" spans="1:22" ht="54.95" customHeight="1" x14ac:dyDescent="0.2">
      <c r="A118" s="232">
        <v>80111600</v>
      </c>
      <c r="B118" s="221" t="s">
        <v>1059</v>
      </c>
      <c r="C118" s="211">
        <v>42485</v>
      </c>
      <c r="D118" s="214">
        <v>8</v>
      </c>
      <c r="E118" s="212" t="s">
        <v>1374</v>
      </c>
      <c r="F118" s="212" t="s">
        <v>1394</v>
      </c>
      <c r="G118" s="225">
        <v>37258808</v>
      </c>
      <c r="H118" s="225">
        <v>37258808</v>
      </c>
      <c r="I118" s="212" t="s">
        <v>217</v>
      </c>
      <c r="J118" s="212" t="s">
        <v>217</v>
      </c>
      <c r="K118" s="221" t="s">
        <v>1433</v>
      </c>
      <c r="L118" s="213"/>
      <c r="M118" s="213"/>
      <c r="N118" s="213"/>
      <c r="O118" s="213"/>
      <c r="P118" s="213"/>
      <c r="Q118" s="213"/>
      <c r="R118" s="213"/>
      <c r="S118" s="213"/>
      <c r="T118" s="213"/>
      <c r="U118" s="213"/>
      <c r="V118" s="213"/>
    </row>
    <row r="119" spans="1:22" ht="54.95" customHeight="1" x14ac:dyDescent="0.2">
      <c r="A119" s="232">
        <v>80111600</v>
      </c>
      <c r="B119" s="221" t="s">
        <v>1060</v>
      </c>
      <c r="C119" s="211">
        <v>42433</v>
      </c>
      <c r="D119" s="214">
        <v>1.5</v>
      </c>
      <c r="E119" s="212" t="s">
        <v>1374</v>
      </c>
      <c r="F119" s="212" t="s">
        <v>1394</v>
      </c>
      <c r="G119" s="225">
        <v>6782550</v>
      </c>
      <c r="H119" s="225">
        <v>6782550</v>
      </c>
      <c r="I119" s="212" t="s">
        <v>217</v>
      </c>
      <c r="J119" s="212" t="s">
        <v>217</v>
      </c>
      <c r="K119" s="221" t="s">
        <v>1433</v>
      </c>
      <c r="L119" s="213"/>
      <c r="M119" s="213"/>
      <c r="N119" s="213"/>
      <c r="O119" s="213"/>
      <c r="P119" s="213"/>
      <c r="Q119" s="213"/>
      <c r="R119" s="213"/>
      <c r="S119" s="213"/>
      <c r="T119" s="213"/>
      <c r="U119" s="213"/>
      <c r="V119" s="213"/>
    </row>
    <row r="120" spans="1:22" ht="54.95" customHeight="1" x14ac:dyDescent="0.2">
      <c r="A120" s="232">
        <v>80111600</v>
      </c>
      <c r="B120" s="221" t="s">
        <v>1061</v>
      </c>
      <c r="C120" s="211">
        <v>42474</v>
      </c>
      <c r="D120" s="214">
        <v>3</v>
      </c>
      <c r="E120" s="212" t="s">
        <v>1374</v>
      </c>
      <c r="F120" s="212" t="s">
        <v>1394</v>
      </c>
      <c r="G120" s="225">
        <v>13972053</v>
      </c>
      <c r="H120" s="225">
        <v>13972053</v>
      </c>
      <c r="I120" s="212" t="s">
        <v>217</v>
      </c>
      <c r="J120" s="212" t="s">
        <v>217</v>
      </c>
      <c r="K120" s="221" t="s">
        <v>1433</v>
      </c>
      <c r="L120" s="213"/>
      <c r="M120" s="213"/>
      <c r="N120" s="213"/>
      <c r="O120" s="213"/>
      <c r="P120" s="213"/>
      <c r="Q120" s="213"/>
      <c r="R120" s="213"/>
      <c r="S120" s="213"/>
      <c r="T120" s="213"/>
      <c r="U120" s="213"/>
      <c r="V120" s="213"/>
    </row>
    <row r="121" spans="1:22" ht="54.95" customHeight="1" x14ac:dyDescent="0.2">
      <c r="A121" s="232">
        <v>80111600</v>
      </c>
      <c r="B121" s="221" t="s">
        <v>1428</v>
      </c>
      <c r="C121" s="211">
        <v>42569</v>
      </c>
      <c r="D121" s="214">
        <v>5.3333332999999996</v>
      </c>
      <c r="E121" s="212" t="s">
        <v>1374</v>
      </c>
      <c r="F121" s="212" t="s">
        <v>1394</v>
      </c>
      <c r="G121" s="225">
        <v>35646240</v>
      </c>
      <c r="H121" s="225">
        <v>35646240</v>
      </c>
      <c r="I121" s="212" t="s">
        <v>217</v>
      </c>
      <c r="J121" s="212" t="s">
        <v>217</v>
      </c>
      <c r="K121" s="221" t="s">
        <v>1433</v>
      </c>
      <c r="L121" s="213"/>
      <c r="M121" s="213"/>
      <c r="N121" s="213"/>
      <c r="O121" s="213"/>
      <c r="P121" s="213"/>
      <c r="Q121" s="213"/>
      <c r="R121" s="213"/>
      <c r="S121" s="213"/>
      <c r="T121" s="213"/>
      <c r="U121" s="213"/>
      <c r="V121" s="213"/>
    </row>
    <row r="122" spans="1:22" ht="54.95" customHeight="1" x14ac:dyDescent="0.2">
      <c r="A122" s="232">
        <v>80111600</v>
      </c>
      <c r="B122" s="221" t="s">
        <v>1061</v>
      </c>
      <c r="C122" s="211">
        <v>42569</v>
      </c>
      <c r="D122" s="214">
        <v>5.4666665999999999</v>
      </c>
      <c r="E122" s="212" t="s">
        <v>1374</v>
      </c>
      <c r="F122" s="212" t="s">
        <v>1394</v>
      </c>
      <c r="G122" s="225">
        <v>25460185</v>
      </c>
      <c r="H122" s="225">
        <v>25460185</v>
      </c>
      <c r="I122" s="212" t="s">
        <v>217</v>
      </c>
      <c r="J122" s="212" t="s">
        <v>217</v>
      </c>
      <c r="K122" s="221" t="s">
        <v>1433</v>
      </c>
      <c r="L122" s="213"/>
      <c r="M122" s="213"/>
      <c r="N122" s="213"/>
      <c r="O122" s="213"/>
      <c r="P122" s="213"/>
      <c r="Q122" s="213"/>
      <c r="R122" s="213"/>
      <c r="S122" s="213"/>
      <c r="T122" s="213"/>
      <c r="U122" s="213"/>
      <c r="V122" s="213"/>
    </row>
    <row r="123" spans="1:22" ht="54.95" customHeight="1" x14ac:dyDescent="0.2">
      <c r="A123" s="232">
        <v>80111600</v>
      </c>
      <c r="B123" s="221" t="s">
        <v>1062</v>
      </c>
      <c r="C123" s="211">
        <v>42583</v>
      </c>
      <c r="D123" s="214">
        <v>8</v>
      </c>
      <c r="E123" s="212" t="s">
        <v>1374</v>
      </c>
      <c r="F123" s="212" t="s">
        <v>1394</v>
      </c>
      <c r="G123" s="225">
        <v>31390602</v>
      </c>
      <c r="H123" s="225">
        <v>31390602</v>
      </c>
      <c r="I123" s="212" t="s">
        <v>217</v>
      </c>
      <c r="J123" s="212" t="s">
        <v>217</v>
      </c>
      <c r="K123" s="221" t="s">
        <v>1433</v>
      </c>
      <c r="L123" s="213"/>
      <c r="M123" s="213"/>
      <c r="N123" s="213"/>
      <c r="O123" s="213"/>
      <c r="P123" s="213"/>
      <c r="Q123" s="213"/>
      <c r="R123" s="213"/>
      <c r="S123" s="213"/>
      <c r="T123" s="213"/>
      <c r="U123" s="213"/>
      <c r="V123" s="213"/>
    </row>
    <row r="124" spans="1:22" ht="54.95" customHeight="1" x14ac:dyDescent="0.2">
      <c r="A124" s="232">
        <v>80111600</v>
      </c>
      <c r="B124" s="221" t="s">
        <v>1063</v>
      </c>
      <c r="C124" s="211">
        <v>42438</v>
      </c>
      <c r="D124" s="214">
        <v>11</v>
      </c>
      <c r="E124" s="212" t="s">
        <v>1374</v>
      </c>
      <c r="F124" s="212" t="s">
        <v>1394</v>
      </c>
      <c r="G124" s="225">
        <v>73520370</v>
      </c>
      <c r="H124" s="225">
        <v>73520370</v>
      </c>
      <c r="I124" s="212" t="s">
        <v>217</v>
      </c>
      <c r="J124" s="212" t="s">
        <v>217</v>
      </c>
      <c r="K124" s="221" t="s">
        <v>1433</v>
      </c>
      <c r="L124" s="213"/>
      <c r="M124" s="213"/>
      <c r="N124" s="213"/>
      <c r="O124" s="213"/>
      <c r="P124" s="213"/>
      <c r="Q124" s="213"/>
      <c r="R124" s="213"/>
      <c r="S124" s="213"/>
      <c r="T124" s="213"/>
      <c r="U124" s="213"/>
      <c r="V124" s="213"/>
    </row>
    <row r="125" spans="1:22" ht="54.95" customHeight="1" x14ac:dyDescent="0.2">
      <c r="A125" s="232">
        <v>80111600</v>
      </c>
      <c r="B125" s="221" t="s">
        <v>1064</v>
      </c>
      <c r="C125" s="211">
        <v>42418</v>
      </c>
      <c r="D125" s="214">
        <v>10</v>
      </c>
      <c r="E125" s="212" t="s">
        <v>1374</v>
      </c>
      <c r="F125" s="212" t="s">
        <v>1394</v>
      </c>
      <c r="G125" s="225">
        <v>51984100</v>
      </c>
      <c r="H125" s="225">
        <v>51984100</v>
      </c>
      <c r="I125" s="212" t="s">
        <v>217</v>
      </c>
      <c r="J125" s="212" t="s">
        <v>217</v>
      </c>
      <c r="K125" s="221" t="s">
        <v>1433</v>
      </c>
      <c r="L125" s="213"/>
      <c r="M125" s="213"/>
      <c r="N125" s="213"/>
      <c r="O125" s="213"/>
      <c r="P125" s="213"/>
      <c r="Q125" s="213"/>
      <c r="R125" s="213"/>
      <c r="S125" s="213"/>
      <c r="T125" s="213"/>
      <c r="U125" s="213"/>
      <c r="V125" s="213"/>
    </row>
    <row r="126" spans="1:22" ht="54.95" customHeight="1" x14ac:dyDescent="0.2">
      <c r="A126" s="232">
        <v>80111600</v>
      </c>
      <c r="B126" s="221" t="s">
        <v>1065</v>
      </c>
      <c r="C126" s="211">
        <v>42494</v>
      </c>
      <c r="D126" s="214">
        <v>9</v>
      </c>
      <c r="E126" s="212" t="s">
        <v>1374</v>
      </c>
      <c r="F126" s="212" t="s">
        <v>1394</v>
      </c>
      <c r="G126" s="225">
        <v>41916159</v>
      </c>
      <c r="H126" s="225">
        <v>41916159</v>
      </c>
      <c r="I126" s="212" t="s">
        <v>217</v>
      </c>
      <c r="J126" s="212" t="s">
        <v>217</v>
      </c>
      <c r="K126" s="221" t="s">
        <v>1433</v>
      </c>
      <c r="L126" s="213"/>
      <c r="M126" s="213"/>
      <c r="N126" s="213"/>
      <c r="O126" s="213"/>
      <c r="P126" s="213"/>
      <c r="Q126" s="213"/>
      <c r="R126" s="213"/>
      <c r="S126" s="213"/>
      <c r="T126" s="213"/>
      <c r="U126" s="213"/>
      <c r="V126" s="213"/>
    </row>
    <row r="127" spans="1:22" ht="54.95" customHeight="1" x14ac:dyDescent="0.2">
      <c r="A127" s="232">
        <v>80111600</v>
      </c>
      <c r="B127" s="221" t="s">
        <v>1066</v>
      </c>
      <c r="C127" s="211">
        <v>42436</v>
      </c>
      <c r="D127" s="214">
        <v>11</v>
      </c>
      <c r="E127" s="212" t="s">
        <v>1374</v>
      </c>
      <c r="F127" s="212" t="s">
        <v>1394</v>
      </c>
      <c r="G127" s="225">
        <v>51230861</v>
      </c>
      <c r="H127" s="225">
        <v>51230861</v>
      </c>
      <c r="I127" s="212" t="s">
        <v>217</v>
      </c>
      <c r="J127" s="212" t="s">
        <v>217</v>
      </c>
      <c r="K127" s="221" t="s">
        <v>1433</v>
      </c>
      <c r="L127" s="213"/>
      <c r="M127" s="213"/>
      <c r="N127" s="213"/>
      <c r="O127" s="213"/>
      <c r="P127" s="213"/>
      <c r="Q127" s="213"/>
      <c r="R127" s="213"/>
      <c r="S127" s="213"/>
      <c r="T127" s="213"/>
      <c r="U127" s="213"/>
      <c r="V127" s="213"/>
    </row>
    <row r="128" spans="1:22" ht="54.95" customHeight="1" x14ac:dyDescent="0.2">
      <c r="A128" s="232">
        <v>80111600</v>
      </c>
      <c r="B128" s="221" t="s">
        <v>1066</v>
      </c>
      <c r="C128" s="211">
        <v>42447</v>
      </c>
      <c r="D128" s="214">
        <v>11</v>
      </c>
      <c r="E128" s="212" t="s">
        <v>1374</v>
      </c>
      <c r="F128" s="212" t="s">
        <v>1394</v>
      </c>
      <c r="G128" s="225">
        <v>28824653</v>
      </c>
      <c r="H128" s="225">
        <v>28824653</v>
      </c>
      <c r="I128" s="212" t="s">
        <v>217</v>
      </c>
      <c r="J128" s="212" t="s">
        <v>217</v>
      </c>
      <c r="K128" s="221" t="s">
        <v>1433</v>
      </c>
      <c r="L128" s="213"/>
      <c r="M128" s="213"/>
      <c r="N128" s="213"/>
      <c r="O128" s="213"/>
      <c r="P128" s="213"/>
      <c r="Q128" s="213"/>
      <c r="R128" s="213"/>
      <c r="S128" s="213"/>
      <c r="T128" s="213"/>
      <c r="U128" s="213"/>
      <c r="V128" s="213"/>
    </row>
    <row r="129" spans="1:22" ht="54.95" customHeight="1" x14ac:dyDescent="0.2">
      <c r="A129" s="232">
        <v>80111600</v>
      </c>
      <c r="B129" s="221" t="s">
        <v>1067</v>
      </c>
      <c r="C129" s="211">
        <v>42436</v>
      </c>
      <c r="D129" s="214">
        <v>11</v>
      </c>
      <c r="E129" s="212" t="s">
        <v>1374</v>
      </c>
      <c r="F129" s="212" t="s">
        <v>1394</v>
      </c>
      <c r="G129" s="225">
        <v>63134159</v>
      </c>
      <c r="H129" s="225">
        <v>63134159</v>
      </c>
      <c r="I129" s="212" t="s">
        <v>217</v>
      </c>
      <c r="J129" s="212" t="s">
        <v>217</v>
      </c>
      <c r="K129" s="221" t="s">
        <v>1433</v>
      </c>
      <c r="L129" s="213"/>
      <c r="M129" s="213"/>
      <c r="N129" s="213"/>
      <c r="O129" s="213"/>
      <c r="P129" s="213"/>
      <c r="Q129" s="213"/>
      <c r="R129" s="213"/>
      <c r="S129" s="213"/>
      <c r="T129" s="213"/>
      <c r="U129" s="213"/>
      <c r="V129" s="213"/>
    </row>
    <row r="130" spans="1:22" ht="54.95" customHeight="1" x14ac:dyDescent="0.2">
      <c r="A130" s="232">
        <v>80111600</v>
      </c>
      <c r="B130" s="221" t="s">
        <v>1068</v>
      </c>
      <c r="C130" s="211">
        <v>42461</v>
      </c>
      <c r="D130" s="214">
        <v>10</v>
      </c>
      <c r="E130" s="212" t="s">
        <v>1374</v>
      </c>
      <c r="F130" s="212" t="s">
        <v>1394</v>
      </c>
      <c r="G130" s="225">
        <v>46573510</v>
      </c>
      <c r="H130" s="225">
        <v>46573510</v>
      </c>
      <c r="I130" s="212" t="s">
        <v>217</v>
      </c>
      <c r="J130" s="212" t="s">
        <v>217</v>
      </c>
      <c r="K130" s="221" t="s">
        <v>1433</v>
      </c>
      <c r="L130" s="213"/>
      <c r="M130" s="213"/>
      <c r="N130" s="213"/>
      <c r="O130" s="213"/>
      <c r="P130" s="213"/>
      <c r="Q130" s="213"/>
      <c r="R130" s="213"/>
      <c r="S130" s="213"/>
      <c r="T130" s="213"/>
      <c r="U130" s="213"/>
      <c r="V130" s="213"/>
    </row>
    <row r="131" spans="1:22" ht="54.95" customHeight="1" x14ac:dyDescent="0.2">
      <c r="A131" s="232">
        <v>80111600</v>
      </c>
      <c r="B131" s="221" t="s">
        <v>1066</v>
      </c>
      <c r="C131" s="211">
        <v>42436</v>
      </c>
      <c r="D131" s="214">
        <v>10.5</v>
      </c>
      <c r="E131" s="212" t="s">
        <v>1374</v>
      </c>
      <c r="F131" s="212" t="s">
        <v>1394</v>
      </c>
      <c r="G131" s="225">
        <v>48902185.5</v>
      </c>
      <c r="H131" s="225">
        <v>48902185.5</v>
      </c>
      <c r="I131" s="212" t="s">
        <v>217</v>
      </c>
      <c r="J131" s="212" t="s">
        <v>217</v>
      </c>
      <c r="K131" s="221" t="s">
        <v>1433</v>
      </c>
      <c r="L131" s="213"/>
      <c r="M131" s="213"/>
      <c r="N131" s="213"/>
      <c r="O131" s="213"/>
      <c r="P131" s="213"/>
      <c r="Q131" s="213"/>
      <c r="R131" s="213"/>
      <c r="S131" s="213"/>
      <c r="T131" s="213"/>
      <c r="U131" s="213"/>
      <c r="V131" s="213"/>
    </row>
    <row r="132" spans="1:22" ht="54.95" customHeight="1" x14ac:dyDescent="0.2">
      <c r="A132" s="232">
        <v>80111600</v>
      </c>
      <c r="B132" s="221" t="s">
        <v>1069</v>
      </c>
      <c r="C132" s="211">
        <v>42437</v>
      </c>
      <c r="D132" s="214">
        <v>11</v>
      </c>
      <c r="E132" s="212" t="s">
        <v>1374</v>
      </c>
      <c r="F132" s="212" t="s">
        <v>1394</v>
      </c>
      <c r="G132" s="225">
        <v>34893001</v>
      </c>
      <c r="H132" s="225">
        <v>34893001</v>
      </c>
      <c r="I132" s="212" t="s">
        <v>217</v>
      </c>
      <c r="J132" s="212" t="s">
        <v>217</v>
      </c>
      <c r="K132" s="221" t="s">
        <v>1433</v>
      </c>
      <c r="L132" s="213"/>
      <c r="M132" s="213"/>
      <c r="N132" s="213"/>
      <c r="O132" s="213"/>
      <c r="P132" s="213"/>
      <c r="Q132" s="213"/>
      <c r="R132" s="213"/>
      <c r="S132" s="213"/>
      <c r="T132" s="213"/>
      <c r="U132" s="213"/>
      <c r="V132" s="213"/>
    </row>
    <row r="133" spans="1:22" ht="54.95" customHeight="1" x14ac:dyDescent="0.2">
      <c r="A133" s="232">
        <v>80111600</v>
      </c>
      <c r="B133" s="221" t="s">
        <v>1070</v>
      </c>
      <c r="C133" s="211">
        <v>42426</v>
      </c>
      <c r="D133" s="214">
        <v>11</v>
      </c>
      <c r="E133" s="212" t="s">
        <v>1374</v>
      </c>
      <c r="F133" s="212" t="s">
        <v>1394</v>
      </c>
      <c r="G133" s="225">
        <v>34893001</v>
      </c>
      <c r="H133" s="225">
        <v>34893001</v>
      </c>
      <c r="I133" s="212" t="s">
        <v>217</v>
      </c>
      <c r="J133" s="212" t="s">
        <v>217</v>
      </c>
      <c r="K133" s="221" t="s">
        <v>1433</v>
      </c>
      <c r="L133" s="213"/>
      <c r="M133" s="213"/>
      <c r="N133" s="213"/>
      <c r="O133" s="213"/>
      <c r="P133" s="213"/>
      <c r="Q133" s="213"/>
      <c r="R133" s="213"/>
      <c r="S133" s="213"/>
      <c r="T133" s="213"/>
      <c r="U133" s="213"/>
      <c r="V133" s="213"/>
    </row>
    <row r="134" spans="1:22" ht="54.95" customHeight="1" x14ac:dyDescent="0.2">
      <c r="A134" s="232">
        <v>80111600</v>
      </c>
      <c r="B134" s="221" t="s">
        <v>1066</v>
      </c>
      <c r="C134" s="211">
        <v>42509</v>
      </c>
      <c r="D134" s="214">
        <v>2</v>
      </c>
      <c r="E134" s="212" t="s">
        <v>1374</v>
      </c>
      <c r="F134" s="212" t="s">
        <v>1394</v>
      </c>
      <c r="G134" s="225">
        <v>5686424</v>
      </c>
      <c r="H134" s="225">
        <v>5686424</v>
      </c>
      <c r="I134" s="212" t="s">
        <v>217</v>
      </c>
      <c r="J134" s="212" t="s">
        <v>217</v>
      </c>
      <c r="K134" s="221" t="s">
        <v>1433</v>
      </c>
      <c r="L134" s="213"/>
      <c r="M134" s="213"/>
      <c r="N134" s="213"/>
      <c r="O134" s="213"/>
      <c r="P134" s="213"/>
      <c r="Q134" s="213"/>
      <c r="R134" s="213"/>
      <c r="S134" s="213"/>
      <c r="T134" s="213"/>
      <c r="U134" s="213"/>
      <c r="V134" s="213"/>
    </row>
    <row r="135" spans="1:22" ht="54.95" customHeight="1" x14ac:dyDescent="0.2">
      <c r="A135" s="232">
        <v>80111600</v>
      </c>
      <c r="B135" s="221" t="s">
        <v>1429</v>
      </c>
      <c r="C135" s="211">
        <v>42583</v>
      </c>
      <c r="D135" s="214">
        <v>6</v>
      </c>
      <c r="E135" s="212" t="s">
        <v>1374</v>
      </c>
      <c r="F135" s="212" t="s">
        <v>1394</v>
      </c>
      <c r="G135" s="225">
        <v>24697752</v>
      </c>
      <c r="H135" s="225">
        <v>24697752</v>
      </c>
      <c r="I135" s="212" t="s">
        <v>217</v>
      </c>
      <c r="J135" s="212" t="s">
        <v>217</v>
      </c>
      <c r="K135" s="221" t="s">
        <v>1433</v>
      </c>
      <c r="L135" s="213"/>
      <c r="M135" s="213"/>
      <c r="N135" s="213"/>
      <c r="O135" s="213"/>
      <c r="P135" s="213"/>
      <c r="Q135" s="213"/>
      <c r="R135" s="213"/>
      <c r="S135" s="213"/>
      <c r="T135" s="213"/>
      <c r="U135" s="213"/>
      <c r="V135" s="213"/>
    </row>
    <row r="136" spans="1:22" ht="54.95" customHeight="1" x14ac:dyDescent="0.2">
      <c r="A136" s="232">
        <v>80111600</v>
      </c>
      <c r="B136" s="221" t="s">
        <v>1429</v>
      </c>
      <c r="C136" s="211">
        <v>42583</v>
      </c>
      <c r="D136" s="214">
        <v>6</v>
      </c>
      <c r="E136" s="212" t="s">
        <v>1374</v>
      </c>
      <c r="F136" s="212" t="s">
        <v>1394</v>
      </c>
      <c r="G136" s="225">
        <v>24697752</v>
      </c>
      <c r="H136" s="225">
        <v>24697752</v>
      </c>
      <c r="I136" s="212" t="s">
        <v>217</v>
      </c>
      <c r="J136" s="212" t="s">
        <v>217</v>
      </c>
      <c r="K136" s="221" t="s">
        <v>1433</v>
      </c>
      <c r="L136" s="213"/>
      <c r="M136" s="213"/>
      <c r="N136" s="213"/>
      <c r="O136" s="213"/>
      <c r="P136" s="213"/>
      <c r="Q136" s="213"/>
      <c r="R136" s="213"/>
      <c r="S136" s="213"/>
      <c r="T136" s="213"/>
      <c r="U136" s="213"/>
      <c r="V136" s="213"/>
    </row>
    <row r="137" spans="1:22" ht="54.95" customHeight="1" x14ac:dyDescent="0.2">
      <c r="A137" s="232">
        <v>80111600</v>
      </c>
      <c r="B137" s="221" t="s">
        <v>1429</v>
      </c>
      <c r="C137" s="211">
        <v>42583</v>
      </c>
      <c r="D137" s="214">
        <v>6</v>
      </c>
      <c r="E137" s="212" t="s">
        <v>1374</v>
      </c>
      <c r="F137" s="212" t="s">
        <v>1394</v>
      </c>
      <c r="G137" s="225">
        <v>24697752</v>
      </c>
      <c r="H137" s="225">
        <v>24697752</v>
      </c>
      <c r="I137" s="212" t="s">
        <v>217</v>
      </c>
      <c r="J137" s="212" t="s">
        <v>217</v>
      </c>
      <c r="K137" s="221" t="s">
        <v>1433</v>
      </c>
      <c r="L137" s="213"/>
      <c r="M137" s="213"/>
      <c r="N137" s="213"/>
      <c r="O137" s="213"/>
      <c r="P137" s="213"/>
      <c r="Q137" s="213"/>
      <c r="R137" s="213"/>
      <c r="S137" s="213"/>
      <c r="T137" s="213"/>
      <c r="U137" s="213"/>
      <c r="V137" s="213"/>
    </row>
    <row r="138" spans="1:22" ht="54.95" customHeight="1" x14ac:dyDescent="0.2">
      <c r="A138" s="232">
        <v>80111600</v>
      </c>
      <c r="B138" s="221" t="s">
        <v>1066</v>
      </c>
      <c r="C138" s="211">
        <v>42583</v>
      </c>
      <c r="D138" s="214">
        <v>6.5</v>
      </c>
      <c r="E138" s="212" t="s">
        <v>1374</v>
      </c>
      <c r="F138" s="212" t="s">
        <v>1394</v>
      </c>
      <c r="G138" s="225">
        <v>18480878</v>
      </c>
      <c r="H138" s="225">
        <v>18480878</v>
      </c>
      <c r="I138" s="212" t="s">
        <v>217</v>
      </c>
      <c r="J138" s="212" t="s">
        <v>217</v>
      </c>
      <c r="K138" s="221" t="s">
        <v>1433</v>
      </c>
      <c r="L138" s="213"/>
      <c r="M138" s="213"/>
      <c r="N138" s="213"/>
      <c r="O138" s="213"/>
      <c r="P138" s="213"/>
      <c r="Q138" s="213"/>
      <c r="R138" s="213"/>
      <c r="S138" s="213"/>
      <c r="T138" s="213"/>
      <c r="U138" s="213"/>
      <c r="V138" s="213"/>
    </row>
    <row r="139" spans="1:22" ht="54.95" customHeight="1" x14ac:dyDescent="0.2">
      <c r="A139" s="232">
        <v>80111600</v>
      </c>
      <c r="B139" s="221" t="s">
        <v>1071</v>
      </c>
      <c r="C139" s="211">
        <v>42459</v>
      </c>
      <c r="D139" s="214">
        <v>4</v>
      </c>
      <c r="E139" s="212" t="s">
        <v>1374</v>
      </c>
      <c r="F139" s="212" t="s">
        <v>1394</v>
      </c>
      <c r="G139" s="225">
        <v>14300932</v>
      </c>
      <c r="H139" s="225">
        <v>14300932</v>
      </c>
      <c r="I139" s="212" t="s">
        <v>217</v>
      </c>
      <c r="J139" s="212" t="s">
        <v>217</v>
      </c>
      <c r="K139" s="221" t="s">
        <v>1433</v>
      </c>
      <c r="L139" s="213"/>
      <c r="M139" s="213"/>
      <c r="N139" s="213"/>
      <c r="O139" s="213"/>
      <c r="P139" s="213"/>
      <c r="Q139" s="213"/>
      <c r="R139" s="213"/>
      <c r="S139" s="213"/>
      <c r="T139" s="213"/>
      <c r="U139" s="213"/>
      <c r="V139" s="213"/>
    </row>
    <row r="140" spans="1:22" ht="54.95" customHeight="1" x14ac:dyDescent="0.2">
      <c r="A140" s="232">
        <v>80111600</v>
      </c>
      <c r="B140" s="221" t="s">
        <v>1071</v>
      </c>
      <c r="C140" s="211">
        <v>42583</v>
      </c>
      <c r="D140" s="214">
        <v>5</v>
      </c>
      <c r="E140" s="212" t="s">
        <v>1374</v>
      </c>
      <c r="F140" s="212" t="s">
        <v>1394</v>
      </c>
      <c r="G140" s="225">
        <v>17876165</v>
      </c>
      <c r="H140" s="225">
        <v>17876165</v>
      </c>
      <c r="I140" s="212" t="s">
        <v>217</v>
      </c>
      <c r="J140" s="212" t="s">
        <v>217</v>
      </c>
      <c r="K140" s="221" t="s">
        <v>1433</v>
      </c>
      <c r="L140" s="213"/>
      <c r="M140" s="213"/>
      <c r="N140" s="213"/>
      <c r="O140" s="213"/>
      <c r="P140" s="213"/>
      <c r="Q140" s="213"/>
      <c r="R140" s="213"/>
      <c r="S140" s="213"/>
      <c r="T140" s="213"/>
      <c r="U140" s="213"/>
      <c r="V140" s="213"/>
    </row>
    <row r="141" spans="1:22" ht="54.95" customHeight="1" x14ac:dyDescent="0.2">
      <c r="A141" s="232">
        <v>80111600</v>
      </c>
      <c r="B141" s="221" t="s">
        <v>1072</v>
      </c>
      <c r="C141" s="211">
        <v>42552</v>
      </c>
      <c r="D141" s="214">
        <v>3.5</v>
      </c>
      <c r="E141" s="212" t="s">
        <v>1374</v>
      </c>
      <c r="F141" s="212" t="s">
        <v>1394</v>
      </c>
      <c r="G141" s="225">
        <v>14407022</v>
      </c>
      <c r="H141" s="225">
        <v>14407022</v>
      </c>
      <c r="I141" s="212" t="s">
        <v>217</v>
      </c>
      <c r="J141" s="212" t="s">
        <v>217</v>
      </c>
      <c r="K141" s="221" t="s">
        <v>1433</v>
      </c>
      <c r="L141" s="213"/>
      <c r="M141" s="213"/>
      <c r="N141" s="213"/>
      <c r="O141" s="213"/>
      <c r="P141" s="213"/>
      <c r="Q141" s="213"/>
      <c r="R141" s="213"/>
      <c r="S141" s="213"/>
      <c r="T141" s="213"/>
      <c r="U141" s="213"/>
      <c r="V141" s="213"/>
    </row>
    <row r="142" spans="1:22" ht="54.95" customHeight="1" x14ac:dyDescent="0.2">
      <c r="A142" s="232">
        <v>80111600</v>
      </c>
      <c r="B142" s="221" t="s">
        <v>1072</v>
      </c>
      <c r="C142" s="211">
        <v>42486</v>
      </c>
      <c r="D142" s="214">
        <v>3.5</v>
      </c>
      <c r="E142" s="212" t="s">
        <v>1374</v>
      </c>
      <c r="F142" s="212" t="s">
        <v>1394</v>
      </c>
      <c r="G142" s="225">
        <v>14407022</v>
      </c>
      <c r="H142" s="225">
        <v>14407022</v>
      </c>
      <c r="I142" s="212" t="s">
        <v>217</v>
      </c>
      <c r="J142" s="212" t="s">
        <v>217</v>
      </c>
      <c r="K142" s="221" t="s">
        <v>1433</v>
      </c>
      <c r="L142" s="213"/>
      <c r="M142" s="213"/>
      <c r="N142" s="213"/>
      <c r="O142" s="213"/>
      <c r="P142" s="213"/>
      <c r="Q142" s="213"/>
      <c r="R142" s="213"/>
      <c r="S142" s="213"/>
      <c r="T142" s="213"/>
      <c r="U142" s="213"/>
      <c r="V142" s="213"/>
    </row>
    <row r="143" spans="1:22" ht="54.95" customHeight="1" x14ac:dyDescent="0.2">
      <c r="A143" s="232">
        <v>80111600</v>
      </c>
      <c r="B143" s="221" t="s">
        <v>1073</v>
      </c>
      <c r="C143" s="211">
        <v>42430</v>
      </c>
      <c r="D143" s="214">
        <v>4</v>
      </c>
      <c r="E143" s="212" t="s">
        <v>1374</v>
      </c>
      <c r="F143" s="212" t="s">
        <v>1394</v>
      </c>
      <c r="G143" s="225">
        <v>28856480</v>
      </c>
      <c r="H143" s="225">
        <v>28856480</v>
      </c>
      <c r="I143" s="212" t="s">
        <v>217</v>
      </c>
      <c r="J143" s="212" t="s">
        <v>217</v>
      </c>
      <c r="K143" s="221" t="s">
        <v>1433</v>
      </c>
      <c r="L143" s="213"/>
      <c r="M143" s="213"/>
      <c r="N143" s="213"/>
      <c r="O143" s="213"/>
      <c r="P143" s="213"/>
      <c r="Q143" s="213"/>
      <c r="R143" s="213"/>
      <c r="S143" s="213"/>
      <c r="T143" s="213"/>
      <c r="U143" s="213"/>
      <c r="V143" s="213"/>
    </row>
    <row r="144" spans="1:22" ht="54.95" customHeight="1" x14ac:dyDescent="0.2">
      <c r="A144" s="232">
        <v>80111600</v>
      </c>
      <c r="B144" s="221" t="s">
        <v>1073</v>
      </c>
      <c r="C144" s="211">
        <v>42552</v>
      </c>
      <c r="D144" s="214">
        <v>6</v>
      </c>
      <c r="E144" s="212" t="s">
        <v>1374</v>
      </c>
      <c r="F144" s="212" t="s">
        <v>1394</v>
      </c>
      <c r="G144" s="225">
        <v>43284720</v>
      </c>
      <c r="H144" s="225">
        <v>43284720</v>
      </c>
      <c r="I144" s="212" t="s">
        <v>217</v>
      </c>
      <c r="J144" s="212" t="s">
        <v>217</v>
      </c>
      <c r="K144" s="221" t="s">
        <v>1433</v>
      </c>
      <c r="L144" s="213"/>
      <c r="M144" s="213"/>
      <c r="N144" s="213"/>
      <c r="O144" s="213"/>
      <c r="P144" s="213"/>
      <c r="Q144" s="213"/>
      <c r="R144" s="213"/>
      <c r="S144" s="213"/>
      <c r="T144" s="213"/>
      <c r="U144" s="213"/>
      <c r="V144" s="213"/>
    </row>
    <row r="145" spans="1:22" ht="54.95" customHeight="1" x14ac:dyDescent="0.2">
      <c r="A145" s="232">
        <v>80111600</v>
      </c>
      <c r="B145" s="221" t="s">
        <v>1074</v>
      </c>
      <c r="C145" s="211">
        <v>42465</v>
      </c>
      <c r="D145" s="214">
        <v>3.5</v>
      </c>
      <c r="E145" s="212" t="s">
        <v>1374</v>
      </c>
      <c r="F145" s="212" t="s">
        <v>1394</v>
      </c>
      <c r="G145" s="225">
        <v>21536270</v>
      </c>
      <c r="H145" s="225">
        <v>21536270</v>
      </c>
      <c r="I145" s="212" t="s">
        <v>217</v>
      </c>
      <c r="J145" s="212" t="s">
        <v>217</v>
      </c>
      <c r="K145" s="221" t="s">
        <v>1433</v>
      </c>
      <c r="L145" s="213"/>
      <c r="M145" s="213"/>
      <c r="N145" s="213"/>
      <c r="O145" s="213"/>
      <c r="P145" s="213"/>
      <c r="Q145" s="213"/>
      <c r="R145" s="213"/>
      <c r="S145" s="213"/>
      <c r="T145" s="213"/>
      <c r="U145" s="213"/>
      <c r="V145" s="213"/>
    </row>
    <row r="146" spans="1:22" ht="54.95" customHeight="1" x14ac:dyDescent="0.2">
      <c r="A146" s="232">
        <v>80111600</v>
      </c>
      <c r="B146" s="221" t="s">
        <v>1074</v>
      </c>
      <c r="C146" s="211">
        <v>42583</v>
      </c>
      <c r="D146" s="214">
        <v>5</v>
      </c>
      <c r="E146" s="212" t="s">
        <v>1374</v>
      </c>
      <c r="F146" s="212" t="s">
        <v>1394</v>
      </c>
      <c r="G146" s="225">
        <v>30766100</v>
      </c>
      <c r="H146" s="225">
        <v>30766100</v>
      </c>
      <c r="I146" s="212" t="s">
        <v>217</v>
      </c>
      <c r="J146" s="212" t="s">
        <v>217</v>
      </c>
      <c r="K146" s="221" t="s">
        <v>1433</v>
      </c>
      <c r="L146" s="213"/>
      <c r="M146" s="213"/>
      <c r="N146" s="213"/>
      <c r="O146" s="213"/>
      <c r="P146" s="213"/>
      <c r="Q146" s="213"/>
      <c r="R146" s="213"/>
      <c r="S146" s="213"/>
      <c r="T146" s="213"/>
      <c r="U146" s="213"/>
      <c r="V146" s="213"/>
    </row>
    <row r="147" spans="1:22" ht="54.95" customHeight="1" x14ac:dyDescent="0.2">
      <c r="A147" s="232">
        <v>80111600</v>
      </c>
      <c r="B147" s="221" t="s">
        <v>1370</v>
      </c>
      <c r="C147" s="211">
        <v>42488</v>
      </c>
      <c r="D147" s="214">
        <v>4</v>
      </c>
      <c r="E147" s="212" t="s">
        <v>1374</v>
      </c>
      <c r="F147" s="212" t="s">
        <v>1394</v>
      </c>
      <c r="G147" s="225">
        <v>16465168</v>
      </c>
      <c r="H147" s="225">
        <v>16465168</v>
      </c>
      <c r="I147" s="212" t="s">
        <v>217</v>
      </c>
      <c r="J147" s="212" t="s">
        <v>217</v>
      </c>
      <c r="K147" s="221" t="s">
        <v>1433</v>
      </c>
      <c r="L147" s="213"/>
      <c r="M147" s="213"/>
      <c r="N147" s="213"/>
      <c r="O147" s="213"/>
      <c r="P147" s="213"/>
      <c r="Q147" s="213"/>
      <c r="R147" s="213"/>
      <c r="S147" s="213"/>
      <c r="T147" s="213"/>
      <c r="U147" s="213"/>
      <c r="V147" s="213"/>
    </row>
    <row r="148" spans="1:22" ht="54.95" customHeight="1" x14ac:dyDescent="0.2">
      <c r="A148" s="232">
        <v>80111600</v>
      </c>
      <c r="B148" s="221" t="s">
        <v>1370</v>
      </c>
      <c r="C148" s="211">
        <v>42583</v>
      </c>
      <c r="D148" s="214">
        <v>5</v>
      </c>
      <c r="E148" s="212" t="s">
        <v>1374</v>
      </c>
      <c r="F148" s="212" t="s">
        <v>1394</v>
      </c>
      <c r="G148" s="225">
        <v>20581460</v>
      </c>
      <c r="H148" s="225">
        <v>20581460</v>
      </c>
      <c r="I148" s="212" t="s">
        <v>217</v>
      </c>
      <c r="J148" s="212" t="s">
        <v>217</v>
      </c>
      <c r="K148" s="221" t="s">
        <v>1433</v>
      </c>
      <c r="L148" s="213"/>
      <c r="M148" s="213"/>
      <c r="N148" s="213"/>
      <c r="O148" s="213"/>
      <c r="P148" s="213"/>
      <c r="Q148" s="213"/>
      <c r="R148" s="213"/>
      <c r="S148" s="213"/>
      <c r="T148" s="213"/>
      <c r="U148" s="213"/>
      <c r="V148" s="213"/>
    </row>
    <row r="149" spans="1:22" ht="54.95" customHeight="1" x14ac:dyDescent="0.2">
      <c r="A149" s="232">
        <v>80111600</v>
      </c>
      <c r="B149" s="221" t="s">
        <v>1371</v>
      </c>
      <c r="C149" s="211">
        <v>42461</v>
      </c>
      <c r="D149" s="214">
        <v>3.5</v>
      </c>
      <c r="E149" s="212" t="s">
        <v>1374</v>
      </c>
      <c r="F149" s="212" t="s">
        <v>1394</v>
      </c>
      <c r="G149" s="225">
        <v>18194435</v>
      </c>
      <c r="H149" s="225">
        <v>18194435</v>
      </c>
      <c r="I149" s="212" t="s">
        <v>217</v>
      </c>
      <c r="J149" s="212" t="s">
        <v>217</v>
      </c>
      <c r="K149" s="221" t="s">
        <v>1433</v>
      </c>
      <c r="L149" s="213"/>
      <c r="M149" s="213"/>
      <c r="N149" s="213"/>
      <c r="O149" s="213"/>
      <c r="P149" s="213"/>
      <c r="Q149" s="213"/>
      <c r="R149" s="213"/>
      <c r="S149" s="213"/>
      <c r="T149" s="213"/>
      <c r="U149" s="213"/>
      <c r="V149" s="213"/>
    </row>
    <row r="150" spans="1:22" ht="54.95" customHeight="1" x14ac:dyDescent="0.2">
      <c r="A150" s="232">
        <v>80111600</v>
      </c>
      <c r="B150" s="221" t="s">
        <v>1371</v>
      </c>
      <c r="C150" s="211">
        <v>42583</v>
      </c>
      <c r="D150" s="214">
        <v>5</v>
      </c>
      <c r="E150" s="212" t="s">
        <v>1374</v>
      </c>
      <c r="F150" s="212" t="s">
        <v>1394</v>
      </c>
      <c r="G150" s="225">
        <v>25992050</v>
      </c>
      <c r="H150" s="225">
        <v>25992050</v>
      </c>
      <c r="I150" s="212" t="s">
        <v>217</v>
      </c>
      <c r="J150" s="212" t="s">
        <v>217</v>
      </c>
      <c r="K150" s="221" t="s">
        <v>1433</v>
      </c>
      <c r="L150" s="213"/>
      <c r="M150" s="213"/>
      <c r="N150" s="213"/>
      <c r="O150" s="213"/>
      <c r="P150" s="213"/>
      <c r="Q150" s="213"/>
      <c r="R150" s="213"/>
      <c r="S150" s="213"/>
      <c r="T150" s="213"/>
      <c r="U150" s="213"/>
      <c r="V150" s="213"/>
    </row>
    <row r="151" spans="1:22" ht="54.95" customHeight="1" x14ac:dyDescent="0.2">
      <c r="A151" s="232">
        <v>80111600</v>
      </c>
      <c r="B151" s="221" t="s">
        <v>1075</v>
      </c>
      <c r="C151" s="211">
        <v>42461</v>
      </c>
      <c r="D151" s="214">
        <v>4</v>
      </c>
      <c r="E151" s="212" t="s">
        <v>1374</v>
      </c>
      <c r="F151" s="212" t="s">
        <v>1394</v>
      </c>
      <c r="G151" s="225">
        <v>24612880</v>
      </c>
      <c r="H151" s="225">
        <v>24612880</v>
      </c>
      <c r="I151" s="212" t="s">
        <v>217</v>
      </c>
      <c r="J151" s="212" t="s">
        <v>217</v>
      </c>
      <c r="K151" s="221" t="s">
        <v>1433</v>
      </c>
      <c r="L151" s="213"/>
      <c r="M151" s="213"/>
      <c r="N151" s="213"/>
      <c r="O151" s="213"/>
      <c r="P151" s="213"/>
      <c r="Q151" s="213"/>
      <c r="R151" s="213"/>
      <c r="S151" s="213"/>
      <c r="T151" s="213"/>
      <c r="U151" s="213"/>
      <c r="V151" s="213"/>
    </row>
    <row r="152" spans="1:22" ht="54.95" customHeight="1" x14ac:dyDescent="0.2">
      <c r="A152" s="232">
        <v>80111600</v>
      </c>
      <c r="B152" s="221" t="s">
        <v>1075</v>
      </c>
      <c r="C152" s="211">
        <v>42583</v>
      </c>
      <c r="D152" s="214">
        <v>5</v>
      </c>
      <c r="E152" s="212" t="s">
        <v>1374</v>
      </c>
      <c r="F152" s="212" t="s">
        <v>1394</v>
      </c>
      <c r="G152" s="225">
        <v>67685420</v>
      </c>
      <c r="H152" s="225">
        <v>67685420</v>
      </c>
      <c r="I152" s="212" t="s">
        <v>217</v>
      </c>
      <c r="J152" s="212" t="s">
        <v>217</v>
      </c>
      <c r="K152" s="221" t="s">
        <v>1433</v>
      </c>
      <c r="L152" s="213"/>
      <c r="M152" s="213"/>
      <c r="N152" s="213"/>
      <c r="O152" s="213"/>
      <c r="P152" s="213"/>
      <c r="Q152" s="213"/>
      <c r="R152" s="213"/>
      <c r="S152" s="213"/>
      <c r="T152" s="213"/>
      <c r="U152" s="213"/>
      <c r="V152" s="213"/>
    </row>
    <row r="153" spans="1:22" ht="54.95" customHeight="1" x14ac:dyDescent="0.2">
      <c r="A153" s="232">
        <v>80111600</v>
      </c>
      <c r="B153" s="221" t="s">
        <v>1076</v>
      </c>
      <c r="C153" s="211">
        <v>42459</v>
      </c>
      <c r="D153" s="214">
        <v>3.5</v>
      </c>
      <c r="E153" s="212" t="s">
        <v>1374</v>
      </c>
      <c r="F153" s="212" t="s">
        <v>1394</v>
      </c>
      <c r="G153" s="225">
        <v>8503114</v>
      </c>
      <c r="H153" s="225">
        <v>8503114</v>
      </c>
      <c r="I153" s="212" t="s">
        <v>217</v>
      </c>
      <c r="J153" s="212" t="s">
        <v>217</v>
      </c>
      <c r="K153" s="221" t="s">
        <v>1433</v>
      </c>
      <c r="L153" s="213"/>
      <c r="M153" s="213"/>
      <c r="N153" s="213"/>
      <c r="O153" s="213"/>
      <c r="P153" s="213"/>
      <c r="Q153" s="213"/>
      <c r="R153" s="213"/>
      <c r="S153" s="213"/>
      <c r="T153" s="213"/>
      <c r="U153" s="213"/>
      <c r="V153" s="213"/>
    </row>
    <row r="154" spans="1:22" ht="54.95" customHeight="1" x14ac:dyDescent="0.2">
      <c r="A154" s="232">
        <v>80111600</v>
      </c>
      <c r="B154" s="221" t="s">
        <v>1076</v>
      </c>
      <c r="C154" s="211">
        <v>42583</v>
      </c>
      <c r="D154" s="214">
        <v>5</v>
      </c>
      <c r="E154" s="212" t="s">
        <v>1374</v>
      </c>
      <c r="F154" s="212" t="s">
        <v>1394</v>
      </c>
      <c r="G154" s="225">
        <v>12147305</v>
      </c>
      <c r="H154" s="225">
        <v>12147305</v>
      </c>
      <c r="I154" s="212" t="s">
        <v>217</v>
      </c>
      <c r="J154" s="212" t="s">
        <v>217</v>
      </c>
      <c r="K154" s="221" t="s">
        <v>1433</v>
      </c>
      <c r="L154" s="213"/>
      <c r="M154" s="213"/>
      <c r="N154" s="213"/>
      <c r="O154" s="213"/>
      <c r="P154" s="213"/>
      <c r="Q154" s="213"/>
      <c r="R154" s="213"/>
      <c r="S154" s="213"/>
      <c r="T154" s="213"/>
      <c r="U154" s="213"/>
      <c r="V154" s="213"/>
    </row>
    <row r="155" spans="1:22" ht="54.95" customHeight="1" x14ac:dyDescent="0.2">
      <c r="A155" s="232">
        <v>80111600</v>
      </c>
      <c r="B155" s="221" t="s">
        <v>1077</v>
      </c>
      <c r="C155" s="211">
        <v>42459</v>
      </c>
      <c r="D155" s="214">
        <v>4</v>
      </c>
      <c r="E155" s="212" t="s">
        <v>1374</v>
      </c>
      <c r="F155" s="212" t="s">
        <v>1394</v>
      </c>
      <c r="G155" s="225">
        <v>9717844</v>
      </c>
      <c r="H155" s="225">
        <v>9717844</v>
      </c>
      <c r="I155" s="212" t="s">
        <v>217</v>
      </c>
      <c r="J155" s="212" t="s">
        <v>217</v>
      </c>
      <c r="K155" s="221" t="s">
        <v>1433</v>
      </c>
      <c r="L155" s="213"/>
      <c r="M155" s="213"/>
      <c r="N155" s="213"/>
      <c r="O155" s="213"/>
      <c r="P155" s="213"/>
      <c r="Q155" s="213"/>
      <c r="R155" s="213"/>
      <c r="S155" s="213"/>
      <c r="T155" s="213"/>
      <c r="U155" s="213"/>
      <c r="V155" s="213"/>
    </row>
    <row r="156" spans="1:22" ht="54.95" customHeight="1" x14ac:dyDescent="0.2">
      <c r="A156" s="232">
        <v>80111600</v>
      </c>
      <c r="B156" s="221" t="s">
        <v>1077</v>
      </c>
      <c r="C156" s="211">
        <v>42583</v>
      </c>
      <c r="D156" s="214">
        <v>5</v>
      </c>
      <c r="E156" s="212" t="s">
        <v>1374</v>
      </c>
      <c r="F156" s="212" t="s">
        <v>1394</v>
      </c>
      <c r="G156" s="225">
        <v>12147305</v>
      </c>
      <c r="H156" s="225">
        <v>12147305</v>
      </c>
      <c r="I156" s="212" t="s">
        <v>217</v>
      </c>
      <c r="J156" s="212" t="s">
        <v>217</v>
      </c>
      <c r="K156" s="221" t="s">
        <v>1433</v>
      </c>
      <c r="L156" s="213"/>
      <c r="M156" s="213"/>
      <c r="N156" s="213"/>
      <c r="O156" s="213"/>
      <c r="P156" s="213"/>
      <c r="Q156" s="213"/>
      <c r="R156" s="213"/>
      <c r="S156" s="213"/>
      <c r="T156" s="213"/>
      <c r="U156" s="213"/>
      <c r="V156" s="213"/>
    </row>
    <row r="157" spans="1:22" ht="54.95" customHeight="1" x14ac:dyDescent="0.2">
      <c r="A157" s="232">
        <v>80111600</v>
      </c>
      <c r="B157" s="221" t="s">
        <v>1078</v>
      </c>
      <c r="C157" s="211">
        <v>42486</v>
      </c>
      <c r="D157" s="214">
        <v>4</v>
      </c>
      <c r="E157" s="212" t="s">
        <v>1374</v>
      </c>
      <c r="F157" s="212" t="s">
        <v>1394</v>
      </c>
      <c r="G157" s="225">
        <v>9717844</v>
      </c>
      <c r="H157" s="225">
        <v>9717844</v>
      </c>
      <c r="I157" s="212" t="s">
        <v>217</v>
      </c>
      <c r="J157" s="212" t="s">
        <v>217</v>
      </c>
      <c r="K157" s="221" t="s">
        <v>1433</v>
      </c>
      <c r="L157" s="213"/>
      <c r="M157" s="213"/>
      <c r="N157" s="213"/>
      <c r="O157" s="213"/>
      <c r="P157" s="213"/>
      <c r="Q157" s="213"/>
      <c r="R157" s="213"/>
      <c r="S157" s="213"/>
      <c r="T157" s="213"/>
      <c r="U157" s="213"/>
      <c r="V157" s="213"/>
    </row>
    <row r="158" spans="1:22" ht="54.95" customHeight="1" x14ac:dyDescent="0.2">
      <c r="A158" s="232">
        <v>80111600</v>
      </c>
      <c r="B158" s="221" t="s">
        <v>1078</v>
      </c>
      <c r="C158" s="211">
        <v>42583</v>
      </c>
      <c r="D158" s="214">
        <v>5</v>
      </c>
      <c r="E158" s="212" t="s">
        <v>1374</v>
      </c>
      <c r="F158" s="212" t="s">
        <v>1394</v>
      </c>
      <c r="G158" s="225">
        <v>12147305</v>
      </c>
      <c r="H158" s="225">
        <v>12147305</v>
      </c>
      <c r="I158" s="212" t="s">
        <v>217</v>
      </c>
      <c r="J158" s="212" t="s">
        <v>217</v>
      </c>
      <c r="K158" s="221" t="s">
        <v>1433</v>
      </c>
      <c r="L158" s="213"/>
      <c r="M158" s="213"/>
      <c r="N158" s="213"/>
      <c r="O158" s="213"/>
      <c r="P158" s="213"/>
      <c r="Q158" s="213"/>
      <c r="R158" s="213"/>
      <c r="S158" s="213"/>
      <c r="T158" s="213"/>
      <c r="U158" s="213"/>
      <c r="V158" s="213"/>
    </row>
    <row r="159" spans="1:22" ht="54.95" customHeight="1" x14ac:dyDescent="0.2">
      <c r="A159" s="232">
        <v>80111600</v>
      </c>
      <c r="B159" s="221" t="s">
        <v>1079</v>
      </c>
      <c r="C159" s="211">
        <v>42552</v>
      </c>
      <c r="D159" s="214">
        <v>6</v>
      </c>
      <c r="E159" s="212" t="s">
        <v>1374</v>
      </c>
      <c r="F159" s="212" t="s">
        <v>1394</v>
      </c>
      <c r="G159" s="225">
        <v>26767959</v>
      </c>
      <c r="H159" s="225">
        <v>26767959</v>
      </c>
      <c r="I159" s="212" t="s">
        <v>217</v>
      </c>
      <c r="J159" s="212" t="s">
        <v>217</v>
      </c>
      <c r="K159" s="221" t="s">
        <v>1433</v>
      </c>
      <c r="L159" s="213"/>
      <c r="M159" s="213"/>
      <c r="N159" s="213"/>
      <c r="O159" s="213"/>
      <c r="P159" s="213"/>
      <c r="Q159" s="213"/>
      <c r="R159" s="213"/>
      <c r="S159" s="213"/>
      <c r="T159" s="213"/>
      <c r="U159" s="213"/>
      <c r="V159" s="213"/>
    </row>
    <row r="160" spans="1:22" ht="54.95" customHeight="1" x14ac:dyDescent="0.2">
      <c r="A160" s="232">
        <v>80111600</v>
      </c>
      <c r="B160" s="221" t="s">
        <v>1372</v>
      </c>
      <c r="C160" s="211">
        <v>42583</v>
      </c>
      <c r="D160" s="214">
        <v>12</v>
      </c>
      <c r="E160" s="212" t="s">
        <v>1374</v>
      </c>
      <c r="F160" s="212" t="s">
        <v>1394</v>
      </c>
      <c r="G160" s="225">
        <v>351771034.5</v>
      </c>
      <c r="H160" s="225">
        <v>351771034.5</v>
      </c>
      <c r="I160" s="212" t="s">
        <v>217</v>
      </c>
      <c r="J160" s="212" t="s">
        <v>217</v>
      </c>
      <c r="K160" s="221" t="s">
        <v>1433</v>
      </c>
      <c r="L160" s="213"/>
      <c r="M160" s="213"/>
      <c r="N160" s="213"/>
      <c r="O160" s="213"/>
      <c r="P160" s="213"/>
      <c r="Q160" s="213"/>
      <c r="R160" s="213"/>
      <c r="S160" s="213"/>
      <c r="T160" s="213"/>
      <c r="U160" s="213"/>
      <c r="V160" s="213"/>
    </row>
    <row r="161" spans="1:22" ht="54.95" customHeight="1" x14ac:dyDescent="0.2">
      <c r="A161" s="232">
        <v>80111601</v>
      </c>
      <c r="B161" s="221" t="s">
        <v>1080</v>
      </c>
      <c r="C161" s="211">
        <v>42383</v>
      </c>
      <c r="D161" s="214">
        <v>2</v>
      </c>
      <c r="E161" s="212" t="s">
        <v>1374</v>
      </c>
      <c r="F161" s="212" t="s">
        <v>1395</v>
      </c>
      <c r="G161" s="225">
        <v>4346600</v>
      </c>
      <c r="H161" s="225">
        <v>4346600</v>
      </c>
      <c r="I161" s="212" t="s">
        <v>217</v>
      </c>
      <c r="J161" s="212" t="s">
        <v>217</v>
      </c>
      <c r="K161" s="221" t="s">
        <v>1433</v>
      </c>
      <c r="L161" s="213"/>
      <c r="M161" s="213"/>
      <c r="N161" s="213"/>
      <c r="O161" s="213"/>
      <c r="P161" s="213"/>
      <c r="Q161" s="213"/>
      <c r="R161" s="213"/>
      <c r="S161" s="213"/>
      <c r="T161" s="213"/>
      <c r="U161" s="213"/>
      <c r="V161" s="213"/>
    </row>
    <row r="162" spans="1:22" ht="54.95" customHeight="1" x14ac:dyDescent="0.2">
      <c r="A162" s="232">
        <v>80111601</v>
      </c>
      <c r="B162" s="221" t="s">
        <v>1081</v>
      </c>
      <c r="C162" s="211">
        <v>42383</v>
      </c>
      <c r="D162" s="214">
        <v>2</v>
      </c>
      <c r="E162" s="212" t="s">
        <v>1374</v>
      </c>
      <c r="F162" s="212" t="s">
        <v>1395</v>
      </c>
      <c r="G162" s="225">
        <v>4037600</v>
      </c>
      <c r="H162" s="225">
        <v>4037600</v>
      </c>
      <c r="I162" s="212" t="s">
        <v>217</v>
      </c>
      <c r="J162" s="212" t="s">
        <v>217</v>
      </c>
      <c r="K162" s="221" t="s">
        <v>1433</v>
      </c>
      <c r="L162" s="213"/>
      <c r="M162" s="213"/>
      <c r="N162" s="213"/>
      <c r="O162" s="213"/>
      <c r="P162" s="213"/>
      <c r="Q162" s="213"/>
      <c r="R162" s="213"/>
      <c r="S162" s="213"/>
      <c r="T162" s="213"/>
      <c r="U162" s="213"/>
      <c r="V162" s="213"/>
    </row>
    <row r="163" spans="1:22" ht="54.95" customHeight="1" x14ac:dyDescent="0.2">
      <c r="A163" s="232">
        <v>80111601</v>
      </c>
      <c r="B163" s="221" t="s">
        <v>1082</v>
      </c>
      <c r="C163" s="211">
        <v>42404</v>
      </c>
      <c r="D163" s="214">
        <v>2</v>
      </c>
      <c r="E163" s="212" t="s">
        <v>1374</v>
      </c>
      <c r="F163" s="212" t="s">
        <v>1395</v>
      </c>
      <c r="G163" s="225">
        <v>3172400</v>
      </c>
      <c r="H163" s="225">
        <v>3172400</v>
      </c>
      <c r="I163" s="212" t="s">
        <v>217</v>
      </c>
      <c r="J163" s="212" t="s">
        <v>217</v>
      </c>
      <c r="K163" s="221" t="s">
        <v>1433</v>
      </c>
      <c r="L163" s="213"/>
      <c r="M163" s="213"/>
      <c r="N163" s="213"/>
      <c r="O163" s="213"/>
      <c r="P163" s="213"/>
      <c r="Q163" s="213"/>
      <c r="R163" s="213"/>
      <c r="S163" s="213"/>
      <c r="T163" s="213"/>
      <c r="U163" s="213"/>
      <c r="V163" s="213"/>
    </row>
    <row r="164" spans="1:22" ht="54.95" customHeight="1" x14ac:dyDescent="0.2">
      <c r="A164" s="232">
        <v>80111601</v>
      </c>
      <c r="B164" s="221" t="s">
        <v>1082</v>
      </c>
      <c r="C164" s="211">
        <v>42468</v>
      </c>
      <c r="D164" s="214">
        <v>10</v>
      </c>
      <c r="E164" s="212" t="s">
        <v>1374</v>
      </c>
      <c r="F164" s="212" t="s">
        <v>1395</v>
      </c>
      <c r="G164" s="225">
        <v>16337860</v>
      </c>
      <c r="H164" s="225">
        <v>16337860</v>
      </c>
      <c r="I164" s="212" t="s">
        <v>217</v>
      </c>
      <c r="J164" s="212" t="s">
        <v>217</v>
      </c>
      <c r="K164" s="221" t="s">
        <v>1433</v>
      </c>
      <c r="L164" s="213"/>
      <c r="M164" s="213"/>
      <c r="N164" s="213"/>
      <c r="O164" s="213"/>
      <c r="P164" s="213"/>
      <c r="Q164" s="213"/>
      <c r="R164" s="213"/>
      <c r="S164" s="213"/>
      <c r="T164" s="213"/>
      <c r="U164" s="213"/>
      <c r="V164" s="213"/>
    </row>
    <row r="165" spans="1:22" ht="54.95" customHeight="1" x14ac:dyDescent="0.2">
      <c r="A165" s="232">
        <v>80111601</v>
      </c>
      <c r="B165" s="221" t="s">
        <v>1083</v>
      </c>
      <c r="C165" s="211">
        <v>42409</v>
      </c>
      <c r="D165" s="214">
        <v>2</v>
      </c>
      <c r="E165" s="212" t="s">
        <v>1374</v>
      </c>
      <c r="F165" s="212" t="s">
        <v>1395</v>
      </c>
      <c r="G165" s="225">
        <v>3267572</v>
      </c>
      <c r="H165" s="225">
        <v>3267572</v>
      </c>
      <c r="I165" s="212" t="s">
        <v>217</v>
      </c>
      <c r="J165" s="212" t="s">
        <v>217</v>
      </c>
      <c r="K165" s="221" t="s">
        <v>1433</v>
      </c>
      <c r="L165" s="213"/>
      <c r="M165" s="213"/>
      <c r="N165" s="213"/>
      <c r="O165" s="213"/>
      <c r="P165" s="213"/>
      <c r="Q165" s="213"/>
      <c r="R165" s="213"/>
      <c r="S165" s="213"/>
      <c r="T165" s="213"/>
      <c r="U165" s="213"/>
      <c r="V165" s="213"/>
    </row>
    <row r="166" spans="1:22" ht="54.95" customHeight="1" x14ac:dyDescent="0.2">
      <c r="A166" s="232">
        <v>80111601</v>
      </c>
      <c r="B166" s="221" t="s">
        <v>1083</v>
      </c>
      <c r="C166" s="211">
        <v>42468</v>
      </c>
      <c r="D166" s="214">
        <v>1</v>
      </c>
      <c r="E166" s="212" t="s">
        <v>1374</v>
      </c>
      <c r="F166" s="212" t="s">
        <v>1395</v>
      </c>
      <c r="G166" s="225">
        <v>1633786</v>
      </c>
      <c r="H166" s="225">
        <v>1633786</v>
      </c>
      <c r="I166" s="212" t="s">
        <v>217</v>
      </c>
      <c r="J166" s="212" t="s">
        <v>217</v>
      </c>
      <c r="K166" s="221" t="s">
        <v>1433</v>
      </c>
      <c r="L166" s="213"/>
      <c r="M166" s="213"/>
      <c r="N166" s="213"/>
      <c r="O166" s="213"/>
      <c r="P166" s="213"/>
      <c r="Q166" s="213"/>
      <c r="R166" s="213"/>
      <c r="S166" s="213"/>
      <c r="T166" s="213"/>
      <c r="U166" s="213"/>
      <c r="V166" s="213"/>
    </row>
    <row r="167" spans="1:22" ht="54.95" customHeight="1" x14ac:dyDescent="0.2">
      <c r="A167" s="232">
        <v>80111601</v>
      </c>
      <c r="B167" s="221" t="s">
        <v>1083</v>
      </c>
      <c r="C167" s="211">
        <v>42500</v>
      </c>
      <c r="D167" s="214">
        <v>8</v>
      </c>
      <c r="E167" s="212" t="s">
        <v>1374</v>
      </c>
      <c r="F167" s="212" t="s">
        <v>1395</v>
      </c>
      <c r="G167" s="225">
        <v>13070288</v>
      </c>
      <c r="H167" s="225">
        <v>13070288</v>
      </c>
      <c r="I167" s="212" t="s">
        <v>217</v>
      </c>
      <c r="J167" s="212" t="s">
        <v>217</v>
      </c>
      <c r="K167" s="221" t="s">
        <v>1433</v>
      </c>
      <c r="L167" s="213"/>
      <c r="M167" s="213"/>
      <c r="N167" s="213"/>
      <c r="O167" s="213"/>
      <c r="P167" s="213"/>
      <c r="Q167" s="213"/>
      <c r="R167" s="213"/>
      <c r="S167" s="213"/>
      <c r="T167" s="213"/>
      <c r="U167" s="213"/>
      <c r="V167" s="213"/>
    </row>
    <row r="168" spans="1:22" ht="54.95" customHeight="1" x14ac:dyDescent="0.2">
      <c r="A168" s="232">
        <v>80111601</v>
      </c>
      <c r="B168" s="221" t="s">
        <v>1084</v>
      </c>
      <c r="C168" s="211">
        <v>42443</v>
      </c>
      <c r="D168" s="214">
        <v>11</v>
      </c>
      <c r="E168" s="212" t="s">
        <v>1374</v>
      </c>
      <c r="F168" s="212" t="s">
        <v>1395</v>
      </c>
      <c r="G168" s="225">
        <v>17971646</v>
      </c>
      <c r="H168" s="225">
        <v>17971646</v>
      </c>
      <c r="I168" s="212" t="s">
        <v>217</v>
      </c>
      <c r="J168" s="212" t="s">
        <v>217</v>
      </c>
      <c r="K168" s="221" t="s">
        <v>1433</v>
      </c>
      <c r="L168" s="213"/>
      <c r="M168" s="213"/>
      <c r="N168" s="213"/>
      <c r="O168" s="213"/>
      <c r="P168" s="213"/>
      <c r="Q168" s="213"/>
      <c r="R168" s="213"/>
      <c r="S168" s="213"/>
      <c r="T168" s="213"/>
      <c r="U168" s="213"/>
      <c r="V168" s="213"/>
    </row>
    <row r="169" spans="1:22" ht="54.95" customHeight="1" x14ac:dyDescent="0.2">
      <c r="A169" s="232">
        <v>80111601</v>
      </c>
      <c r="B169" s="221" t="s">
        <v>1085</v>
      </c>
      <c r="C169" s="211">
        <v>42433</v>
      </c>
      <c r="D169" s="214">
        <v>11</v>
      </c>
      <c r="E169" s="212" t="s">
        <v>1374</v>
      </c>
      <c r="F169" s="212" t="s">
        <v>1395</v>
      </c>
      <c r="G169" s="225">
        <v>19372034</v>
      </c>
      <c r="H169" s="225">
        <v>19372034</v>
      </c>
      <c r="I169" s="212" t="s">
        <v>217</v>
      </c>
      <c r="J169" s="212" t="s">
        <v>217</v>
      </c>
      <c r="K169" s="221" t="s">
        <v>1433</v>
      </c>
      <c r="L169" s="213"/>
      <c r="M169" s="213"/>
      <c r="N169" s="213"/>
      <c r="O169" s="213"/>
      <c r="P169" s="213"/>
      <c r="Q169" s="213"/>
      <c r="R169" s="213"/>
      <c r="S169" s="213"/>
      <c r="T169" s="213"/>
      <c r="U169" s="213"/>
      <c r="V169" s="213"/>
    </row>
    <row r="170" spans="1:22" ht="54.95" customHeight="1" x14ac:dyDescent="0.2">
      <c r="A170" s="232">
        <v>80111601</v>
      </c>
      <c r="B170" s="221" t="s">
        <v>1086</v>
      </c>
      <c r="C170" s="211">
        <v>42418</v>
      </c>
      <c r="D170" s="214">
        <v>2</v>
      </c>
      <c r="E170" s="212" t="s">
        <v>1374</v>
      </c>
      <c r="F170" s="212" t="s">
        <v>1395</v>
      </c>
      <c r="G170" s="225">
        <v>3267572</v>
      </c>
      <c r="H170" s="225">
        <v>3267572</v>
      </c>
      <c r="I170" s="212" t="s">
        <v>217</v>
      </c>
      <c r="J170" s="212" t="s">
        <v>217</v>
      </c>
      <c r="K170" s="221" t="s">
        <v>1433</v>
      </c>
      <c r="L170" s="213"/>
      <c r="M170" s="213"/>
      <c r="N170" s="213"/>
      <c r="O170" s="213"/>
      <c r="P170" s="213"/>
      <c r="Q170" s="213"/>
      <c r="R170" s="213"/>
      <c r="S170" s="213"/>
      <c r="T170" s="213"/>
      <c r="U170" s="213"/>
      <c r="V170" s="213"/>
    </row>
    <row r="171" spans="1:22" ht="54.95" customHeight="1" x14ac:dyDescent="0.2">
      <c r="A171" s="232">
        <v>80111601</v>
      </c>
      <c r="B171" s="221" t="s">
        <v>1086</v>
      </c>
      <c r="C171" s="211">
        <v>42502</v>
      </c>
      <c r="D171" s="214">
        <v>6</v>
      </c>
      <c r="E171" s="212" t="s">
        <v>1374</v>
      </c>
      <c r="F171" s="212" t="s">
        <v>1395</v>
      </c>
      <c r="G171" s="225">
        <v>9802716</v>
      </c>
      <c r="H171" s="225">
        <v>9802716</v>
      </c>
      <c r="I171" s="212" t="s">
        <v>217</v>
      </c>
      <c r="J171" s="212" t="s">
        <v>217</v>
      </c>
      <c r="K171" s="221" t="s">
        <v>1433</v>
      </c>
      <c r="L171" s="213"/>
      <c r="M171" s="213"/>
      <c r="N171" s="213"/>
      <c r="O171" s="213"/>
      <c r="P171" s="213"/>
      <c r="Q171" s="213"/>
      <c r="R171" s="213"/>
      <c r="S171" s="213"/>
      <c r="T171" s="213"/>
      <c r="U171" s="213"/>
      <c r="V171" s="213"/>
    </row>
    <row r="172" spans="1:22" ht="54.95" customHeight="1" x14ac:dyDescent="0.2">
      <c r="A172" s="232">
        <v>80111601</v>
      </c>
      <c r="B172" s="221" t="s">
        <v>1087</v>
      </c>
      <c r="C172" s="211">
        <v>42444</v>
      </c>
      <c r="D172" s="214">
        <v>11</v>
      </c>
      <c r="E172" s="212" t="s">
        <v>1374</v>
      </c>
      <c r="F172" s="212" t="s">
        <v>1395</v>
      </c>
      <c r="G172" s="225">
        <v>17971646</v>
      </c>
      <c r="H172" s="225">
        <v>17971646</v>
      </c>
      <c r="I172" s="212" t="s">
        <v>217</v>
      </c>
      <c r="J172" s="212" t="s">
        <v>217</v>
      </c>
      <c r="K172" s="221" t="s">
        <v>1433</v>
      </c>
      <c r="L172" s="213"/>
      <c r="M172" s="213"/>
      <c r="N172" s="213"/>
      <c r="O172" s="213"/>
      <c r="P172" s="213"/>
      <c r="Q172" s="213"/>
      <c r="R172" s="213"/>
      <c r="S172" s="213"/>
      <c r="T172" s="213"/>
      <c r="U172" s="213"/>
      <c r="V172" s="213"/>
    </row>
    <row r="173" spans="1:22" ht="54.95" customHeight="1" x14ac:dyDescent="0.2">
      <c r="A173" s="232">
        <v>80111601</v>
      </c>
      <c r="B173" s="221" t="s">
        <v>1088</v>
      </c>
      <c r="C173" s="211">
        <v>42614</v>
      </c>
      <c r="D173" s="214">
        <v>4</v>
      </c>
      <c r="E173" s="212" t="s">
        <v>1374</v>
      </c>
      <c r="F173" s="212" t="s">
        <v>1395</v>
      </c>
      <c r="G173" s="225">
        <v>5134756</v>
      </c>
      <c r="H173" s="225">
        <v>5134756</v>
      </c>
      <c r="I173" s="212" t="s">
        <v>217</v>
      </c>
      <c r="J173" s="212" t="s">
        <v>217</v>
      </c>
      <c r="K173" s="221" t="s">
        <v>1433</v>
      </c>
      <c r="L173" s="213"/>
      <c r="M173" s="213"/>
      <c r="N173" s="213"/>
      <c r="O173" s="213"/>
      <c r="P173" s="213"/>
      <c r="Q173" s="213"/>
      <c r="R173" s="213"/>
      <c r="S173" s="213"/>
      <c r="T173" s="213"/>
      <c r="U173" s="213"/>
      <c r="V173" s="213"/>
    </row>
    <row r="174" spans="1:22" ht="54.95" customHeight="1" x14ac:dyDescent="0.2">
      <c r="A174" s="232">
        <v>80111601</v>
      </c>
      <c r="B174" s="221" t="s">
        <v>1088</v>
      </c>
      <c r="C174" s="211">
        <v>42439</v>
      </c>
      <c r="D174" s="214">
        <v>4</v>
      </c>
      <c r="E174" s="212" t="s">
        <v>1374</v>
      </c>
      <c r="F174" s="212" t="s">
        <v>1395</v>
      </c>
      <c r="G174" s="225">
        <v>7044376</v>
      </c>
      <c r="H174" s="225">
        <v>7044376</v>
      </c>
      <c r="I174" s="212" t="s">
        <v>217</v>
      </c>
      <c r="J174" s="212" t="s">
        <v>217</v>
      </c>
      <c r="K174" s="221" t="s">
        <v>1433</v>
      </c>
      <c r="L174" s="213"/>
      <c r="M174" s="213"/>
      <c r="N174" s="213"/>
      <c r="O174" s="213"/>
      <c r="P174" s="213"/>
      <c r="Q174" s="213"/>
      <c r="R174" s="213"/>
      <c r="S174" s="213"/>
      <c r="T174" s="213"/>
      <c r="U174" s="213"/>
      <c r="V174" s="213"/>
    </row>
    <row r="175" spans="1:22" ht="54.95" customHeight="1" x14ac:dyDescent="0.2">
      <c r="A175" s="232">
        <v>80111601</v>
      </c>
      <c r="B175" s="221" t="s">
        <v>1089</v>
      </c>
      <c r="C175" s="211">
        <v>42560</v>
      </c>
      <c r="D175" s="214">
        <v>5</v>
      </c>
      <c r="E175" s="212" t="s">
        <v>1374</v>
      </c>
      <c r="F175" s="212" t="s">
        <v>1395</v>
      </c>
      <c r="G175" s="225">
        <v>9686017</v>
      </c>
      <c r="H175" s="225">
        <v>9686017</v>
      </c>
      <c r="I175" s="212" t="s">
        <v>217</v>
      </c>
      <c r="J175" s="212" t="s">
        <v>217</v>
      </c>
      <c r="K175" s="221" t="s">
        <v>1433</v>
      </c>
      <c r="L175" s="213"/>
      <c r="M175" s="213"/>
      <c r="N175" s="213"/>
      <c r="O175" s="213"/>
      <c r="P175" s="213"/>
      <c r="Q175" s="213"/>
      <c r="R175" s="213"/>
      <c r="S175" s="213"/>
      <c r="T175" s="213"/>
      <c r="U175" s="213"/>
      <c r="V175" s="213"/>
    </row>
    <row r="176" spans="1:22" ht="54.95" customHeight="1" x14ac:dyDescent="0.2">
      <c r="A176" s="232">
        <v>80111601</v>
      </c>
      <c r="B176" s="221" t="s">
        <v>1090</v>
      </c>
      <c r="C176" s="211">
        <v>42445</v>
      </c>
      <c r="D176" s="214">
        <v>10</v>
      </c>
      <c r="E176" s="212" t="s">
        <v>1374</v>
      </c>
      <c r="F176" s="212" t="s">
        <v>1395</v>
      </c>
      <c r="G176" s="225">
        <v>17610940</v>
      </c>
      <c r="H176" s="225">
        <v>17610940</v>
      </c>
      <c r="I176" s="212" t="s">
        <v>217</v>
      </c>
      <c r="J176" s="212" t="s">
        <v>217</v>
      </c>
      <c r="K176" s="221" t="s">
        <v>1433</v>
      </c>
      <c r="L176" s="213"/>
      <c r="M176" s="213"/>
      <c r="N176" s="213"/>
      <c r="O176" s="213"/>
      <c r="P176" s="213"/>
      <c r="Q176" s="213"/>
      <c r="R176" s="213"/>
      <c r="S176" s="213"/>
      <c r="T176" s="213"/>
      <c r="U176" s="213"/>
      <c r="V176" s="213"/>
    </row>
    <row r="177" spans="1:22" ht="54.95" customHeight="1" x14ac:dyDescent="0.2">
      <c r="A177" s="232">
        <v>80111600</v>
      </c>
      <c r="B177" s="221" t="s">
        <v>1091</v>
      </c>
      <c r="C177" s="211">
        <v>42447</v>
      </c>
      <c r="D177" s="214">
        <v>11</v>
      </c>
      <c r="E177" s="212" t="s">
        <v>1374</v>
      </c>
      <c r="F177" s="212" t="s">
        <v>1395</v>
      </c>
      <c r="G177" s="225">
        <v>19372034</v>
      </c>
      <c r="H177" s="225">
        <v>19372034</v>
      </c>
      <c r="I177" s="212" t="s">
        <v>217</v>
      </c>
      <c r="J177" s="212" t="s">
        <v>217</v>
      </c>
      <c r="K177" s="221" t="s">
        <v>1433</v>
      </c>
      <c r="L177" s="213"/>
      <c r="M177" s="213"/>
      <c r="N177" s="213"/>
      <c r="O177" s="213"/>
      <c r="P177" s="213"/>
      <c r="Q177" s="213"/>
      <c r="R177" s="213"/>
      <c r="S177" s="213"/>
      <c r="T177" s="213"/>
      <c r="U177" s="213"/>
      <c r="V177" s="213"/>
    </row>
    <row r="178" spans="1:22" ht="54.95" customHeight="1" x14ac:dyDescent="0.2">
      <c r="A178" s="232">
        <v>80111600</v>
      </c>
      <c r="B178" s="221" t="s">
        <v>1088</v>
      </c>
      <c r="C178" s="211">
        <v>42614</v>
      </c>
      <c r="D178" s="214">
        <v>4</v>
      </c>
      <c r="E178" s="212" t="s">
        <v>1374</v>
      </c>
      <c r="F178" s="212" t="s">
        <v>1395</v>
      </c>
      <c r="G178" s="225">
        <v>5134756</v>
      </c>
      <c r="H178" s="225">
        <v>5134756</v>
      </c>
      <c r="I178" s="212" t="s">
        <v>217</v>
      </c>
      <c r="J178" s="212" t="s">
        <v>217</v>
      </c>
      <c r="K178" s="221" t="s">
        <v>1433</v>
      </c>
      <c r="L178" s="213"/>
      <c r="M178" s="213"/>
      <c r="N178" s="213"/>
      <c r="O178" s="213"/>
      <c r="P178" s="213"/>
      <c r="Q178" s="213"/>
      <c r="R178" s="213"/>
      <c r="S178" s="213"/>
      <c r="T178" s="213"/>
      <c r="U178" s="213"/>
      <c r="V178" s="213"/>
    </row>
    <row r="179" spans="1:22" ht="54.95" customHeight="1" x14ac:dyDescent="0.2">
      <c r="A179" s="232">
        <v>80111601</v>
      </c>
      <c r="B179" s="221" t="s">
        <v>1092</v>
      </c>
      <c r="C179" s="211">
        <v>42475</v>
      </c>
      <c r="D179" s="214">
        <v>4</v>
      </c>
      <c r="E179" s="212" t="s">
        <v>1374</v>
      </c>
      <c r="F179" s="212" t="s">
        <v>1395</v>
      </c>
      <c r="G179" s="225">
        <v>5346936</v>
      </c>
      <c r="H179" s="225">
        <v>5346936</v>
      </c>
      <c r="I179" s="212" t="s">
        <v>217</v>
      </c>
      <c r="J179" s="212" t="s">
        <v>217</v>
      </c>
      <c r="K179" s="221" t="s">
        <v>1433</v>
      </c>
      <c r="L179" s="213"/>
      <c r="M179" s="213"/>
      <c r="N179" s="213"/>
      <c r="O179" s="213"/>
      <c r="P179" s="213"/>
      <c r="Q179" s="213"/>
      <c r="R179" s="213"/>
      <c r="S179" s="213"/>
      <c r="T179" s="213"/>
      <c r="U179" s="213"/>
      <c r="V179" s="213"/>
    </row>
    <row r="180" spans="1:22" ht="54.95" customHeight="1" x14ac:dyDescent="0.2">
      <c r="A180" s="232">
        <v>80111601</v>
      </c>
      <c r="B180" s="221" t="s">
        <v>1092</v>
      </c>
      <c r="C180" s="211">
        <v>42597</v>
      </c>
      <c r="D180" s="214">
        <v>5.5</v>
      </c>
      <c r="E180" s="212" t="s">
        <v>1374</v>
      </c>
      <c r="F180" s="212" t="s">
        <v>1395</v>
      </c>
      <c r="G180" s="225">
        <v>7352037</v>
      </c>
      <c r="H180" s="225">
        <v>7352037</v>
      </c>
      <c r="I180" s="212" t="s">
        <v>217</v>
      </c>
      <c r="J180" s="212" t="s">
        <v>217</v>
      </c>
      <c r="K180" s="221" t="s">
        <v>1433</v>
      </c>
      <c r="L180" s="213"/>
      <c r="M180" s="213"/>
      <c r="N180" s="213"/>
      <c r="O180" s="213"/>
      <c r="P180" s="213"/>
      <c r="Q180" s="213"/>
      <c r="R180" s="213"/>
      <c r="S180" s="213"/>
      <c r="T180" s="213"/>
      <c r="U180" s="213"/>
      <c r="V180" s="213"/>
    </row>
    <row r="181" spans="1:22" ht="54.95" customHeight="1" x14ac:dyDescent="0.2">
      <c r="A181" s="232">
        <v>80111601</v>
      </c>
      <c r="B181" s="221" t="s">
        <v>1093</v>
      </c>
      <c r="C181" s="211">
        <v>42522</v>
      </c>
      <c r="D181" s="214">
        <v>8</v>
      </c>
      <c r="E181" s="212" t="s">
        <v>1374</v>
      </c>
      <c r="F181" s="212" t="s">
        <v>1395</v>
      </c>
      <c r="G181" s="225">
        <v>13070288</v>
      </c>
      <c r="H181" s="225">
        <v>13070288</v>
      </c>
      <c r="I181" s="212" t="s">
        <v>217</v>
      </c>
      <c r="J181" s="212" t="s">
        <v>217</v>
      </c>
      <c r="K181" s="221" t="s">
        <v>1433</v>
      </c>
      <c r="L181" s="213"/>
      <c r="M181" s="213"/>
      <c r="N181" s="213"/>
      <c r="O181" s="213"/>
      <c r="P181" s="213"/>
      <c r="Q181" s="213"/>
      <c r="R181" s="213"/>
      <c r="S181" s="213"/>
      <c r="T181" s="213"/>
      <c r="U181" s="213"/>
      <c r="V181" s="213"/>
    </row>
    <row r="182" spans="1:22" ht="54.95" customHeight="1" x14ac:dyDescent="0.2">
      <c r="A182" s="232">
        <v>80111601</v>
      </c>
      <c r="B182" s="221" t="s">
        <v>1430</v>
      </c>
      <c r="C182" s="211">
        <v>42583</v>
      </c>
      <c r="D182" s="214">
        <v>5.5</v>
      </c>
      <c r="E182" s="212" t="s">
        <v>1374</v>
      </c>
      <c r="F182" s="212" t="s">
        <v>1395</v>
      </c>
      <c r="G182" s="225">
        <v>9686017</v>
      </c>
      <c r="H182" s="225">
        <v>9686017</v>
      </c>
      <c r="I182" s="212" t="s">
        <v>217</v>
      </c>
      <c r="J182" s="212" t="s">
        <v>217</v>
      </c>
      <c r="K182" s="221" t="s">
        <v>1433</v>
      </c>
      <c r="L182" s="213"/>
      <c r="M182" s="213"/>
      <c r="N182" s="213"/>
      <c r="O182" s="213"/>
      <c r="P182" s="213"/>
      <c r="Q182" s="213"/>
      <c r="R182" s="213"/>
      <c r="S182" s="213"/>
      <c r="T182" s="213"/>
      <c r="U182" s="213"/>
      <c r="V182" s="213"/>
    </row>
    <row r="183" spans="1:22" ht="54.95" customHeight="1" x14ac:dyDescent="0.2">
      <c r="A183" s="232">
        <v>80111601</v>
      </c>
      <c r="B183" s="221" t="s">
        <v>1094</v>
      </c>
      <c r="C183" s="211">
        <v>42489</v>
      </c>
      <c r="D183" s="214">
        <v>9</v>
      </c>
      <c r="E183" s="212" t="s">
        <v>1374</v>
      </c>
      <c r="F183" s="212" t="s">
        <v>1395</v>
      </c>
      <c r="G183" s="225">
        <v>18714276</v>
      </c>
      <c r="H183" s="225">
        <v>18714276</v>
      </c>
      <c r="I183" s="212" t="s">
        <v>217</v>
      </c>
      <c r="J183" s="212" t="s">
        <v>217</v>
      </c>
      <c r="K183" s="221" t="s">
        <v>1433</v>
      </c>
      <c r="L183" s="213"/>
      <c r="M183" s="213"/>
      <c r="N183" s="213"/>
      <c r="O183" s="213"/>
      <c r="P183" s="213"/>
      <c r="Q183" s="213"/>
      <c r="R183" s="213"/>
      <c r="S183" s="213"/>
      <c r="T183" s="213"/>
      <c r="U183" s="213"/>
      <c r="V183" s="213"/>
    </row>
    <row r="184" spans="1:22" ht="54.95" customHeight="1" x14ac:dyDescent="0.2">
      <c r="A184" s="232">
        <v>80111601</v>
      </c>
      <c r="B184" s="221" t="s">
        <v>1095</v>
      </c>
      <c r="C184" s="211">
        <v>42461</v>
      </c>
      <c r="D184" s="214">
        <v>8.8333332999999996</v>
      </c>
      <c r="E184" s="212" t="s">
        <v>1374</v>
      </c>
      <c r="F184" s="212" t="s">
        <v>1395</v>
      </c>
      <c r="G184" s="225">
        <v>19773408</v>
      </c>
      <c r="H184" s="225">
        <v>19773408</v>
      </c>
      <c r="I184" s="212" t="s">
        <v>217</v>
      </c>
      <c r="J184" s="212" t="s">
        <v>217</v>
      </c>
      <c r="K184" s="221" t="s">
        <v>1433</v>
      </c>
      <c r="L184" s="213"/>
      <c r="M184" s="213"/>
      <c r="N184" s="213"/>
      <c r="O184" s="213"/>
      <c r="P184" s="213"/>
      <c r="Q184" s="213"/>
      <c r="R184" s="213"/>
      <c r="S184" s="213"/>
      <c r="T184" s="213"/>
      <c r="U184" s="213"/>
      <c r="V184" s="213"/>
    </row>
    <row r="185" spans="1:22" ht="54.95" customHeight="1" x14ac:dyDescent="0.2">
      <c r="A185" s="232">
        <v>80111601</v>
      </c>
      <c r="B185" s="221" t="s">
        <v>1096</v>
      </c>
      <c r="C185" s="211">
        <v>42461</v>
      </c>
      <c r="D185" s="214">
        <v>8.8333332999999996</v>
      </c>
      <c r="E185" s="212" t="s">
        <v>1374</v>
      </c>
      <c r="F185" s="212" t="s">
        <v>1395</v>
      </c>
      <c r="G185" s="225">
        <v>19773408</v>
      </c>
      <c r="H185" s="225">
        <v>19773408</v>
      </c>
      <c r="I185" s="212" t="s">
        <v>217</v>
      </c>
      <c r="J185" s="212" t="s">
        <v>217</v>
      </c>
      <c r="K185" s="221" t="s">
        <v>1433</v>
      </c>
      <c r="L185" s="213"/>
      <c r="M185" s="213"/>
      <c r="N185" s="213"/>
      <c r="O185" s="213"/>
      <c r="P185" s="213"/>
      <c r="Q185" s="213"/>
      <c r="R185" s="213"/>
      <c r="S185" s="213"/>
      <c r="T185" s="213"/>
      <c r="U185" s="213"/>
      <c r="V185" s="213"/>
    </row>
    <row r="186" spans="1:22" ht="54.95" customHeight="1" x14ac:dyDescent="0.2">
      <c r="A186" s="232">
        <v>80111601</v>
      </c>
      <c r="B186" s="221" t="s">
        <v>1097</v>
      </c>
      <c r="C186" s="211">
        <v>42523</v>
      </c>
      <c r="D186" s="214">
        <v>6</v>
      </c>
      <c r="E186" s="212" t="s">
        <v>1374</v>
      </c>
      <c r="F186" s="212" t="s">
        <v>1395</v>
      </c>
      <c r="G186" s="225">
        <v>7702134</v>
      </c>
      <c r="H186" s="225">
        <v>7702134</v>
      </c>
      <c r="I186" s="212" t="s">
        <v>217</v>
      </c>
      <c r="J186" s="212" t="s">
        <v>217</v>
      </c>
      <c r="K186" s="221" t="s">
        <v>1433</v>
      </c>
      <c r="L186" s="213"/>
      <c r="M186" s="213"/>
      <c r="N186" s="213"/>
      <c r="O186" s="213"/>
      <c r="P186" s="213"/>
      <c r="Q186" s="213"/>
      <c r="R186" s="213"/>
      <c r="S186" s="213"/>
      <c r="T186" s="213"/>
      <c r="U186" s="213"/>
      <c r="V186" s="213"/>
    </row>
    <row r="187" spans="1:22" ht="54.95" customHeight="1" x14ac:dyDescent="0.2">
      <c r="A187" s="232">
        <v>80111601</v>
      </c>
      <c r="B187" s="221" t="s">
        <v>1097</v>
      </c>
      <c r="C187" s="211">
        <v>42552</v>
      </c>
      <c r="D187" s="214">
        <v>7</v>
      </c>
      <c r="E187" s="212" t="s">
        <v>1374</v>
      </c>
      <c r="F187" s="212" t="s">
        <v>1395</v>
      </c>
      <c r="G187" s="225">
        <v>11641609</v>
      </c>
      <c r="H187" s="225">
        <v>11641609</v>
      </c>
      <c r="I187" s="212" t="s">
        <v>217</v>
      </c>
      <c r="J187" s="212" t="s">
        <v>217</v>
      </c>
      <c r="K187" s="221" t="s">
        <v>1433</v>
      </c>
      <c r="L187" s="213"/>
      <c r="M187" s="213"/>
      <c r="N187" s="213"/>
      <c r="O187" s="213"/>
      <c r="P187" s="213"/>
      <c r="Q187" s="213"/>
      <c r="R187" s="213"/>
      <c r="S187" s="213"/>
      <c r="T187" s="213"/>
      <c r="U187" s="213"/>
      <c r="V187" s="213"/>
    </row>
    <row r="188" spans="1:22" ht="54.95" customHeight="1" x14ac:dyDescent="0.2">
      <c r="A188" s="232">
        <v>80111601</v>
      </c>
      <c r="B188" s="221" t="s">
        <v>1098</v>
      </c>
      <c r="C188" s="211">
        <v>42430</v>
      </c>
      <c r="D188" s="214">
        <v>4</v>
      </c>
      <c r="E188" s="212" t="s">
        <v>1374</v>
      </c>
      <c r="F188" s="212" t="s">
        <v>1395</v>
      </c>
      <c r="G188" s="225">
        <v>8317456</v>
      </c>
      <c r="H188" s="225">
        <v>8317456</v>
      </c>
      <c r="I188" s="212" t="s">
        <v>217</v>
      </c>
      <c r="J188" s="212" t="s">
        <v>217</v>
      </c>
      <c r="K188" s="221" t="s">
        <v>1433</v>
      </c>
      <c r="L188" s="213"/>
      <c r="M188" s="213"/>
      <c r="N188" s="213"/>
      <c r="O188" s="213"/>
      <c r="P188" s="213"/>
      <c r="Q188" s="213"/>
      <c r="R188" s="213"/>
      <c r="S188" s="213"/>
      <c r="T188" s="213"/>
      <c r="U188" s="213"/>
      <c r="V188" s="213"/>
    </row>
    <row r="189" spans="1:22" ht="54.95" customHeight="1" x14ac:dyDescent="0.2">
      <c r="A189" s="232">
        <v>80111601</v>
      </c>
      <c r="B189" s="221" t="s">
        <v>1098</v>
      </c>
      <c r="C189" s="211">
        <v>42552</v>
      </c>
      <c r="D189" s="214">
        <v>5.6</v>
      </c>
      <c r="E189" s="212" t="s">
        <v>1374</v>
      </c>
      <c r="F189" s="212" t="s">
        <v>1395</v>
      </c>
      <c r="G189" s="225">
        <v>11644438</v>
      </c>
      <c r="H189" s="225">
        <v>11644438</v>
      </c>
      <c r="I189" s="212" t="s">
        <v>217</v>
      </c>
      <c r="J189" s="212" t="s">
        <v>217</v>
      </c>
      <c r="K189" s="221" t="s">
        <v>1433</v>
      </c>
      <c r="L189" s="213"/>
      <c r="M189" s="213"/>
      <c r="N189" s="213"/>
      <c r="O189" s="213"/>
      <c r="P189" s="213"/>
      <c r="Q189" s="213"/>
      <c r="R189" s="213"/>
      <c r="S189" s="213"/>
      <c r="T189" s="213"/>
      <c r="U189" s="213"/>
      <c r="V189" s="213"/>
    </row>
    <row r="190" spans="1:22" ht="54.95" customHeight="1" x14ac:dyDescent="0.2">
      <c r="A190" s="232">
        <v>80111601</v>
      </c>
      <c r="B190" s="221" t="s">
        <v>1099</v>
      </c>
      <c r="C190" s="211">
        <v>42429</v>
      </c>
      <c r="D190" s="214">
        <v>4</v>
      </c>
      <c r="E190" s="212" t="s">
        <v>1374</v>
      </c>
      <c r="F190" s="212" t="s">
        <v>1395</v>
      </c>
      <c r="G190" s="225">
        <v>6535144</v>
      </c>
      <c r="H190" s="225">
        <v>6535144</v>
      </c>
      <c r="I190" s="212" t="s">
        <v>217</v>
      </c>
      <c r="J190" s="212" t="s">
        <v>217</v>
      </c>
      <c r="K190" s="221" t="s">
        <v>1433</v>
      </c>
      <c r="L190" s="213"/>
      <c r="M190" s="213"/>
      <c r="N190" s="213"/>
      <c r="O190" s="213"/>
      <c r="P190" s="213"/>
      <c r="Q190" s="213"/>
      <c r="R190" s="213"/>
      <c r="S190" s="213"/>
      <c r="T190" s="213"/>
      <c r="U190" s="213"/>
      <c r="V190" s="213"/>
    </row>
    <row r="191" spans="1:22" ht="54.95" customHeight="1" x14ac:dyDescent="0.2">
      <c r="A191" s="232">
        <v>80111601</v>
      </c>
      <c r="B191" s="221" t="s">
        <v>1099</v>
      </c>
      <c r="C191" s="211">
        <v>42552</v>
      </c>
      <c r="D191" s="214">
        <v>6</v>
      </c>
      <c r="E191" s="212" t="s">
        <v>1374</v>
      </c>
      <c r="F191" s="212" t="s">
        <v>1395</v>
      </c>
      <c r="G191" s="225">
        <v>8604606</v>
      </c>
      <c r="H191" s="225">
        <v>8604606</v>
      </c>
      <c r="I191" s="212" t="s">
        <v>217</v>
      </c>
      <c r="J191" s="212" t="s">
        <v>217</v>
      </c>
      <c r="K191" s="221" t="s">
        <v>1433</v>
      </c>
      <c r="L191" s="213"/>
      <c r="M191" s="213"/>
      <c r="N191" s="213"/>
      <c r="O191" s="213"/>
      <c r="P191" s="213"/>
      <c r="Q191" s="213"/>
      <c r="R191" s="213"/>
      <c r="S191" s="213"/>
      <c r="T191" s="213"/>
      <c r="U191" s="213"/>
      <c r="V191" s="213"/>
    </row>
    <row r="192" spans="1:22" ht="54.95" customHeight="1" x14ac:dyDescent="0.2">
      <c r="A192" s="232">
        <v>80111601</v>
      </c>
      <c r="B192" s="221" t="s">
        <v>1100</v>
      </c>
      <c r="C192" s="211">
        <v>42459</v>
      </c>
      <c r="D192" s="214">
        <v>4</v>
      </c>
      <c r="E192" s="212" t="s">
        <v>1374</v>
      </c>
      <c r="F192" s="212" t="s">
        <v>1395</v>
      </c>
      <c r="G192" s="225">
        <v>6535144</v>
      </c>
      <c r="H192" s="225">
        <v>6535144</v>
      </c>
      <c r="I192" s="212" t="s">
        <v>217</v>
      </c>
      <c r="J192" s="212" t="s">
        <v>217</v>
      </c>
      <c r="K192" s="221" t="s">
        <v>1433</v>
      </c>
      <c r="L192" s="213"/>
      <c r="M192" s="213"/>
      <c r="N192" s="213"/>
      <c r="O192" s="213"/>
      <c r="P192" s="213"/>
      <c r="Q192" s="213"/>
      <c r="R192" s="213"/>
      <c r="S192" s="213"/>
      <c r="T192" s="213"/>
      <c r="U192" s="213"/>
      <c r="V192" s="213"/>
    </row>
    <row r="193" spans="1:16381" ht="54.95" customHeight="1" x14ac:dyDescent="0.2">
      <c r="A193" s="232">
        <v>80111601</v>
      </c>
      <c r="B193" s="221" t="s">
        <v>1100</v>
      </c>
      <c r="C193" s="211">
        <v>42583</v>
      </c>
      <c r="D193" s="214">
        <v>6</v>
      </c>
      <c r="E193" s="212" t="s">
        <v>1374</v>
      </c>
      <c r="F193" s="212" t="s">
        <v>1395</v>
      </c>
      <c r="G193" s="225">
        <v>9802716</v>
      </c>
      <c r="H193" s="225">
        <v>9802716</v>
      </c>
      <c r="I193" s="212" t="s">
        <v>217</v>
      </c>
      <c r="J193" s="212" t="s">
        <v>217</v>
      </c>
      <c r="K193" s="221" t="s">
        <v>1433</v>
      </c>
      <c r="L193" s="213"/>
      <c r="M193" s="213"/>
      <c r="N193" s="213"/>
      <c r="O193" s="213"/>
      <c r="P193" s="213"/>
      <c r="Q193" s="213"/>
      <c r="R193" s="213"/>
      <c r="S193" s="213"/>
      <c r="T193" s="213"/>
      <c r="U193" s="213"/>
      <c r="V193" s="213"/>
    </row>
    <row r="194" spans="1:16381" ht="54.95" customHeight="1" x14ac:dyDescent="0.25">
      <c r="A194" s="232">
        <v>80111601</v>
      </c>
      <c r="B194" s="221" t="s">
        <v>1101</v>
      </c>
      <c r="C194" s="211">
        <v>42461</v>
      </c>
      <c r="D194" s="214">
        <v>4</v>
      </c>
      <c r="E194" s="212" t="s">
        <v>1374</v>
      </c>
      <c r="F194" s="212" t="s">
        <v>1395</v>
      </c>
      <c r="G194" s="225">
        <v>8953996</v>
      </c>
      <c r="H194" s="225">
        <v>8953996</v>
      </c>
      <c r="I194" s="212" t="s">
        <v>217</v>
      </c>
      <c r="J194" s="212" t="s">
        <v>217</v>
      </c>
      <c r="K194" s="221" t="s">
        <v>1433</v>
      </c>
      <c r="L194" s="213"/>
      <c r="M194" s="213"/>
      <c r="N194" s="213"/>
      <c r="O194" s="213"/>
      <c r="P194" s="213"/>
      <c r="Q194" s="213"/>
      <c r="R194" s="213"/>
      <c r="S194" s="213"/>
      <c r="T194" s="213"/>
      <c r="U194" s="213"/>
      <c r="V194" s="213"/>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c r="ALO194" s="1"/>
      <c r="ALP194" s="1"/>
      <c r="ALQ194" s="1"/>
      <c r="ALR194" s="1"/>
      <c r="ALS194" s="1"/>
      <c r="ALT194" s="1"/>
      <c r="ALU194" s="1"/>
      <c r="ALV194" s="1"/>
      <c r="ALW194" s="1"/>
      <c r="ALX194" s="1"/>
      <c r="ALY194" s="1"/>
      <c r="ALZ194" s="1"/>
      <c r="AMA194" s="1"/>
      <c r="AMB194" s="1"/>
      <c r="AMC194" s="1"/>
      <c r="AMD194" s="1"/>
      <c r="AME194" s="1"/>
      <c r="AMF194" s="1"/>
      <c r="AMG194" s="1"/>
      <c r="AMH194" s="1"/>
      <c r="AMI194" s="1"/>
      <c r="AMJ194" s="1"/>
      <c r="AMK194" s="1"/>
      <c r="AML194" s="1"/>
      <c r="AMM194" s="1"/>
      <c r="AMN194" s="1"/>
      <c r="AMO194" s="1"/>
      <c r="AMP194" s="1"/>
      <c r="AMQ194" s="1"/>
      <c r="AMR194" s="1"/>
      <c r="AMS194" s="1"/>
      <c r="AMT194" s="1"/>
      <c r="AMU194" s="1"/>
      <c r="AMV194" s="1"/>
      <c r="AMW194" s="1"/>
      <c r="AMX194" s="1"/>
      <c r="AMY194" s="1"/>
      <c r="AMZ194" s="1"/>
      <c r="ANA194" s="1"/>
      <c r="ANB194" s="1"/>
      <c r="ANC194" s="1"/>
      <c r="AND194" s="1"/>
      <c r="ANE194" s="1"/>
      <c r="ANF194" s="1"/>
      <c r="ANG194" s="1"/>
      <c r="ANH194" s="1"/>
      <c r="ANI194" s="1"/>
      <c r="ANJ194" s="1"/>
      <c r="ANK194" s="1"/>
      <c r="ANL194" s="1"/>
      <c r="ANM194" s="1"/>
      <c r="ANN194" s="1"/>
      <c r="ANO194" s="1"/>
      <c r="ANP194" s="1"/>
      <c r="ANQ194" s="1"/>
      <c r="ANR194" s="1"/>
      <c r="ANS194" s="1"/>
      <c r="ANT194" s="1"/>
      <c r="ANU194" s="1"/>
      <c r="ANV194" s="1"/>
      <c r="ANW194" s="1"/>
      <c r="ANX194" s="1"/>
      <c r="ANY194" s="1"/>
      <c r="ANZ194" s="1"/>
      <c r="AOA194" s="1"/>
      <c r="AOB194" s="1"/>
      <c r="AOC194" s="1"/>
      <c r="AOD194" s="1"/>
      <c r="AOE194" s="1"/>
      <c r="AOF194" s="1"/>
      <c r="AOG194" s="1"/>
      <c r="AOH194" s="1"/>
      <c r="AOI194" s="1"/>
      <c r="AOJ194" s="1"/>
      <c r="AOK194" s="1"/>
      <c r="AOL194" s="1"/>
      <c r="AOM194" s="1"/>
      <c r="AON194" s="1"/>
      <c r="AOO194" s="1"/>
      <c r="AOP194" s="1"/>
      <c r="AOQ194" s="1"/>
      <c r="AOR194" s="1"/>
      <c r="AOS194" s="1"/>
      <c r="AOT194" s="1"/>
      <c r="AOU194" s="1"/>
      <c r="AOV194" s="1"/>
      <c r="AOW194" s="1"/>
      <c r="AOX194" s="1"/>
      <c r="AOY194" s="1"/>
      <c r="AOZ194" s="1"/>
      <c r="APA194" s="1"/>
      <c r="APB194" s="1"/>
      <c r="APC194" s="1"/>
      <c r="APD194" s="1"/>
      <c r="APE194" s="1"/>
      <c r="APF194" s="1"/>
      <c r="APG194" s="1"/>
      <c r="APH194" s="1"/>
      <c r="API194" s="1"/>
      <c r="APJ194" s="1"/>
      <c r="APK194" s="1"/>
      <c r="APL194" s="1"/>
      <c r="APM194" s="1"/>
      <c r="APN194" s="1"/>
      <c r="APO194" s="1"/>
      <c r="APP194" s="1"/>
      <c r="APQ194" s="1"/>
      <c r="APR194" s="1"/>
      <c r="APS194" s="1"/>
      <c r="APT194" s="1"/>
      <c r="APU194" s="1"/>
      <c r="APV194" s="1"/>
      <c r="APW194" s="1"/>
      <c r="APX194" s="1"/>
      <c r="APY194" s="1"/>
      <c r="APZ194" s="1"/>
      <c r="AQA194" s="1"/>
      <c r="AQB194" s="1"/>
      <c r="AQC194" s="1"/>
      <c r="AQD194" s="1"/>
      <c r="AQE194" s="1"/>
      <c r="AQF194" s="1"/>
      <c r="AQG194" s="1"/>
      <c r="AQH194" s="1"/>
      <c r="AQI194" s="1"/>
      <c r="AQJ194" s="1"/>
      <c r="AQK194" s="1"/>
      <c r="AQL194" s="1"/>
      <c r="AQM194" s="1"/>
      <c r="AQN194" s="1"/>
      <c r="AQO194" s="1"/>
      <c r="AQP194" s="1"/>
      <c r="AQQ194" s="1"/>
      <c r="AQR194" s="1"/>
      <c r="AQS194" s="1"/>
      <c r="AQT194" s="1"/>
      <c r="AQU194" s="1"/>
      <c r="AQV194" s="1"/>
      <c r="AQW194" s="1"/>
      <c r="AQX194" s="1"/>
      <c r="AQY194" s="1"/>
      <c r="AQZ194" s="1"/>
      <c r="ARA194" s="1"/>
      <c r="ARB194" s="1"/>
      <c r="ARC194" s="1"/>
      <c r="ARD194" s="1"/>
      <c r="ARE194" s="1"/>
      <c r="ARF194" s="1"/>
      <c r="ARG194" s="1"/>
      <c r="ARH194" s="1"/>
      <c r="ARI194" s="1"/>
      <c r="ARJ194" s="1"/>
      <c r="ARK194" s="1"/>
      <c r="ARL194" s="1"/>
      <c r="ARM194" s="1"/>
      <c r="ARN194" s="1"/>
      <c r="ARO194" s="1"/>
      <c r="ARP194" s="1"/>
      <c r="ARQ194" s="1"/>
      <c r="ARR194" s="1"/>
      <c r="ARS194" s="1"/>
      <c r="ART194" s="1"/>
      <c r="ARU194" s="1"/>
      <c r="ARV194" s="1"/>
      <c r="ARW194" s="1"/>
      <c r="ARX194" s="1"/>
      <c r="ARY194" s="1"/>
      <c r="ARZ194" s="1"/>
      <c r="ASA194" s="1"/>
      <c r="ASB194" s="1"/>
      <c r="ASC194" s="1"/>
      <c r="ASD194" s="1"/>
      <c r="ASE194" s="1"/>
      <c r="ASF194" s="1"/>
      <c r="ASG194" s="1"/>
      <c r="ASH194" s="1"/>
      <c r="ASI194" s="1"/>
      <c r="ASJ194" s="1"/>
      <c r="ASK194" s="1"/>
      <c r="ASL194" s="1"/>
      <c r="ASM194" s="1"/>
      <c r="ASN194" s="1"/>
      <c r="ASO194" s="1"/>
      <c r="ASP194" s="1"/>
      <c r="ASQ194" s="1"/>
      <c r="ASR194" s="1"/>
      <c r="ASS194" s="1"/>
      <c r="AST194" s="1"/>
      <c r="ASU194" s="1"/>
      <c r="ASV194" s="1"/>
      <c r="ASW194" s="1"/>
      <c r="ASX194" s="1"/>
      <c r="ASY194" s="1"/>
      <c r="ASZ194" s="1"/>
      <c r="ATA194" s="1"/>
      <c r="ATB194" s="1"/>
      <c r="ATC194" s="1"/>
      <c r="ATD194" s="1"/>
      <c r="ATE194" s="1"/>
      <c r="ATF194" s="1"/>
      <c r="ATG194" s="1"/>
      <c r="ATH194" s="1"/>
      <c r="ATI194" s="1"/>
      <c r="ATJ194" s="1"/>
      <c r="ATK194" s="1"/>
      <c r="ATL194" s="1"/>
      <c r="ATM194" s="1"/>
      <c r="ATN194" s="1"/>
      <c r="ATO194" s="1"/>
      <c r="ATP194" s="1"/>
      <c r="ATQ194" s="1"/>
      <c r="ATR194" s="1"/>
      <c r="ATS194" s="1"/>
      <c r="ATT194" s="1"/>
      <c r="ATU194" s="1"/>
      <c r="ATV194" s="1"/>
      <c r="ATW194" s="1"/>
      <c r="ATX194" s="1"/>
      <c r="ATY194" s="1"/>
      <c r="ATZ194" s="1"/>
      <c r="AUA194" s="1"/>
      <c r="AUB194" s="1"/>
      <c r="AUC194" s="1"/>
      <c r="AUD194" s="1"/>
      <c r="AUE194" s="1"/>
      <c r="AUF194" s="1"/>
      <c r="AUG194" s="1"/>
      <c r="AUH194" s="1"/>
      <c r="AUI194" s="1"/>
      <c r="AUJ194" s="1"/>
      <c r="AUK194" s="1"/>
      <c r="AUL194" s="1"/>
      <c r="AUM194" s="1"/>
      <c r="AUN194" s="1"/>
      <c r="AUO194" s="1"/>
      <c r="AUP194" s="1"/>
      <c r="AUQ194" s="1"/>
      <c r="AUR194" s="1"/>
      <c r="AUS194" s="1"/>
      <c r="AUT194" s="1"/>
      <c r="AUU194" s="1"/>
      <c r="AUV194" s="1"/>
      <c r="AUW194" s="1"/>
      <c r="AUX194" s="1"/>
      <c r="AUY194" s="1"/>
      <c r="AUZ194" s="1"/>
      <c r="AVA194" s="1"/>
      <c r="AVB194" s="1"/>
      <c r="AVC194" s="1"/>
      <c r="AVD194" s="1"/>
      <c r="AVE194" s="1"/>
      <c r="AVF194" s="1"/>
      <c r="AVG194" s="1"/>
      <c r="AVH194" s="1"/>
      <c r="AVI194" s="1"/>
      <c r="AVJ194" s="1"/>
      <c r="AVK194" s="1"/>
      <c r="AVL194" s="1"/>
      <c r="AVM194" s="1"/>
      <c r="AVN194" s="1"/>
      <c r="AVO194" s="1"/>
      <c r="AVP194" s="1"/>
      <c r="AVQ194" s="1"/>
      <c r="AVR194" s="1"/>
      <c r="AVS194" s="1"/>
      <c r="AVT194" s="1"/>
      <c r="AVU194" s="1"/>
      <c r="AVV194" s="1"/>
      <c r="AVW194" s="1"/>
      <c r="AVX194" s="1"/>
      <c r="AVY194" s="1"/>
      <c r="AVZ194" s="1"/>
      <c r="AWA194" s="1"/>
      <c r="AWB194" s="1"/>
      <c r="AWC194" s="1"/>
      <c r="AWD194" s="1"/>
      <c r="AWE194" s="1"/>
      <c r="AWF194" s="1"/>
      <c r="AWG194" s="1"/>
      <c r="AWH194" s="1"/>
      <c r="AWI194" s="1"/>
      <c r="AWJ194" s="1"/>
      <c r="AWK194" s="1"/>
      <c r="AWL194" s="1"/>
      <c r="AWM194" s="1"/>
      <c r="AWN194" s="1"/>
      <c r="AWO194" s="1"/>
      <c r="AWP194" s="1"/>
      <c r="AWQ194" s="1"/>
      <c r="AWR194" s="1"/>
      <c r="AWS194" s="1"/>
      <c r="AWT194" s="1"/>
      <c r="AWU194" s="1"/>
      <c r="AWV194" s="1"/>
      <c r="AWW194" s="1"/>
      <c r="AWX194" s="1"/>
      <c r="AWY194" s="1"/>
      <c r="AWZ194" s="1"/>
      <c r="AXA194" s="1"/>
      <c r="AXB194" s="1"/>
      <c r="AXC194" s="1"/>
      <c r="AXD194" s="1"/>
      <c r="AXE194" s="1"/>
      <c r="AXF194" s="1"/>
      <c r="AXG194" s="1"/>
      <c r="AXH194" s="1"/>
      <c r="AXI194" s="1"/>
      <c r="AXJ194" s="1"/>
      <c r="AXK194" s="1"/>
      <c r="AXL194" s="1"/>
      <c r="AXM194" s="1"/>
      <c r="AXN194" s="1"/>
      <c r="AXO194" s="1"/>
      <c r="AXP194" s="1"/>
      <c r="AXQ194" s="1"/>
      <c r="AXR194" s="1"/>
      <c r="AXS194" s="1"/>
      <c r="AXT194" s="1"/>
      <c r="AXU194" s="1"/>
      <c r="AXV194" s="1"/>
      <c r="AXW194" s="1"/>
      <c r="AXX194" s="1"/>
      <c r="AXY194" s="1"/>
      <c r="AXZ194" s="1"/>
      <c r="AYA194" s="1"/>
      <c r="AYB194" s="1"/>
      <c r="AYC194" s="1"/>
      <c r="AYD194" s="1"/>
      <c r="AYE194" s="1"/>
      <c r="AYF194" s="1"/>
      <c r="AYG194" s="1"/>
      <c r="AYH194" s="1"/>
      <c r="AYI194" s="1"/>
      <c r="AYJ194" s="1"/>
      <c r="AYK194" s="1"/>
      <c r="AYL194" s="1"/>
      <c r="AYM194" s="1"/>
      <c r="AYN194" s="1"/>
      <c r="AYO194" s="1"/>
      <c r="AYP194" s="1"/>
      <c r="AYQ194" s="1"/>
      <c r="AYR194" s="1"/>
      <c r="AYS194" s="1"/>
      <c r="AYT194" s="1"/>
      <c r="AYU194" s="1"/>
      <c r="AYV194" s="1"/>
      <c r="AYW194" s="1"/>
      <c r="AYX194" s="1"/>
      <c r="AYY194" s="1"/>
      <c r="AYZ194" s="1"/>
      <c r="AZA194" s="1"/>
      <c r="AZB194" s="1"/>
      <c r="AZC194" s="1"/>
      <c r="AZD194" s="1"/>
      <c r="AZE194" s="1"/>
      <c r="AZF194" s="1"/>
      <c r="AZG194" s="1"/>
      <c r="AZH194" s="1"/>
      <c r="AZI194" s="1"/>
      <c r="AZJ194" s="1"/>
      <c r="AZK194" s="1"/>
      <c r="AZL194" s="1"/>
      <c r="AZM194" s="1"/>
      <c r="AZN194" s="1"/>
      <c r="AZO194" s="1"/>
      <c r="AZP194" s="1"/>
      <c r="AZQ194" s="1"/>
      <c r="AZR194" s="1"/>
      <c r="AZS194" s="1"/>
      <c r="AZT194" s="1"/>
      <c r="AZU194" s="1"/>
      <c r="AZV194" s="1"/>
      <c r="AZW194" s="1"/>
      <c r="AZX194" s="1"/>
      <c r="AZY194" s="1"/>
      <c r="AZZ194" s="1"/>
      <c r="BAA194" s="1"/>
      <c r="BAB194" s="1"/>
      <c r="BAC194" s="1"/>
      <c r="BAD194" s="1"/>
      <c r="BAE194" s="1"/>
      <c r="BAF194" s="1"/>
      <c r="BAG194" s="1"/>
      <c r="BAH194" s="1"/>
      <c r="BAI194" s="1"/>
      <c r="BAJ194" s="1"/>
      <c r="BAK194" s="1"/>
      <c r="BAL194" s="1"/>
      <c r="BAM194" s="1"/>
      <c r="BAN194" s="1"/>
      <c r="BAO194" s="1"/>
      <c r="BAP194" s="1"/>
      <c r="BAQ194" s="1"/>
      <c r="BAR194" s="1"/>
      <c r="BAS194" s="1"/>
      <c r="BAT194" s="1"/>
      <c r="BAU194" s="1"/>
      <c r="BAV194" s="1"/>
      <c r="BAW194" s="1"/>
      <c r="BAX194" s="1"/>
      <c r="BAY194" s="1"/>
      <c r="BAZ194" s="1"/>
      <c r="BBA194" s="1"/>
      <c r="BBB194" s="1"/>
      <c r="BBC194" s="1"/>
      <c r="BBD194" s="1"/>
      <c r="BBE194" s="1"/>
      <c r="BBF194" s="1"/>
      <c r="BBG194" s="1"/>
      <c r="BBH194" s="1"/>
      <c r="BBI194" s="1"/>
      <c r="BBJ194" s="1"/>
      <c r="BBK194" s="1"/>
      <c r="BBL194" s="1"/>
      <c r="BBM194" s="1"/>
      <c r="BBN194" s="1"/>
      <c r="BBO194" s="1"/>
      <c r="BBP194" s="1"/>
      <c r="BBQ194" s="1"/>
      <c r="BBR194" s="1"/>
      <c r="BBS194" s="1"/>
      <c r="BBT194" s="1"/>
      <c r="BBU194" s="1"/>
      <c r="BBV194" s="1"/>
      <c r="BBW194" s="1"/>
      <c r="BBX194" s="1"/>
      <c r="BBY194" s="1"/>
      <c r="BBZ194" s="1"/>
      <c r="BCA194" s="1"/>
      <c r="BCB194" s="1"/>
      <c r="BCC194" s="1"/>
      <c r="BCD194" s="1"/>
      <c r="BCE194" s="1"/>
      <c r="BCF194" s="1"/>
      <c r="BCG194" s="1"/>
      <c r="BCH194" s="1"/>
      <c r="BCI194" s="1"/>
      <c r="BCJ194" s="1"/>
      <c r="BCK194" s="1"/>
      <c r="BCL194" s="1"/>
      <c r="BCM194" s="1"/>
      <c r="BCN194" s="1"/>
      <c r="BCO194" s="1"/>
      <c r="BCP194" s="1"/>
      <c r="BCQ194" s="1"/>
      <c r="BCR194" s="1"/>
      <c r="BCS194" s="1"/>
      <c r="BCT194" s="1"/>
      <c r="BCU194" s="1"/>
      <c r="BCV194" s="1"/>
      <c r="BCW194" s="1"/>
      <c r="BCX194" s="1"/>
      <c r="BCY194" s="1"/>
      <c r="BCZ194" s="1"/>
      <c r="BDA194" s="1"/>
      <c r="BDB194" s="1"/>
      <c r="BDC194" s="1"/>
      <c r="BDD194" s="1"/>
      <c r="BDE194" s="1"/>
      <c r="BDF194" s="1"/>
      <c r="BDG194" s="1"/>
      <c r="BDH194" s="1"/>
      <c r="BDI194" s="1"/>
      <c r="BDJ194" s="1"/>
      <c r="BDK194" s="1"/>
      <c r="BDL194" s="1"/>
      <c r="BDM194" s="1"/>
      <c r="BDN194" s="1"/>
      <c r="BDO194" s="1"/>
      <c r="BDP194" s="1"/>
      <c r="BDQ194" s="1"/>
      <c r="BDR194" s="1"/>
      <c r="BDS194" s="1"/>
      <c r="BDT194" s="1"/>
      <c r="BDU194" s="1"/>
      <c r="BDV194" s="1"/>
      <c r="BDW194" s="1"/>
      <c r="BDX194" s="1"/>
      <c r="BDY194" s="1"/>
      <c r="BDZ194" s="1"/>
      <c r="BEA194" s="1"/>
      <c r="BEB194" s="1"/>
      <c r="BEC194" s="1"/>
      <c r="BED194" s="1"/>
      <c r="BEE194" s="1"/>
      <c r="BEF194" s="1"/>
      <c r="BEG194" s="1"/>
      <c r="BEH194" s="1"/>
      <c r="BEI194" s="1"/>
      <c r="BEJ194" s="1"/>
      <c r="BEK194" s="1"/>
      <c r="BEL194" s="1"/>
      <c r="BEM194" s="1"/>
      <c r="BEN194" s="1"/>
      <c r="BEO194" s="1"/>
      <c r="BEP194" s="1"/>
      <c r="BEQ194" s="1"/>
      <c r="BER194" s="1"/>
      <c r="BES194" s="1"/>
      <c r="BET194" s="1"/>
      <c r="BEU194" s="1"/>
      <c r="BEV194" s="1"/>
      <c r="BEW194" s="1"/>
      <c r="BEX194" s="1"/>
      <c r="BEY194" s="1"/>
      <c r="BEZ194" s="1"/>
      <c r="BFA194" s="1"/>
      <c r="BFB194" s="1"/>
      <c r="BFC194" s="1"/>
      <c r="BFD194" s="1"/>
      <c r="BFE194" s="1"/>
      <c r="BFF194" s="1"/>
      <c r="BFG194" s="1"/>
      <c r="BFH194" s="1"/>
      <c r="BFI194" s="1"/>
      <c r="BFJ194" s="1"/>
      <c r="BFK194" s="1"/>
      <c r="BFL194" s="1"/>
      <c r="BFM194" s="1"/>
      <c r="BFN194" s="1"/>
      <c r="BFO194" s="1"/>
      <c r="BFP194" s="1"/>
      <c r="BFQ194" s="1"/>
      <c r="BFR194" s="1"/>
      <c r="BFS194" s="1"/>
      <c r="BFT194" s="1"/>
      <c r="BFU194" s="1"/>
      <c r="BFV194" s="1"/>
      <c r="BFW194" s="1"/>
      <c r="BFX194" s="1"/>
      <c r="BFY194" s="1"/>
      <c r="BFZ194" s="1"/>
      <c r="BGA194" s="1"/>
      <c r="BGB194" s="1"/>
      <c r="BGC194" s="1"/>
      <c r="BGD194" s="1"/>
      <c r="BGE194" s="1"/>
      <c r="BGF194" s="1"/>
      <c r="BGG194" s="1"/>
      <c r="BGH194" s="1"/>
      <c r="BGI194" s="1"/>
      <c r="BGJ194" s="1"/>
      <c r="BGK194" s="1"/>
      <c r="BGL194" s="1"/>
      <c r="BGM194" s="1"/>
      <c r="BGN194" s="1"/>
      <c r="BGO194" s="1"/>
      <c r="BGP194" s="1"/>
      <c r="BGQ194" s="1"/>
      <c r="BGR194" s="1"/>
      <c r="BGS194" s="1"/>
      <c r="BGT194" s="1"/>
      <c r="BGU194" s="1"/>
      <c r="BGV194" s="1"/>
      <c r="BGW194" s="1"/>
      <c r="BGX194" s="1"/>
      <c r="BGY194" s="1"/>
      <c r="BGZ194" s="1"/>
      <c r="BHA194" s="1"/>
      <c r="BHB194" s="1"/>
      <c r="BHC194" s="1"/>
      <c r="BHD194" s="1"/>
      <c r="BHE194" s="1"/>
      <c r="BHF194" s="1"/>
      <c r="BHG194" s="1"/>
      <c r="BHH194" s="1"/>
      <c r="BHI194" s="1"/>
      <c r="BHJ194" s="1"/>
      <c r="BHK194" s="1"/>
      <c r="BHL194" s="1"/>
      <c r="BHM194" s="1"/>
      <c r="BHN194" s="1"/>
      <c r="BHO194" s="1"/>
      <c r="BHP194" s="1"/>
      <c r="BHQ194" s="1"/>
      <c r="BHR194" s="1"/>
      <c r="BHS194" s="1"/>
      <c r="BHT194" s="1"/>
      <c r="BHU194" s="1"/>
      <c r="BHV194" s="1"/>
      <c r="BHW194" s="1"/>
      <c r="BHX194" s="1"/>
      <c r="BHY194" s="1"/>
      <c r="BHZ194" s="1"/>
      <c r="BIA194" s="1"/>
      <c r="BIB194" s="1"/>
      <c r="BIC194" s="1"/>
      <c r="BID194" s="1"/>
      <c r="BIE194" s="1"/>
      <c r="BIF194" s="1"/>
      <c r="BIG194" s="1"/>
      <c r="BIH194" s="1"/>
      <c r="BII194" s="1"/>
      <c r="BIJ194" s="1"/>
      <c r="BIK194" s="1"/>
      <c r="BIL194" s="1"/>
      <c r="BIM194" s="1"/>
      <c r="BIN194" s="1"/>
      <c r="BIO194" s="1"/>
      <c r="BIP194" s="1"/>
      <c r="BIQ194" s="1"/>
      <c r="BIR194" s="1"/>
      <c r="BIS194" s="1"/>
      <c r="BIT194" s="1"/>
      <c r="BIU194" s="1"/>
      <c r="BIV194" s="1"/>
      <c r="BIW194" s="1"/>
      <c r="BIX194" s="1"/>
      <c r="BIY194" s="1"/>
      <c r="BIZ194" s="1"/>
      <c r="BJA194" s="1"/>
      <c r="BJB194" s="1"/>
      <c r="BJC194" s="1"/>
      <c r="BJD194" s="1"/>
      <c r="BJE194" s="1"/>
      <c r="BJF194" s="1"/>
      <c r="BJG194" s="1"/>
      <c r="BJH194" s="1"/>
      <c r="BJI194" s="1"/>
      <c r="BJJ194" s="1"/>
      <c r="BJK194" s="1"/>
      <c r="BJL194" s="1"/>
      <c r="BJM194" s="1"/>
      <c r="BJN194" s="1"/>
      <c r="BJO194" s="1"/>
      <c r="BJP194" s="1"/>
      <c r="BJQ194" s="1"/>
      <c r="BJR194" s="1"/>
      <c r="BJS194" s="1"/>
      <c r="BJT194" s="1"/>
      <c r="BJU194" s="1"/>
      <c r="BJV194" s="1"/>
      <c r="BJW194" s="1"/>
      <c r="BJX194" s="1"/>
      <c r="BJY194" s="1"/>
      <c r="BJZ194" s="1"/>
      <c r="BKA194" s="1"/>
      <c r="BKB194" s="1"/>
      <c r="BKC194" s="1"/>
      <c r="BKD194" s="1"/>
      <c r="BKE194" s="1"/>
      <c r="BKF194" s="1"/>
      <c r="BKG194" s="1"/>
      <c r="BKH194" s="1"/>
      <c r="BKI194" s="1"/>
      <c r="BKJ194" s="1"/>
      <c r="BKK194" s="1"/>
      <c r="BKL194" s="1"/>
      <c r="BKM194" s="1"/>
      <c r="BKN194" s="1"/>
      <c r="BKO194" s="1"/>
      <c r="BKP194" s="1"/>
      <c r="BKQ194" s="1"/>
      <c r="BKR194" s="1"/>
      <c r="BKS194" s="1"/>
      <c r="BKT194" s="1"/>
      <c r="BKU194" s="1"/>
      <c r="BKV194" s="1"/>
      <c r="BKW194" s="1"/>
      <c r="BKX194" s="1"/>
      <c r="BKY194" s="1"/>
      <c r="BKZ194" s="1"/>
      <c r="BLA194" s="1"/>
      <c r="BLB194" s="1"/>
      <c r="BLC194" s="1"/>
      <c r="BLD194" s="1"/>
      <c r="BLE194" s="1"/>
      <c r="BLF194" s="1"/>
      <c r="BLG194" s="1"/>
      <c r="BLH194" s="1"/>
      <c r="BLI194" s="1"/>
      <c r="BLJ194" s="1"/>
      <c r="BLK194" s="1"/>
      <c r="BLL194" s="1"/>
      <c r="BLM194" s="1"/>
      <c r="BLN194" s="1"/>
      <c r="BLO194" s="1"/>
      <c r="BLP194" s="1"/>
      <c r="BLQ194" s="1"/>
      <c r="BLR194" s="1"/>
      <c r="BLS194" s="1"/>
      <c r="BLT194" s="1"/>
      <c r="BLU194" s="1"/>
      <c r="BLV194" s="1"/>
      <c r="BLW194" s="1"/>
      <c r="BLX194" s="1"/>
      <c r="BLY194" s="1"/>
      <c r="BLZ194" s="1"/>
      <c r="BMA194" s="1"/>
      <c r="BMB194" s="1"/>
      <c r="BMC194" s="1"/>
      <c r="BMD194" s="1"/>
      <c r="BME194" s="1"/>
      <c r="BMF194" s="1"/>
      <c r="BMG194" s="1"/>
      <c r="BMH194" s="1"/>
      <c r="BMI194" s="1"/>
      <c r="BMJ194" s="1"/>
      <c r="BMK194" s="1"/>
      <c r="BML194" s="1"/>
      <c r="BMM194" s="1"/>
      <c r="BMN194" s="1"/>
      <c r="BMO194" s="1"/>
      <c r="BMP194" s="1"/>
      <c r="BMQ194" s="1"/>
      <c r="BMR194" s="1"/>
      <c r="BMS194" s="1"/>
      <c r="BMT194" s="1"/>
      <c r="BMU194" s="1"/>
      <c r="BMV194" s="1"/>
      <c r="BMW194" s="1"/>
      <c r="BMX194" s="1"/>
      <c r="BMY194" s="1"/>
      <c r="BMZ194" s="1"/>
      <c r="BNA194" s="1"/>
      <c r="BNB194" s="1"/>
      <c r="BNC194" s="1"/>
      <c r="BND194" s="1"/>
      <c r="BNE194" s="1"/>
      <c r="BNF194" s="1"/>
      <c r="BNG194" s="1"/>
      <c r="BNH194" s="1"/>
      <c r="BNI194" s="1"/>
      <c r="BNJ194" s="1"/>
      <c r="BNK194" s="1"/>
      <c r="BNL194" s="1"/>
      <c r="BNM194" s="1"/>
      <c r="BNN194" s="1"/>
      <c r="BNO194" s="1"/>
      <c r="BNP194" s="1"/>
      <c r="BNQ194" s="1"/>
      <c r="BNR194" s="1"/>
      <c r="BNS194" s="1"/>
      <c r="BNT194" s="1"/>
      <c r="BNU194" s="1"/>
      <c r="BNV194" s="1"/>
      <c r="BNW194" s="1"/>
      <c r="BNX194" s="1"/>
      <c r="BNY194" s="1"/>
      <c r="BNZ194" s="1"/>
      <c r="BOA194" s="1"/>
      <c r="BOB194" s="1"/>
      <c r="BOC194" s="1"/>
      <c r="BOD194" s="1"/>
      <c r="BOE194" s="1"/>
      <c r="BOF194" s="1"/>
      <c r="BOG194" s="1"/>
      <c r="BOH194" s="1"/>
      <c r="BOI194" s="1"/>
      <c r="BOJ194" s="1"/>
      <c r="BOK194" s="1"/>
      <c r="BOL194" s="1"/>
      <c r="BOM194" s="1"/>
      <c r="BON194" s="1"/>
      <c r="BOO194" s="1"/>
      <c r="BOP194" s="1"/>
      <c r="BOQ194" s="1"/>
      <c r="BOR194" s="1"/>
      <c r="BOS194" s="1"/>
      <c r="BOT194" s="1"/>
      <c r="BOU194" s="1"/>
      <c r="BOV194" s="1"/>
      <c r="BOW194" s="1"/>
      <c r="BOX194" s="1"/>
      <c r="BOY194" s="1"/>
      <c r="BOZ194" s="1"/>
      <c r="BPA194" s="1"/>
      <c r="BPB194" s="1"/>
      <c r="BPC194" s="1"/>
      <c r="BPD194" s="1"/>
      <c r="BPE194" s="1"/>
      <c r="BPF194" s="1"/>
      <c r="BPG194" s="1"/>
      <c r="BPH194" s="1"/>
      <c r="BPI194" s="1"/>
      <c r="BPJ194" s="1"/>
      <c r="BPK194" s="1"/>
      <c r="BPL194" s="1"/>
      <c r="BPM194" s="1"/>
      <c r="BPN194" s="1"/>
      <c r="BPO194" s="1"/>
      <c r="BPP194" s="1"/>
      <c r="BPQ194" s="1"/>
      <c r="BPR194" s="1"/>
      <c r="BPS194" s="1"/>
      <c r="BPT194" s="1"/>
      <c r="BPU194" s="1"/>
      <c r="BPV194" s="1"/>
      <c r="BPW194" s="1"/>
      <c r="BPX194" s="1"/>
      <c r="BPY194" s="1"/>
      <c r="BPZ194" s="1"/>
      <c r="BQA194" s="1"/>
      <c r="BQB194" s="1"/>
      <c r="BQC194" s="1"/>
      <c r="BQD194" s="1"/>
      <c r="BQE194" s="1"/>
      <c r="BQF194" s="1"/>
      <c r="BQG194" s="1"/>
      <c r="BQH194" s="1"/>
      <c r="BQI194" s="1"/>
      <c r="BQJ194" s="1"/>
      <c r="BQK194" s="1"/>
      <c r="BQL194" s="1"/>
      <c r="BQM194" s="1"/>
      <c r="BQN194" s="1"/>
      <c r="BQO194" s="1"/>
      <c r="BQP194" s="1"/>
      <c r="BQQ194" s="1"/>
      <c r="BQR194" s="1"/>
      <c r="BQS194" s="1"/>
      <c r="BQT194" s="1"/>
      <c r="BQU194" s="1"/>
      <c r="BQV194" s="1"/>
      <c r="BQW194" s="1"/>
      <c r="BQX194" s="1"/>
      <c r="BQY194" s="1"/>
      <c r="BQZ194" s="1"/>
      <c r="BRA194" s="1"/>
      <c r="BRB194" s="1"/>
      <c r="BRC194" s="1"/>
      <c r="BRD194" s="1"/>
      <c r="BRE194" s="1"/>
      <c r="BRF194" s="1"/>
      <c r="BRG194" s="1"/>
      <c r="BRH194" s="1"/>
      <c r="BRI194" s="1"/>
      <c r="BRJ194" s="1"/>
      <c r="BRK194" s="1"/>
      <c r="BRL194" s="1"/>
      <c r="BRM194" s="1"/>
      <c r="BRN194" s="1"/>
      <c r="BRO194" s="1"/>
      <c r="BRP194" s="1"/>
      <c r="BRQ194" s="1"/>
      <c r="BRR194" s="1"/>
      <c r="BRS194" s="1"/>
      <c r="BRT194" s="1"/>
      <c r="BRU194" s="1"/>
      <c r="BRV194" s="1"/>
      <c r="BRW194" s="1"/>
      <c r="BRX194" s="1"/>
      <c r="BRY194" s="1"/>
      <c r="BRZ194" s="1"/>
      <c r="BSA194" s="1"/>
      <c r="BSB194" s="1"/>
      <c r="BSC194" s="1"/>
      <c r="BSD194" s="1"/>
      <c r="BSE194" s="1"/>
      <c r="BSF194" s="1"/>
      <c r="BSG194" s="1"/>
      <c r="BSH194" s="1"/>
      <c r="BSI194" s="1"/>
      <c r="BSJ194" s="1"/>
      <c r="BSK194" s="1"/>
      <c r="BSL194" s="1"/>
      <c r="BSM194" s="1"/>
      <c r="BSN194" s="1"/>
      <c r="BSO194" s="1"/>
      <c r="BSP194" s="1"/>
      <c r="BSQ194" s="1"/>
      <c r="BSR194" s="1"/>
      <c r="BSS194" s="1"/>
      <c r="BST194" s="1"/>
      <c r="BSU194" s="1"/>
      <c r="BSV194" s="1"/>
      <c r="BSW194" s="1"/>
      <c r="BSX194" s="1"/>
      <c r="BSY194" s="1"/>
      <c r="BSZ194" s="1"/>
      <c r="BTA194" s="1"/>
      <c r="BTB194" s="1"/>
      <c r="BTC194" s="1"/>
      <c r="BTD194" s="1"/>
      <c r="BTE194" s="1"/>
      <c r="BTF194" s="1"/>
      <c r="BTG194" s="1"/>
      <c r="BTH194" s="1"/>
      <c r="BTI194" s="1"/>
      <c r="BTJ194" s="1"/>
      <c r="BTK194" s="1"/>
      <c r="BTL194" s="1"/>
      <c r="BTM194" s="1"/>
      <c r="BTN194" s="1"/>
      <c r="BTO194" s="1"/>
      <c r="BTP194" s="1"/>
      <c r="BTQ194" s="1"/>
      <c r="BTR194" s="1"/>
      <c r="BTS194" s="1"/>
      <c r="BTT194" s="1"/>
      <c r="BTU194" s="1"/>
      <c r="BTV194" s="1"/>
      <c r="BTW194" s="1"/>
      <c r="BTX194" s="1"/>
      <c r="BTY194" s="1"/>
      <c r="BTZ194" s="1"/>
      <c r="BUA194" s="1"/>
      <c r="BUB194" s="1"/>
      <c r="BUC194" s="1"/>
      <c r="BUD194" s="1"/>
      <c r="BUE194" s="1"/>
      <c r="BUF194" s="1"/>
      <c r="BUG194" s="1"/>
      <c r="BUH194" s="1"/>
      <c r="BUI194" s="1"/>
      <c r="BUJ194" s="1"/>
      <c r="BUK194" s="1"/>
      <c r="BUL194" s="1"/>
      <c r="BUM194" s="1"/>
      <c r="BUN194" s="1"/>
      <c r="BUO194" s="1"/>
      <c r="BUP194" s="1"/>
      <c r="BUQ194" s="1"/>
      <c r="BUR194" s="1"/>
      <c r="BUS194" s="1"/>
      <c r="BUT194" s="1"/>
      <c r="BUU194" s="1"/>
      <c r="BUV194" s="1"/>
      <c r="BUW194" s="1"/>
      <c r="BUX194" s="1"/>
      <c r="BUY194" s="1"/>
      <c r="BUZ194" s="1"/>
      <c r="BVA194" s="1"/>
      <c r="BVB194" s="1"/>
      <c r="BVC194" s="1"/>
      <c r="BVD194" s="1"/>
      <c r="BVE194" s="1"/>
      <c r="BVF194" s="1"/>
      <c r="BVG194" s="1"/>
      <c r="BVH194" s="1"/>
      <c r="BVI194" s="1"/>
      <c r="BVJ194" s="1"/>
      <c r="BVK194" s="1"/>
      <c r="BVL194" s="1"/>
      <c r="BVM194" s="1"/>
      <c r="BVN194" s="1"/>
      <c r="BVO194" s="1"/>
      <c r="BVP194" s="1"/>
      <c r="BVQ194" s="1"/>
      <c r="BVR194" s="1"/>
      <c r="BVS194" s="1"/>
      <c r="BVT194" s="1"/>
      <c r="BVU194" s="1"/>
      <c r="BVV194" s="1"/>
      <c r="BVW194" s="1"/>
      <c r="BVX194" s="1"/>
      <c r="BVY194" s="1"/>
      <c r="BVZ194" s="1"/>
      <c r="BWA194" s="1"/>
      <c r="BWB194" s="1"/>
      <c r="BWC194" s="1"/>
      <c r="BWD194" s="1"/>
      <c r="BWE194" s="1"/>
      <c r="BWF194" s="1"/>
      <c r="BWG194" s="1"/>
      <c r="BWH194" s="1"/>
      <c r="BWI194" s="1"/>
      <c r="BWJ194" s="1"/>
      <c r="BWK194" s="1"/>
      <c r="BWL194" s="1"/>
      <c r="BWM194" s="1"/>
      <c r="BWN194" s="1"/>
      <c r="BWO194" s="1"/>
      <c r="BWP194" s="1"/>
      <c r="BWQ194" s="1"/>
      <c r="BWR194" s="1"/>
      <c r="BWS194" s="1"/>
      <c r="BWT194" s="1"/>
      <c r="BWU194" s="1"/>
      <c r="BWV194" s="1"/>
      <c r="BWW194" s="1"/>
      <c r="BWX194" s="1"/>
      <c r="BWY194" s="1"/>
      <c r="BWZ194" s="1"/>
      <c r="BXA194" s="1"/>
      <c r="BXB194" s="1"/>
      <c r="BXC194" s="1"/>
      <c r="BXD194" s="1"/>
      <c r="BXE194" s="1"/>
      <c r="BXF194" s="1"/>
      <c r="BXG194" s="1"/>
      <c r="BXH194" s="1"/>
      <c r="BXI194" s="1"/>
      <c r="BXJ194" s="1"/>
      <c r="BXK194" s="1"/>
      <c r="BXL194" s="1"/>
      <c r="BXM194" s="1"/>
      <c r="BXN194" s="1"/>
      <c r="BXO194" s="1"/>
      <c r="BXP194" s="1"/>
      <c r="BXQ194" s="1"/>
      <c r="BXR194" s="1"/>
      <c r="BXS194" s="1"/>
      <c r="BXT194" s="1"/>
      <c r="BXU194" s="1"/>
      <c r="BXV194" s="1"/>
      <c r="BXW194" s="1"/>
      <c r="BXX194" s="1"/>
      <c r="BXY194" s="1"/>
      <c r="BXZ194" s="1"/>
      <c r="BYA194" s="1"/>
      <c r="BYB194" s="1"/>
      <c r="BYC194" s="1"/>
      <c r="BYD194" s="1"/>
      <c r="BYE194" s="1"/>
      <c r="BYF194" s="1"/>
      <c r="BYG194" s="1"/>
      <c r="BYH194" s="1"/>
      <c r="BYI194" s="1"/>
      <c r="BYJ194" s="1"/>
      <c r="BYK194" s="1"/>
      <c r="BYL194" s="1"/>
      <c r="BYM194" s="1"/>
      <c r="BYN194" s="1"/>
      <c r="BYO194" s="1"/>
      <c r="BYP194" s="1"/>
      <c r="BYQ194" s="1"/>
      <c r="BYR194" s="1"/>
      <c r="BYS194" s="1"/>
      <c r="BYT194" s="1"/>
      <c r="BYU194" s="1"/>
      <c r="BYV194" s="1"/>
      <c r="BYW194" s="1"/>
      <c r="BYX194" s="1"/>
      <c r="BYY194" s="1"/>
      <c r="BYZ194" s="1"/>
      <c r="BZA194" s="1"/>
      <c r="BZB194" s="1"/>
      <c r="BZC194" s="1"/>
      <c r="BZD194" s="1"/>
      <c r="BZE194" s="1"/>
      <c r="BZF194" s="1"/>
      <c r="BZG194" s="1"/>
      <c r="BZH194" s="1"/>
      <c r="BZI194" s="1"/>
      <c r="BZJ194" s="1"/>
      <c r="BZK194" s="1"/>
      <c r="BZL194" s="1"/>
      <c r="BZM194" s="1"/>
      <c r="BZN194" s="1"/>
      <c r="BZO194" s="1"/>
      <c r="BZP194" s="1"/>
      <c r="BZQ194" s="1"/>
      <c r="BZR194" s="1"/>
      <c r="BZS194" s="1"/>
      <c r="BZT194" s="1"/>
      <c r="BZU194" s="1"/>
      <c r="BZV194" s="1"/>
      <c r="BZW194" s="1"/>
      <c r="BZX194" s="1"/>
      <c r="BZY194" s="1"/>
      <c r="BZZ194" s="1"/>
      <c r="CAA194" s="1"/>
      <c r="CAB194" s="1"/>
      <c r="CAC194" s="1"/>
      <c r="CAD194" s="1"/>
      <c r="CAE194" s="1"/>
      <c r="CAF194" s="1"/>
      <c r="CAG194" s="1"/>
      <c r="CAH194" s="1"/>
      <c r="CAI194" s="1"/>
      <c r="CAJ194" s="1"/>
      <c r="CAK194" s="1"/>
      <c r="CAL194" s="1"/>
      <c r="CAM194" s="1"/>
      <c r="CAN194" s="1"/>
      <c r="CAO194" s="1"/>
      <c r="CAP194" s="1"/>
      <c r="CAQ194" s="1"/>
      <c r="CAR194" s="1"/>
      <c r="CAS194" s="1"/>
      <c r="CAT194" s="1"/>
      <c r="CAU194" s="1"/>
      <c r="CAV194" s="1"/>
      <c r="CAW194" s="1"/>
      <c r="CAX194" s="1"/>
      <c r="CAY194" s="1"/>
      <c r="CAZ194" s="1"/>
      <c r="CBA194" s="1"/>
      <c r="CBB194" s="1"/>
      <c r="CBC194" s="1"/>
      <c r="CBD194" s="1"/>
      <c r="CBE194" s="1"/>
      <c r="CBF194" s="1"/>
      <c r="CBG194" s="1"/>
      <c r="CBH194" s="1"/>
      <c r="CBI194" s="1"/>
      <c r="CBJ194" s="1"/>
      <c r="CBK194" s="1"/>
      <c r="CBL194" s="1"/>
      <c r="CBM194" s="1"/>
      <c r="CBN194" s="1"/>
      <c r="CBO194" s="1"/>
      <c r="CBP194" s="1"/>
      <c r="CBQ194" s="1"/>
      <c r="CBR194" s="1"/>
      <c r="CBS194" s="1"/>
      <c r="CBT194" s="1"/>
      <c r="CBU194" s="1"/>
      <c r="CBV194" s="1"/>
      <c r="CBW194" s="1"/>
      <c r="CBX194" s="1"/>
      <c r="CBY194" s="1"/>
      <c r="CBZ194" s="1"/>
      <c r="CCA194" s="1"/>
      <c r="CCB194" s="1"/>
      <c r="CCC194" s="1"/>
      <c r="CCD194" s="1"/>
      <c r="CCE194" s="1"/>
      <c r="CCF194" s="1"/>
      <c r="CCG194" s="1"/>
      <c r="CCH194" s="1"/>
      <c r="CCI194" s="1"/>
      <c r="CCJ194" s="1"/>
      <c r="CCK194" s="1"/>
      <c r="CCL194" s="1"/>
      <c r="CCM194" s="1"/>
      <c r="CCN194" s="1"/>
      <c r="CCO194" s="1"/>
      <c r="CCP194" s="1"/>
      <c r="CCQ194" s="1"/>
      <c r="CCR194" s="1"/>
      <c r="CCS194" s="1"/>
      <c r="CCT194" s="1"/>
      <c r="CCU194" s="1"/>
      <c r="CCV194" s="1"/>
      <c r="CCW194" s="1"/>
      <c r="CCX194" s="1"/>
      <c r="CCY194" s="1"/>
      <c r="CCZ194" s="1"/>
      <c r="CDA194" s="1"/>
      <c r="CDB194" s="1"/>
      <c r="CDC194" s="1"/>
      <c r="CDD194" s="1"/>
      <c r="CDE194" s="1"/>
      <c r="CDF194" s="1"/>
      <c r="CDG194" s="1"/>
      <c r="CDH194" s="1"/>
      <c r="CDI194" s="1"/>
      <c r="CDJ194" s="1"/>
      <c r="CDK194" s="1"/>
      <c r="CDL194" s="1"/>
      <c r="CDM194" s="1"/>
      <c r="CDN194" s="1"/>
      <c r="CDO194" s="1"/>
      <c r="CDP194" s="1"/>
      <c r="CDQ194" s="1"/>
      <c r="CDR194" s="1"/>
      <c r="CDS194" s="1"/>
      <c r="CDT194" s="1"/>
      <c r="CDU194" s="1"/>
      <c r="CDV194" s="1"/>
      <c r="CDW194" s="1"/>
      <c r="CDX194" s="1"/>
      <c r="CDY194" s="1"/>
      <c r="CDZ194" s="1"/>
      <c r="CEA194" s="1"/>
      <c r="CEB194" s="1"/>
      <c r="CEC194" s="1"/>
      <c r="CED194" s="1"/>
      <c r="CEE194" s="1"/>
      <c r="CEF194" s="1"/>
      <c r="CEG194" s="1"/>
      <c r="CEH194" s="1"/>
      <c r="CEI194" s="1"/>
      <c r="CEJ194" s="1"/>
      <c r="CEK194" s="1"/>
      <c r="CEL194" s="1"/>
      <c r="CEM194" s="1"/>
      <c r="CEN194" s="1"/>
      <c r="CEO194" s="1"/>
      <c r="CEP194" s="1"/>
      <c r="CEQ194" s="1"/>
      <c r="CER194" s="1"/>
      <c r="CES194" s="1"/>
      <c r="CET194" s="1"/>
      <c r="CEU194" s="1"/>
      <c r="CEV194" s="1"/>
      <c r="CEW194" s="1"/>
      <c r="CEX194" s="1"/>
      <c r="CEY194" s="1"/>
      <c r="CEZ194" s="1"/>
      <c r="CFA194" s="1"/>
      <c r="CFB194" s="1"/>
      <c r="CFC194" s="1"/>
      <c r="CFD194" s="1"/>
      <c r="CFE194" s="1"/>
      <c r="CFF194" s="1"/>
      <c r="CFG194" s="1"/>
      <c r="CFH194" s="1"/>
      <c r="CFI194" s="1"/>
      <c r="CFJ194" s="1"/>
      <c r="CFK194" s="1"/>
      <c r="CFL194" s="1"/>
      <c r="CFM194" s="1"/>
      <c r="CFN194" s="1"/>
      <c r="CFO194" s="1"/>
      <c r="CFP194" s="1"/>
      <c r="CFQ194" s="1"/>
      <c r="CFR194" s="1"/>
      <c r="CFS194" s="1"/>
      <c r="CFT194" s="1"/>
      <c r="CFU194" s="1"/>
      <c r="CFV194" s="1"/>
      <c r="CFW194" s="1"/>
      <c r="CFX194" s="1"/>
      <c r="CFY194" s="1"/>
      <c r="CFZ194" s="1"/>
      <c r="CGA194" s="1"/>
      <c r="CGB194" s="1"/>
      <c r="CGC194" s="1"/>
      <c r="CGD194" s="1"/>
      <c r="CGE194" s="1"/>
      <c r="CGF194" s="1"/>
      <c r="CGG194" s="1"/>
      <c r="CGH194" s="1"/>
      <c r="CGI194" s="1"/>
      <c r="CGJ194" s="1"/>
      <c r="CGK194" s="1"/>
      <c r="CGL194" s="1"/>
      <c r="CGM194" s="1"/>
      <c r="CGN194" s="1"/>
      <c r="CGO194" s="1"/>
      <c r="CGP194" s="1"/>
      <c r="CGQ194" s="1"/>
      <c r="CGR194" s="1"/>
      <c r="CGS194" s="1"/>
      <c r="CGT194" s="1"/>
      <c r="CGU194" s="1"/>
      <c r="CGV194" s="1"/>
      <c r="CGW194" s="1"/>
      <c r="CGX194" s="1"/>
      <c r="CGY194" s="1"/>
      <c r="CGZ194" s="1"/>
      <c r="CHA194" s="1"/>
      <c r="CHB194" s="1"/>
      <c r="CHC194" s="1"/>
      <c r="CHD194" s="1"/>
      <c r="CHE194" s="1"/>
      <c r="CHF194" s="1"/>
      <c r="CHG194" s="1"/>
      <c r="CHH194" s="1"/>
      <c r="CHI194" s="1"/>
      <c r="CHJ194" s="1"/>
      <c r="CHK194" s="1"/>
      <c r="CHL194" s="1"/>
      <c r="CHM194" s="1"/>
      <c r="CHN194" s="1"/>
      <c r="CHO194" s="1"/>
      <c r="CHP194" s="1"/>
      <c r="CHQ194" s="1"/>
      <c r="CHR194" s="1"/>
      <c r="CHS194" s="1"/>
      <c r="CHT194" s="1"/>
      <c r="CHU194" s="1"/>
      <c r="CHV194" s="1"/>
      <c r="CHW194" s="1"/>
      <c r="CHX194" s="1"/>
      <c r="CHY194" s="1"/>
      <c r="CHZ194" s="1"/>
      <c r="CIA194" s="1"/>
      <c r="CIB194" s="1"/>
      <c r="CIC194" s="1"/>
      <c r="CID194" s="1"/>
      <c r="CIE194" s="1"/>
      <c r="CIF194" s="1"/>
      <c r="CIG194" s="1"/>
      <c r="CIH194" s="1"/>
      <c r="CII194" s="1"/>
      <c r="CIJ194" s="1"/>
      <c r="CIK194" s="1"/>
      <c r="CIL194" s="1"/>
      <c r="CIM194" s="1"/>
      <c r="CIN194" s="1"/>
      <c r="CIO194" s="1"/>
      <c r="CIP194" s="1"/>
      <c r="CIQ194" s="1"/>
      <c r="CIR194" s="1"/>
      <c r="CIS194" s="1"/>
      <c r="CIT194" s="1"/>
      <c r="CIU194" s="1"/>
      <c r="CIV194" s="1"/>
      <c r="CIW194" s="1"/>
      <c r="CIX194" s="1"/>
      <c r="CIY194" s="1"/>
      <c r="CIZ194" s="1"/>
      <c r="CJA194" s="1"/>
      <c r="CJB194" s="1"/>
      <c r="CJC194" s="1"/>
      <c r="CJD194" s="1"/>
      <c r="CJE194" s="1"/>
      <c r="CJF194" s="1"/>
      <c r="CJG194" s="1"/>
      <c r="CJH194" s="1"/>
      <c r="CJI194" s="1"/>
      <c r="CJJ194" s="1"/>
      <c r="CJK194" s="1"/>
      <c r="CJL194" s="1"/>
      <c r="CJM194" s="1"/>
      <c r="CJN194" s="1"/>
      <c r="CJO194" s="1"/>
      <c r="CJP194" s="1"/>
      <c r="CJQ194" s="1"/>
      <c r="CJR194" s="1"/>
      <c r="CJS194" s="1"/>
      <c r="CJT194" s="1"/>
      <c r="CJU194" s="1"/>
      <c r="CJV194" s="1"/>
      <c r="CJW194" s="1"/>
      <c r="CJX194" s="1"/>
      <c r="CJY194" s="1"/>
      <c r="CJZ194" s="1"/>
      <c r="CKA194" s="1"/>
      <c r="CKB194" s="1"/>
      <c r="CKC194" s="1"/>
      <c r="CKD194" s="1"/>
      <c r="CKE194" s="1"/>
      <c r="CKF194" s="1"/>
      <c r="CKG194" s="1"/>
      <c r="CKH194" s="1"/>
      <c r="CKI194" s="1"/>
      <c r="CKJ194" s="1"/>
      <c r="CKK194" s="1"/>
      <c r="CKL194" s="1"/>
      <c r="CKM194" s="1"/>
      <c r="CKN194" s="1"/>
      <c r="CKO194" s="1"/>
      <c r="CKP194" s="1"/>
      <c r="CKQ194" s="1"/>
      <c r="CKR194" s="1"/>
      <c r="CKS194" s="1"/>
      <c r="CKT194" s="1"/>
      <c r="CKU194" s="1"/>
      <c r="CKV194" s="1"/>
      <c r="CKW194" s="1"/>
      <c r="CKX194" s="1"/>
      <c r="CKY194" s="1"/>
      <c r="CKZ194" s="1"/>
      <c r="CLA194" s="1"/>
      <c r="CLB194" s="1"/>
      <c r="CLC194" s="1"/>
      <c r="CLD194" s="1"/>
      <c r="CLE194" s="1"/>
      <c r="CLF194" s="1"/>
      <c r="CLG194" s="1"/>
      <c r="CLH194" s="1"/>
      <c r="CLI194" s="1"/>
      <c r="CLJ194" s="1"/>
      <c r="CLK194" s="1"/>
      <c r="CLL194" s="1"/>
      <c r="CLM194" s="1"/>
      <c r="CLN194" s="1"/>
      <c r="CLO194" s="1"/>
      <c r="CLP194" s="1"/>
      <c r="CLQ194" s="1"/>
      <c r="CLR194" s="1"/>
      <c r="CLS194" s="1"/>
      <c r="CLT194" s="1"/>
      <c r="CLU194" s="1"/>
      <c r="CLV194" s="1"/>
      <c r="CLW194" s="1"/>
      <c r="CLX194" s="1"/>
      <c r="CLY194" s="1"/>
      <c r="CLZ194" s="1"/>
      <c r="CMA194" s="1"/>
      <c r="CMB194" s="1"/>
      <c r="CMC194" s="1"/>
      <c r="CMD194" s="1"/>
      <c r="CME194" s="1"/>
      <c r="CMF194" s="1"/>
      <c r="CMG194" s="1"/>
      <c r="CMH194" s="1"/>
      <c r="CMI194" s="1"/>
      <c r="CMJ194" s="1"/>
      <c r="CMK194" s="1"/>
      <c r="CML194" s="1"/>
      <c r="CMM194" s="1"/>
      <c r="CMN194" s="1"/>
      <c r="CMO194" s="1"/>
      <c r="CMP194" s="1"/>
      <c r="CMQ194" s="1"/>
      <c r="CMR194" s="1"/>
      <c r="CMS194" s="1"/>
      <c r="CMT194" s="1"/>
      <c r="CMU194" s="1"/>
      <c r="CMV194" s="1"/>
      <c r="CMW194" s="1"/>
      <c r="CMX194" s="1"/>
      <c r="CMY194" s="1"/>
      <c r="CMZ194" s="1"/>
      <c r="CNA194" s="1"/>
      <c r="CNB194" s="1"/>
      <c r="CNC194" s="1"/>
      <c r="CND194" s="1"/>
      <c r="CNE194" s="1"/>
      <c r="CNF194" s="1"/>
      <c r="CNG194" s="1"/>
      <c r="CNH194" s="1"/>
      <c r="CNI194" s="1"/>
      <c r="CNJ194" s="1"/>
      <c r="CNK194" s="1"/>
      <c r="CNL194" s="1"/>
      <c r="CNM194" s="1"/>
      <c r="CNN194" s="1"/>
      <c r="CNO194" s="1"/>
      <c r="CNP194" s="1"/>
      <c r="CNQ194" s="1"/>
      <c r="CNR194" s="1"/>
      <c r="CNS194" s="1"/>
      <c r="CNT194" s="1"/>
      <c r="CNU194" s="1"/>
      <c r="CNV194" s="1"/>
      <c r="CNW194" s="1"/>
      <c r="CNX194" s="1"/>
      <c r="CNY194" s="1"/>
      <c r="CNZ194" s="1"/>
      <c r="COA194" s="1"/>
      <c r="COB194" s="1"/>
      <c r="COC194" s="1"/>
      <c r="COD194" s="1"/>
      <c r="COE194" s="1"/>
      <c r="COF194" s="1"/>
      <c r="COG194" s="1"/>
      <c r="COH194" s="1"/>
      <c r="COI194" s="1"/>
      <c r="COJ194" s="1"/>
      <c r="COK194" s="1"/>
      <c r="COL194" s="1"/>
      <c r="COM194" s="1"/>
      <c r="CON194" s="1"/>
      <c r="COO194" s="1"/>
      <c r="COP194" s="1"/>
      <c r="COQ194" s="1"/>
      <c r="COR194" s="1"/>
      <c r="COS194" s="1"/>
      <c r="COT194" s="1"/>
      <c r="COU194" s="1"/>
      <c r="COV194" s="1"/>
      <c r="COW194" s="1"/>
      <c r="COX194" s="1"/>
      <c r="COY194" s="1"/>
      <c r="COZ194" s="1"/>
      <c r="CPA194" s="1"/>
      <c r="CPB194" s="1"/>
      <c r="CPC194" s="1"/>
      <c r="CPD194" s="1"/>
      <c r="CPE194" s="1"/>
      <c r="CPF194" s="1"/>
      <c r="CPG194" s="1"/>
      <c r="CPH194" s="1"/>
      <c r="CPI194" s="1"/>
      <c r="CPJ194" s="1"/>
      <c r="CPK194" s="1"/>
      <c r="CPL194" s="1"/>
      <c r="CPM194" s="1"/>
      <c r="CPN194" s="1"/>
      <c r="CPO194" s="1"/>
      <c r="CPP194" s="1"/>
      <c r="CPQ194" s="1"/>
      <c r="CPR194" s="1"/>
      <c r="CPS194" s="1"/>
      <c r="CPT194" s="1"/>
      <c r="CPU194" s="1"/>
      <c r="CPV194" s="1"/>
      <c r="CPW194" s="1"/>
      <c r="CPX194" s="1"/>
      <c r="CPY194" s="1"/>
      <c r="CPZ194" s="1"/>
      <c r="CQA194" s="1"/>
      <c r="CQB194" s="1"/>
      <c r="CQC194" s="1"/>
      <c r="CQD194" s="1"/>
      <c r="CQE194" s="1"/>
      <c r="CQF194" s="1"/>
      <c r="CQG194" s="1"/>
      <c r="CQH194" s="1"/>
      <c r="CQI194" s="1"/>
      <c r="CQJ194" s="1"/>
      <c r="CQK194" s="1"/>
      <c r="CQL194" s="1"/>
      <c r="CQM194" s="1"/>
      <c r="CQN194" s="1"/>
      <c r="CQO194" s="1"/>
      <c r="CQP194" s="1"/>
      <c r="CQQ194" s="1"/>
      <c r="CQR194" s="1"/>
      <c r="CQS194" s="1"/>
      <c r="CQT194" s="1"/>
      <c r="CQU194" s="1"/>
      <c r="CQV194" s="1"/>
      <c r="CQW194" s="1"/>
      <c r="CQX194" s="1"/>
      <c r="CQY194" s="1"/>
      <c r="CQZ194" s="1"/>
      <c r="CRA194" s="1"/>
      <c r="CRB194" s="1"/>
      <c r="CRC194" s="1"/>
      <c r="CRD194" s="1"/>
      <c r="CRE194" s="1"/>
      <c r="CRF194" s="1"/>
      <c r="CRG194" s="1"/>
      <c r="CRH194" s="1"/>
      <c r="CRI194" s="1"/>
      <c r="CRJ194" s="1"/>
      <c r="CRK194" s="1"/>
      <c r="CRL194" s="1"/>
      <c r="CRM194" s="1"/>
      <c r="CRN194" s="1"/>
      <c r="CRO194" s="1"/>
      <c r="CRP194" s="1"/>
      <c r="CRQ194" s="1"/>
      <c r="CRR194" s="1"/>
      <c r="CRS194" s="1"/>
      <c r="CRT194" s="1"/>
      <c r="CRU194" s="1"/>
      <c r="CRV194" s="1"/>
      <c r="CRW194" s="1"/>
      <c r="CRX194" s="1"/>
      <c r="CRY194" s="1"/>
      <c r="CRZ194" s="1"/>
      <c r="CSA194" s="1"/>
      <c r="CSB194" s="1"/>
      <c r="CSC194" s="1"/>
      <c r="CSD194" s="1"/>
      <c r="CSE194" s="1"/>
      <c r="CSF194" s="1"/>
      <c r="CSG194" s="1"/>
      <c r="CSH194" s="1"/>
      <c r="CSI194" s="1"/>
      <c r="CSJ194" s="1"/>
      <c r="CSK194" s="1"/>
      <c r="CSL194" s="1"/>
      <c r="CSM194" s="1"/>
      <c r="CSN194" s="1"/>
      <c r="CSO194" s="1"/>
      <c r="CSP194" s="1"/>
      <c r="CSQ194" s="1"/>
      <c r="CSR194" s="1"/>
      <c r="CSS194" s="1"/>
      <c r="CST194" s="1"/>
      <c r="CSU194" s="1"/>
      <c r="CSV194" s="1"/>
      <c r="CSW194" s="1"/>
      <c r="CSX194" s="1"/>
      <c r="CSY194" s="1"/>
      <c r="CSZ194" s="1"/>
      <c r="CTA194" s="1"/>
      <c r="CTB194" s="1"/>
      <c r="CTC194" s="1"/>
      <c r="CTD194" s="1"/>
      <c r="CTE194" s="1"/>
      <c r="CTF194" s="1"/>
      <c r="CTG194" s="1"/>
      <c r="CTH194" s="1"/>
      <c r="CTI194" s="1"/>
      <c r="CTJ194" s="1"/>
      <c r="CTK194" s="1"/>
      <c r="CTL194" s="1"/>
      <c r="CTM194" s="1"/>
      <c r="CTN194" s="1"/>
      <c r="CTO194" s="1"/>
      <c r="CTP194" s="1"/>
      <c r="CTQ194" s="1"/>
      <c r="CTR194" s="1"/>
      <c r="CTS194" s="1"/>
      <c r="CTT194" s="1"/>
      <c r="CTU194" s="1"/>
      <c r="CTV194" s="1"/>
      <c r="CTW194" s="1"/>
      <c r="CTX194" s="1"/>
      <c r="CTY194" s="1"/>
      <c r="CTZ194" s="1"/>
      <c r="CUA194" s="1"/>
      <c r="CUB194" s="1"/>
      <c r="CUC194" s="1"/>
      <c r="CUD194" s="1"/>
      <c r="CUE194" s="1"/>
      <c r="CUF194" s="1"/>
      <c r="CUG194" s="1"/>
      <c r="CUH194" s="1"/>
      <c r="CUI194" s="1"/>
      <c r="CUJ194" s="1"/>
      <c r="CUK194" s="1"/>
      <c r="CUL194" s="1"/>
      <c r="CUM194" s="1"/>
      <c r="CUN194" s="1"/>
      <c r="CUO194" s="1"/>
      <c r="CUP194" s="1"/>
      <c r="CUQ194" s="1"/>
      <c r="CUR194" s="1"/>
      <c r="CUS194" s="1"/>
      <c r="CUT194" s="1"/>
      <c r="CUU194" s="1"/>
      <c r="CUV194" s="1"/>
      <c r="CUW194" s="1"/>
      <c r="CUX194" s="1"/>
      <c r="CUY194" s="1"/>
      <c r="CUZ194" s="1"/>
      <c r="CVA194" s="1"/>
      <c r="CVB194" s="1"/>
      <c r="CVC194" s="1"/>
      <c r="CVD194" s="1"/>
      <c r="CVE194" s="1"/>
      <c r="CVF194" s="1"/>
      <c r="CVG194" s="1"/>
      <c r="CVH194" s="1"/>
      <c r="CVI194" s="1"/>
      <c r="CVJ194" s="1"/>
      <c r="CVK194" s="1"/>
      <c r="CVL194" s="1"/>
      <c r="CVM194" s="1"/>
      <c r="CVN194" s="1"/>
      <c r="CVO194" s="1"/>
      <c r="CVP194" s="1"/>
      <c r="CVQ194" s="1"/>
      <c r="CVR194" s="1"/>
      <c r="CVS194" s="1"/>
      <c r="CVT194" s="1"/>
      <c r="CVU194" s="1"/>
      <c r="CVV194" s="1"/>
      <c r="CVW194" s="1"/>
      <c r="CVX194" s="1"/>
      <c r="CVY194" s="1"/>
      <c r="CVZ194" s="1"/>
      <c r="CWA194" s="1"/>
      <c r="CWB194" s="1"/>
      <c r="CWC194" s="1"/>
      <c r="CWD194" s="1"/>
      <c r="CWE194" s="1"/>
      <c r="CWF194" s="1"/>
      <c r="CWG194" s="1"/>
      <c r="CWH194" s="1"/>
      <c r="CWI194" s="1"/>
      <c r="CWJ194" s="1"/>
      <c r="CWK194" s="1"/>
      <c r="CWL194" s="1"/>
      <c r="CWM194" s="1"/>
      <c r="CWN194" s="1"/>
      <c r="CWO194" s="1"/>
      <c r="CWP194" s="1"/>
      <c r="CWQ194" s="1"/>
      <c r="CWR194" s="1"/>
      <c r="CWS194" s="1"/>
      <c r="CWT194" s="1"/>
      <c r="CWU194" s="1"/>
      <c r="CWV194" s="1"/>
      <c r="CWW194" s="1"/>
      <c r="CWX194" s="1"/>
      <c r="CWY194" s="1"/>
      <c r="CWZ194" s="1"/>
      <c r="CXA194" s="1"/>
      <c r="CXB194" s="1"/>
      <c r="CXC194" s="1"/>
      <c r="CXD194" s="1"/>
      <c r="CXE194" s="1"/>
      <c r="CXF194" s="1"/>
      <c r="CXG194" s="1"/>
      <c r="CXH194" s="1"/>
      <c r="CXI194" s="1"/>
      <c r="CXJ194" s="1"/>
      <c r="CXK194" s="1"/>
      <c r="CXL194" s="1"/>
      <c r="CXM194" s="1"/>
      <c r="CXN194" s="1"/>
      <c r="CXO194" s="1"/>
      <c r="CXP194" s="1"/>
      <c r="CXQ194" s="1"/>
      <c r="CXR194" s="1"/>
      <c r="CXS194" s="1"/>
      <c r="CXT194" s="1"/>
      <c r="CXU194" s="1"/>
      <c r="CXV194" s="1"/>
      <c r="CXW194" s="1"/>
      <c r="CXX194" s="1"/>
      <c r="CXY194" s="1"/>
      <c r="CXZ194" s="1"/>
      <c r="CYA194" s="1"/>
      <c r="CYB194" s="1"/>
      <c r="CYC194" s="1"/>
      <c r="CYD194" s="1"/>
      <c r="CYE194" s="1"/>
      <c r="CYF194" s="1"/>
      <c r="CYG194" s="1"/>
      <c r="CYH194" s="1"/>
      <c r="CYI194" s="1"/>
      <c r="CYJ194" s="1"/>
      <c r="CYK194" s="1"/>
      <c r="CYL194" s="1"/>
      <c r="CYM194" s="1"/>
      <c r="CYN194" s="1"/>
      <c r="CYO194" s="1"/>
      <c r="CYP194" s="1"/>
      <c r="CYQ194" s="1"/>
      <c r="CYR194" s="1"/>
      <c r="CYS194" s="1"/>
      <c r="CYT194" s="1"/>
      <c r="CYU194" s="1"/>
      <c r="CYV194" s="1"/>
      <c r="CYW194" s="1"/>
      <c r="CYX194" s="1"/>
      <c r="CYY194" s="1"/>
      <c r="CYZ194" s="1"/>
      <c r="CZA194" s="1"/>
      <c r="CZB194" s="1"/>
      <c r="CZC194" s="1"/>
      <c r="CZD194" s="1"/>
      <c r="CZE194" s="1"/>
      <c r="CZF194" s="1"/>
      <c r="CZG194" s="1"/>
      <c r="CZH194" s="1"/>
      <c r="CZI194" s="1"/>
      <c r="CZJ194" s="1"/>
      <c r="CZK194" s="1"/>
      <c r="CZL194" s="1"/>
      <c r="CZM194" s="1"/>
      <c r="CZN194" s="1"/>
      <c r="CZO194" s="1"/>
      <c r="CZP194" s="1"/>
      <c r="CZQ194" s="1"/>
      <c r="CZR194" s="1"/>
      <c r="CZS194" s="1"/>
      <c r="CZT194" s="1"/>
      <c r="CZU194" s="1"/>
      <c r="CZV194" s="1"/>
      <c r="CZW194" s="1"/>
      <c r="CZX194" s="1"/>
      <c r="CZY194" s="1"/>
      <c r="CZZ194" s="1"/>
      <c r="DAA194" s="1"/>
      <c r="DAB194" s="1"/>
      <c r="DAC194" s="1"/>
      <c r="DAD194" s="1"/>
      <c r="DAE194" s="1"/>
      <c r="DAF194" s="1"/>
      <c r="DAG194" s="1"/>
      <c r="DAH194" s="1"/>
      <c r="DAI194" s="1"/>
      <c r="DAJ194" s="1"/>
      <c r="DAK194" s="1"/>
      <c r="DAL194" s="1"/>
      <c r="DAM194" s="1"/>
      <c r="DAN194" s="1"/>
      <c r="DAO194" s="1"/>
      <c r="DAP194" s="1"/>
      <c r="DAQ194" s="1"/>
      <c r="DAR194" s="1"/>
      <c r="DAS194" s="1"/>
      <c r="DAT194" s="1"/>
      <c r="DAU194" s="1"/>
      <c r="DAV194" s="1"/>
      <c r="DAW194" s="1"/>
      <c r="DAX194" s="1"/>
      <c r="DAY194" s="1"/>
      <c r="DAZ194" s="1"/>
      <c r="DBA194" s="1"/>
      <c r="DBB194" s="1"/>
      <c r="DBC194" s="1"/>
      <c r="DBD194" s="1"/>
      <c r="DBE194" s="1"/>
      <c r="DBF194" s="1"/>
      <c r="DBG194" s="1"/>
      <c r="DBH194" s="1"/>
      <c r="DBI194" s="1"/>
      <c r="DBJ194" s="1"/>
      <c r="DBK194" s="1"/>
      <c r="DBL194" s="1"/>
      <c r="DBM194" s="1"/>
      <c r="DBN194" s="1"/>
      <c r="DBO194" s="1"/>
      <c r="DBP194" s="1"/>
      <c r="DBQ194" s="1"/>
      <c r="DBR194" s="1"/>
      <c r="DBS194" s="1"/>
      <c r="DBT194" s="1"/>
      <c r="DBU194" s="1"/>
      <c r="DBV194" s="1"/>
      <c r="DBW194" s="1"/>
      <c r="DBX194" s="1"/>
      <c r="DBY194" s="1"/>
      <c r="DBZ194" s="1"/>
      <c r="DCA194" s="1"/>
      <c r="DCB194" s="1"/>
      <c r="DCC194" s="1"/>
      <c r="DCD194" s="1"/>
      <c r="DCE194" s="1"/>
      <c r="DCF194" s="1"/>
      <c r="DCG194" s="1"/>
      <c r="DCH194" s="1"/>
      <c r="DCI194" s="1"/>
      <c r="DCJ194" s="1"/>
      <c r="DCK194" s="1"/>
      <c r="DCL194" s="1"/>
      <c r="DCM194" s="1"/>
      <c r="DCN194" s="1"/>
      <c r="DCO194" s="1"/>
      <c r="DCP194" s="1"/>
      <c r="DCQ194" s="1"/>
      <c r="DCR194" s="1"/>
      <c r="DCS194" s="1"/>
      <c r="DCT194" s="1"/>
      <c r="DCU194" s="1"/>
      <c r="DCV194" s="1"/>
      <c r="DCW194" s="1"/>
      <c r="DCX194" s="1"/>
      <c r="DCY194" s="1"/>
      <c r="DCZ194" s="1"/>
      <c r="DDA194" s="1"/>
      <c r="DDB194" s="1"/>
      <c r="DDC194" s="1"/>
      <c r="DDD194" s="1"/>
      <c r="DDE194" s="1"/>
      <c r="DDF194" s="1"/>
      <c r="DDG194" s="1"/>
      <c r="DDH194" s="1"/>
      <c r="DDI194" s="1"/>
      <c r="DDJ194" s="1"/>
      <c r="DDK194" s="1"/>
      <c r="DDL194" s="1"/>
      <c r="DDM194" s="1"/>
      <c r="DDN194" s="1"/>
      <c r="DDO194" s="1"/>
      <c r="DDP194" s="1"/>
      <c r="DDQ194" s="1"/>
      <c r="DDR194" s="1"/>
      <c r="DDS194" s="1"/>
      <c r="DDT194" s="1"/>
      <c r="DDU194" s="1"/>
      <c r="DDV194" s="1"/>
      <c r="DDW194" s="1"/>
      <c r="DDX194" s="1"/>
      <c r="DDY194" s="1"/>
      <c r="DDZ194" s="1"/>
      <c r="DEA194" s="1"/>
      <c r="DEB194" s="1"/>
      <c r="DEC194" s="1"/>
      <c r="DED194" s="1"/>
      <c r="DEE194" s="1"/>
      <c r="DEF194" s="1"/>
      <c r="DEG194" s="1"/>
      <c r="DEH194" s="1"/>
      <c r="DEI194" s="1"/>
      <c r="DEJ194" s="1"/>
      <c r="DEK194" s="1"/>
      <c r="DEL194" s="1"/>
      <c r="DEM194" s="1"/>
      <c r="DEN194" s="1"/>
      <c r="DEO194" s="1"/>
      <c r="DEP194" s="1"/>
      <c r="DEQ194" s="1"/>
      <c r="DER194" s="1"/>
      <c r="DES194" s="1"/>
      <c r="DET194" s="1"/>
      <c r="DEU194" s="1"/>
      <c r="DEV194" s="1"/>
      <c r="DEW194" s="1"/>
      <c r="DEX194" s="1"/>
      <c r="DEY194" s="1"/>
      <c r="DEZ194" s="1"/>
      <c r="DFA194" s="1"/>
      <c r="DFB194" s="1"/>
      <c r="DFC194" s="1"/>
      <c r="DFD194" s="1"/>
      <c r="DFE194" s="1"/>
      <c r="DFF194" s="1"/>
      <c r="DFG194" s="1"/>
      <c r="DFH194" s="1"/>
      <c r="DFI194" s="1"/>
      <c r="DFJ194" s="1"/>
      <c r="DFK194" s="1"/>
      <c r="DFL194" s="1"/>
      <c r="DFM194" s="1"/>
      <c r="DFN194" s="1"/>
      <c r="DFO194" s="1"/>
      <c r="DFP194" s="1"/>
      <c r="DFQ194" s="1"/>
      <c r="DFR194" s="1"/>
      <c r="DFS194" s="1"/>
      <c r="DFT194" s="1"/>
      <c r="DFU194" s="1"/>
      <c r="DFV194" s="1"/>
      <c r="DFW194" s="1"/>
      <c r="DFX194" s="1"/>
      <c r="DFY194" s="1"/>
      <c r="DFZ194" s="1"/>
      <c r="DGA194" s="1"/>
      <c r="DGB194" s="1"/>
      <c r="DGC194" s="1"/>
      <c r="DGD194" s="1"/>
      <c r="DGE194" s="1"/>
      <c r="DGF194" s="1"/>
      <c r="DGG194" s="1"/>
      <c r="DGH194" s="1"/>
      <c r="DGI194" s="1"/>
      <c r="DGJ194" s="1"/>
      <c r="DGK194" s="1"/>
      <c r="DGL194" s="1"/>
      <c r="DGM194" s="1"/>
      <c r="DGN194" s="1"/>
      <c r="DGO194" s="1"/>
      <c r="DGP194" s="1"/>
      <c r="DGQ194" s="1"/>
      <c r="DGR194" s="1"/>
      <c r="DGS194" s="1"/>
      <c r="DGT194" s="1"/>
      <c r="DGU194" s="1"/>
      <c r="DGV194" s="1"/>
      <c r="DGW194" s="1"/>
      <c r="DGX194" s="1"/>
      <c r="DGY194" s="1"/>
      <c r="DGZ194" s="1"/>
      <c r="DHA194" s="1"/>
      <c r="DHB194" s="1"/>
      <c r="DHC194" s="1"/>
      <c r="DHD194" s="1"/>
      <c r="DHE194" s="1"/>
      <c r="DHF194" s="1"/>
      <c r="DHG194" s="1"/>
      <c r="DHH194" s="1"/>
      <c r="DHI194" s="1"/>
      <c r="DHJ194" s="1"/>
      <c r="DHK194" s="1"/>
      <c r="DHL194" s="1"/>
      <c r="DHM194" s="1"/>
      <c r="DHN194" s="1"/>
      <c r="DHO194" s="1"/>
      <c r="DHP194" s="1"/>
      <c r="DHQ194" s="1"/>
      <c r="DHR194" s="1"/>
      <c r="DHS194" s="1"/>
      <c r="DHT194" s="1"/>
      <c r="DHU194" s="1"/>
      <c r="DHV194" s="1"/>
      <c r="DHW194" s="1"/>
      <c r="DHX194" s="1"/>
      <c r="DHY194" s="1"/>
      <c r="DHZ194" s="1"/>
      <c r="DIA194" s="1"/>
      <c r="DIB194" s="1"/>
      <c r="DIC194" s="1"/>
      <c r="DID194" s="1"/>
      <c r="DIE194" s="1"/>
      <c r="DIF194" s="1"/>
      <c r="DIG194" s="1"/>
      <c r="DIH194" s="1"/>
      <c r="DII194" s="1"/>
      <c r="DIJ194" s="1"/>
      <c r="DIK194" s="1"/>
      <c r="DIL194" s="1"/>
      <c r="DIM194" s="1"/>
      <c r="DIN194" s="1"/>
      <c r="DIO194" s="1"/>
      <c r="DIP194" s="1"/>
      <c r="DIQ194" s="1"/>
      <c r="DIR194" s="1"/>
      <c r="DIS194" s="1"/>
      <c r="DIT194" s="1"/>
      <c r="DIU194" s="1"/>
      <c r="DIV194" s="1"/>
      <c r="DIW194" s="1"/>
      <c r="DIX194" s="1"/>
      <c r="DIY194" s="1"/>
      <c r="DIZ194" s="1"/>
      <c r="DJA194" s="1"/>
      <c r="DJB194" s="1"/>
      <c r="DJC194" s="1"/>
      <c r="DJD194" s="1"/>
      <c r="DJE194" s="1"/>
      <c r="DJF194" s="1"/>
      <c r="DJG194" s="1"/>
      <c r="DJH194" s="1"/>
      <c r="DJI194" s="1"/>
      <c r="DJJ194" s="1"/>
      <c r="DJK194" s="1"/>
      <c r="DJL194" s="1"/>
      <c r="DJM194" s="1"/>
      <c r="DJN194" s="1"/>
      <c r="DJO194" s="1"/>
      <c r="DJP194" s="1"/>
      <c r="DJQ194" s="1"/>
      <c r="DJR194" s="1"/>
      <c r="DJS194" s="1"/>
      <c r="DJT194" s="1"/>
      <c r="DJU194" s="1"/>
      <c r="DJV194" s="1"/>
      <c r="DJW194" s="1"/>
      <c r="DJX194" s="1"/>
      <c r="DJY194" s="1"/>
      <c r="DJZ194" s="1"/>
      <c r="DKA194" s="1"/>
      <c r="DKB194" s="1"/>
      <c r="DKC194" s="1"/>
      <c r="DKD194" s="1"/>
      <c r="DKE194" s="1"/>
      <c r="DKF194" s="1"/>
      <c r="DKG194" s="1"/>
      <c r="DKH194" s="1"/>
      <c r="DKI194" s="1"/>
      <c r="DKJ194" s="1"/>
      <c r="DKK194" s="1"/>
      <c r="DKL194" s="1"/>
      <c r="DKM194" s="1"/>
      <c r="DKN194" s="1"/>
      <c r="DKO194" s="1"/>
      <c r="DKP194" s="1"/>
      <c r="DKQ194" s="1"/>
      <c r="DKR194" s="1"/>
      <c r="DKS194" s="1"/>
      <c r="DKT194" s="1"/>
      <c r="DKU194" s="1"/>
      <c r="DKV194" s="1"/>
      <c r="DKW194" s="1"/>
      <c r="DKX194" s="1"/>
      <c r="DKY194" s="1"/>
      <c r="DKZ194" s="1"/>
      <c r="DLA194" s="1"/>
      <c r="DLB194" s="1"/>
      <c r="DLC194" s="1"/>
      <c r="DLD194" s="1"/>
      <c r="DLE194" s="1"/>
      <c r="DLF194" s="1"/>
      <c r="DLG194" s="1"/>
      <c r="DLH194" s="1"/>
      <c r="DLI194" s="1"/>
      <c r="DLJ194" s="1"/>
      <c r="DLK194" s="1"/>
      <c r="DLL194" s="1"/>
      <c r="DLM194" s="1"/>
      <c r="DLN194" s="1"/>
      <c r="DLO194" s="1"/>
      <c r="DLP194" s="1"/>
      <c r="DLQ194" s="1"/>
      <c r="DLR194" s="1"/>
      <c r="DLS194" s="1"/>
      <c r="DLT194" s="1"/>
      <c r="DLU194" s="1"/>
      <c r="DLV194" s="1"/>
      <c r="DLW194" s="1"/>
      <c r="DLX194" s="1"/>
      <c r="DLY194" s="1"/>
      <c r="DLZ194" s="1"/>
      <c r="DMA194" s="1"/>
      <c r="DMB194" s="1"/>
      <c r="DMC194" s="1"/>
      <c r="DMD194" s="1"/>
      <c r="DME194" s="1"/>
      <c r="DMF194" s="1"/>
      <c r="DMG194" s="1"/>
      <c r="DMH194" s="1"/>
      <c r="DMI194" s="1"/>
      <c r="DMJ194" s="1"/>
      <c r="DMK194" s="1"/>
      <c r="DML194" s="1"/>
      <c r="DMM194" s="1"/>
      <c r="DMN194" s="1"/>
      <c r="DMO194" s="1"/>
      <c r="DMP194" s="1"/>
      <c r="DMQ194" s="1"/>
      <c r="DMR194" s="1"/>
      <c r="DMS194" s="1"/>
      <c r="DMT194" s="1"/>
      <c r="DMU194" s="1"/>
      <c r="DMV194" s="1"/>
      <c r="DMW194" s="1"/>
      <c r="DMX194" s="1"/>
      <c r="DMY194" s="1"/>
      <c r="DMZ194" s="1"/>
      <c r="DNA194" s="1"/>
      <c r="DNB194" s="1"/>
      <c r="DNC194" s="1"/>
      <c r="DND194" s="1"/>
      <c r="DNE194" s="1"/>
      <c r="DNF194" s="1"/>
      <c r="DNG194" s="1"/>
      <c r="DNH194" s="1"/>
      <c r="DNI194" s="1"/>
      <c r="DNJ194" s="1"/>
      <c r="DNK194" s="1"/>
      <c r="DNL194" s="1"/>
      <c r="DNM194" s="1"/>
      <c r="DNN194" s="1"/>
      <c r="DNO194" s="1"/>
      <c r="DNP194" s="1"/>
      <c r="DNQ194" s="1"/>
      <c r="DNR194" s="1"/>
      <c r="DNS194" s="1"/>
      <c r="DNT194" s="1"/>
      <c r="DNU194" s="1"/>
      <c r="DNV194" s="1"/>
      <c r="DNW194" s="1"/>
      <c r="DNX194" s="1"/>
      <c r="DNY194" s="1"/>
      <c r="DNZ194" s="1"/>
      <c r="DOA194" s="1"/>
      <c r="DOB194" s="1"/>
      <c r="DOC194" s="1"/>
      <c r="DOD194" s="1"/>
      <c r="DOE194" s="1"/>
      <c r="DOF194" s="1"/>
      <c r="DOG194" s="1"/>
      <c r="DOH194" s="1"/>
      <c r="DOI194" s="1"/>
      <c r="DOJ194" s="1"/>
      <c r="DOK194" s="1"/>
      <c r="DOL194" s="1"/>
      <c r="DOM194" s="1"/>
      <c r="DON194" s="1"/>
      <c r="DOO194" s="1"/>
      <c r="DOP194" s="1"/>
      <c r="DOQ194" s="1"/>
      <c r="DOR194" s="1"/>
      <c r="DOS194" s="1"/>
      <c r="DOT194" s="1"/>
      <c r="DOU194" s="1"/>
      <c r="DOV194" s="1"/>
      <c r="DOW194" s="1"/>
      <c r="DOX194" s="1"/>
      <c r="DOY194" s="1"/>
      <c r="DOZ194" s="1"/>
      <c r="DPA194" s="1"/>
      <c r="DPB194" s="1"/>
      <c r="DPC194" s="1"/>
      <c r="DPD194" s="1"/>
      <c r="DPE194" s="1"/>
      <c r="DPF194" s="1"/>
      <c r="DPG194" s="1"/>
      <c r="DPH194" s="1"/>
      <c r="DPI194" s="1"/>
      <c r="DPJ194" s="1"/>
      <c r="DPK194" s="1"/>
      <c r="DPL194" s="1"/>
      <c r="DPM194" s="1"/>
      <c r="DPN194" s="1"/>
      <c r="DPO194" s="1"/>
      <c r="DPP194" s="1"/>
      <c r="DPQ194" s="1"/>
      <c r="DPR194" s="1"/>
      <c r="DPS194" s="1"/>
      <c r="DPT194" s="1"/>
      <c r="DPU194" s="1"/>
      <c r="DPV194" s="1"/>
      <c r="DPW194" s="1"/>
      <c r="DPX194" s="1"/>
      <c r="DPY194" s="1"/>
      <c r="DPZ194" s="1"/>
      <c r="DQA194" s="1"/>
      <c r="DQB194" s="1"/>
      <c r="DQC194" s="1"/>
      <c r="DQD194" s="1"/>
      <c r="DQE194" s="1"/>
      <c r="DQF194" s="1"/>
      <c r="DQG194" s="1"/>
      <c r="DQH194" s="1"/>
      <c r="DQI194" s="1"/>
      <c r="DQJ194" s="1"/>
      <c r="DQK194" s="1"/>
      <c r="DQL194" s="1"/>
      <c r="DQM194" s="1"/>
      <c r="DQN194" s="1"/>
      <c r="DQO194" s="1"/>
      <c r="DQP194" s="1"/>
      <c r="DQQ194" s="1"/>
      <c r="DQR194" s="1"/>
      <c r="DQS194" s="1"/>
      <c r="DQT194" s="1"/>
      <c r="DQU194" s="1"/>
      <c r="DQV194" s="1"/>
      <c r="DQW194" s="1"/>
      <c r="DQX194" s="1"/>
      <c r="DQY194" s="1"/>
      <c r="DQZ194" s="1"/>
      <c r="DRA194" s="1"/>
      <c r="DRB194" s="1"/>
      <c r="DRC194" s="1"/>
      <c r="DRD194" s="1"/>
      <c r="DRE194" s="1"/>
      <c r="DRF194" s="1"/>
      <c r="DRG194" s="1"/>
      <c r="DRH194" s="1"/>
      <c r="DRI194" s="1"/>
      <c r="DRJ194" s="1"/>
      <c r="DRK194" s="1"/>
      <c r="DRL194" s="1"/>
      <c r="DRM194" s="1"/>
      <c r="DRN194" s="1"/>
      <c r="DRO194" s="1"/>
      <c r="DRP194" s="1"/>
      <c r="DRQ194" s="1"/>
      <c r="DRR194" s="1"/>
      <c r="DRS194" s="1"/>
      <c r="DRT194" s="1"/>
      <c r="DRU194" s="1"/>
      <c r="DRV194" s="1"/>
      <c r="DRW194" s="1"/>
      <c r="DRX194" s="1"/>
      <c r="DRY194" s="1"/>
      <c r="DRZ194" s="1"/>
      <c r="DSA194" s="1"/>
      <c r="DSB194" s="1"/>
      <c r="DSC194" s="1"/>
      <c r="DSD194" s="1"/>
      <c r="DSE194" s="1"/>
      <c r="DSF194" s="1"/>
      <c r="DSG194" s="1"/>
      <c r="DSH194" s="1"/>
      <c r="DSI194" s="1"/>
      <c r="DSJ194" s="1"/>
      <c r="DSK194" s="1"/>
      <c r="DSL194" s="1"/>
      <c r="DSM194" s="1"/>
      <c r="DSN194" s="1"/>
      <c r="DSO194" s="1"/>
      <c r="DSP194" s="1"/>
      <c r="DSQ194" s="1"/>
      <c r="DSR194" s="1"/>
      <c r="DSS194" s="1"/>
      <c r="DST194" s="1"/>
      <c r="DSU194" s="1"/>
      <c r="DSV194" s="1"/>
      <c r="DSW194" s="1"/>
      <c r="DSX194" s="1"/>
      <c r="DSY194" s="1"/>
      <c r="DSZ194" s="1"/>
      <c r="DTA194" s="1"/>
      <c r="DTB194" s="1"/>
      <c r="DTC194" s="1"/>
      <c r="DTD194" s="1"/>
      <c r="DTE194" s="1"/>
      <c r="DTF194" s="1"/>
      <c r="DTG194" s="1"/>
      <c r="DTH194" s="1"/>
      <c r="DTI194" s="1"/>
      <c r="DTJ194" s="1"/>
      <c r="DTK194" s="1"/>
      <c r="DTL194" s="1"/>
      <c r="DTM194" s="1"/>
      <c r="DTN194" s="1"/>
      <c r="DTO194" s="1"/>
      <c r="DTP194" s="1"/>
      <c r="DTQ194" s="1"/>
      <c r="DTR194" s="1"/>
      <c r="DTS194" s="1"/>
      <c r="DTT194" s="1"/>
      <c r="DTU194" s="1"/>
      <c r="DTV194" s="1"/>
      <c r="DTW194" s="1"/>
      <c r="DTX194" s="1"/>
      <c r="DTY194" s="1"/>
      <c r="DTZ194" s="1"/>
      <c r="DUA194" s="1"/>
      <c r="DUB194" s="1"/>
      <c r="DUC194" s="1"/>
      <c r="DUD194" s="1"/>
      <c r="DUE194" s="1"/>
      <c r="DUF194" s="1"/>
      <c r="DUG194" s="1"/>
      <c r="DUH194" s="1"/>
      <c r="DUI194" s="1"/>
      <c r="DUJ194" s="1"/>
      <c r="DUK194" s="1"/>
      <c r="DUL194" s="1"/>
      <c r="DUM194" s="1"/>
      <c r="DUN194" s="1"/>
      <c r="DUO194" s="1"/>
      <c r="DUP194" s="1"/>
      <c r="DUQ194" s="1"/>
      <c r="DUR194" s="1"/>
      <c r="DUS194" s="1"/>
      <c r="DUT194" s="1"/>
      <c r="DUU194" s="1"/>
      <c r="DUV194" s="1"/>
      <c r="DUW194" s="1"/>
      <c r="DUX194" s="1"/>
      <c r="DUY194" s="1"/>
      <c r="DUZ194" s="1"/>
      <c r="DVA194" s="1"/>
      <c r="DVB194" s="1"/>
      <c r="DVC194" s="1"/>
      <c r="DVD194" s="1"/>
      <c r="DVE194" s="1"/>
      <c r="DVF194" s="1"/>
      <c r="DVG194" s="1"/>
      <c r="DVH194" s="1"/>
      <c r="DVI194" s="1"/>
      <c r="DVJ194" s="1"/>
      <c r="DVK194" s="1"/>
      <c r="DVL194" s="1"/>
      <c r="DVM194" s="1"/>
      <c r="DVN194" s="1"/>
      <c r="DVO194" s="1"/>
      <c r="DVP194" s="1"/>
      <c r="DVQ194" s="1"/>
      <c r="DVR194" s="1"/>
      <c r="DVS194" s="1"/>
      <c r="DVT194" s="1"/>
      <c r="DVU194" s="1"/>
      <c r="DVV194" s="1"/>
      <c r="DVW194" s="1"/>
      <c r="DVX194" s="1"/>
      <c r="DVY194" s="1"/>
      <c r="DVZ194" s="1"/>
      <c r="DWA194" s="1"/>
      <c r="DWB194" s="1"/>
      <c r="DWC194" s="1"/>
      <c r="DWD194" s="1"/>
      <c r="DWE194" s="1"/>
      <c r="DWF194" s="1"/>
      <c r="DWG194" s="1"/>
      <c r="DWH194" s="1"/>
      <c r="DWI194" s="1"/>
      <c r="DWJ194" s="1"/>
      <c r="DWK194" s="1"/>
      <c r="DWL194" s="1"/>
      <c r="DWM194" s="1"/>
      <c r="DWN194" s="1"/>
      <c r="DWO194" s="1"/>
      <c r="DWP194" s="1"/>
      <c r="DWQ194" s="1"/>
      <c r="DWR194" s="1"/>
      <c r="DWS194" s="1"/>
      <c r="DWT194" s="1"/>
      <c r="DWU194" s="1"/>
      <c r="DWV194" s="1"/>
      <c r="DWW194" s="1"/>
      <c r="DWX194" s="1"/>
      <c r="DWY194" s="1"/>
      <c r="DWZ194" s="1"/>
      <c r="DXA194" s="1"/>
      <c r="DXB194" s="1"/>
      <c r="DXC194" s="1"/>
      <c r="DXD194" s="1"/>
      <c r="DXE194" s="1"/>
      <c r="DXF194" s="1"/>
      <c r="DXG194" s="1"/>
      <c r="DXH194" s="1"/>
      <c r="DXI194" s="1"/>
      <c r="DXJ194" s="1"/>
      <c r="DXK194" s="1"/>
      <c r="DXL194" s="1"/>
      <c r="DXM194" s="1"/>
      <c r="DXN194" s="1"/>
      <c r="DXO194" s="1"/>
      <c r="DXP194" s="1"/>
      <c r="DXQ194" s="1"/>
      <c r="DXR194" s="1"/>
      <c r="DXS194" s="1"/>
      <c r="DXT194" s="1"/>
      <c r="DXU194" s="1"/>
      <c r="DXV194" s="1"/>
      <c r="DXW194" s="1"/>
      <c r="DXX194" s="1"/>
      <c r="DXY194" s="1"/>
      <c r="DXZ194" s="1"/>
      <c r="DYA194" s="1"/>
      <c r="DYB194" s="1"/>
      <c r="DYC194" s="1"/>
      <c r="DYD194" s="1"/>
      <c r="DYE194" s="1"/>
      <c r="DYF194" s="1"/>
      <c r="DYG194" s="1"/>
      <c r="DYH194" s="1"/>
      <c r="DYI194" s="1"/>
      <c r="DYJ194" s="1"/>
      <c r="DYK194" s="1"/>
      <c r="DYL194" s="1"/>
      <c r="DYM194" s="1"/>
      <c r="DYN194" s="1"/>
      <c r="DYO194" s="1"/>
      <c r="DYP194" s="1"/>
      <c r="DYQ194" s="1"/>
      <c r="DYR194" s="1"/>
      <c r="DYS194" s="1"/>
      <c r="DYT194" s="1"/>
      <c r="DYU194" s="1"/>
      <c r="DYV194" s="1"/>
      <c r="DYW194" s="1"/>
      <c r="DYX194" s="1"/>
      <c r="DYY194" s="1"/>
      <c r="DYZ194" s="1"/>
      <c r="DZA194" s="1"/>
      <c r="DZB194" s="1"/>
      <c r="DZC194" s="1"/>
      <c r="DZD194" s="1"/>
      <c r="DZE194" s="1"/>
      <c r="DZF194" s="1"/>
      <c r="DZG194" s="1"/>
      <c r="DZH194" s="1"/>
      <c r="DZI194" s="1"/>
      <c r="DZJ194" s="1"/>
      <c r="DZK194" s="1"/>
      <c r="DZL194" s="1"/>
      <c r="DZM194" s="1"/>
      <c r="DZN194" s="1"/>
      <c r="DZO194" s="1"/>
      <c r="DZP194" s="1"/>
      <c r="DZQ194" s="1"/>
      <c r="DZR194" s="1"/>
      <c r="DZS194" s="1"/>
      <c r="DZT194" s="1"/>
      <c r="DZU194" s="1"/>
      <c r="DZV194" s="1"/>
      <c r="DZW194" s="1"/>
      <c r="DZX194" s="1"/>
      <c r="DZY194" s="1"/>
      <c r="DZZ194" s="1"/>
      <c r="EAA194" s="1"/>
      <c r="EAB194" s="1"/>
      <c r="EAC194" s="1"/>
      <c r="EAD194" s="1"/>
      <c r="EAE194" s="1"/>
      <c r="EAF194" s="1"/>
      <c r="EAG194" s="1"/>
      <c r="EAH194" s="1"/>
      <c r="EAI194" s="1"/>
      <c r="EAJ194" s="1"/>
      <c r="EAK194" s="1"/>
      <c r="EAL194" s="1"/>
      <c r="EAM194" s="1"/>
      <c r="EAN194" s="1"/>
      <c r="EAO194" s="1"/>
      <c r="EAP194" s="1"/>
      <c r="EAQ194" s="1"/>
      <c r="EAR194" s="1"/>
      <c r="EAS194" s="1"/>
      <c r="EAT194" s="1"/>
      <c r="EAU194" s="1"/>
      <c r="EAV194" s="1"/>
      <c r="EAW194" s="1"/>
      <c r="EAX194" s="1"/>
      <c r="EAY194" s="1"/>
      <c r="EAZ194" s="1"/>
      <c r="EBA194" s="1"/>
      <c r="EBB194" s="1"/>
      <c r="EBC194" s="1"/>
      <c r="EBD194" s="1"/>
      <c r="EBE194" s="1"/>
      <c r="EBF194" s="1"/>
      <c r="EBG194" s="1"/>
      <c r="EBH194" s="1"/>
      <c r="EBI194" s="1"/>
      <c r="EBJ194" s="1"/>
      <c r="EBK194" s="1"/>
      <c r="EBL194" s="1"/>
      <c r="EBM194" s="1"/>
      <c r="EBN194" s="1"/>
      <c r="EBO194" s="1"/>
      <c r="EBP194" s="1"/>
      <c r="EBQ194" s="1"/>
      <c r="EBR194" s="1"/>
      <c r="EBS194" s="1"/>
      <c r="EBT194" s="1"/>
      <c r="EBU194" s="1"/>
      <c r="EBV194" s="1"/>
      <c r="EBW194" s="1"/>
      <c r="EBX194" s="1"/>
      <c r="EBY194" s="1"/>
      <c r="EBZ194" s="1"/>
      <c r="ECA194" s="1"/>
      <c r="ECB194" s="1"/>
      <c r="ECC194" s="1"/>
      <c r="ECD194" s="1"/>
      <c r="ECE194" s="1"/>
      <c r="ECF194" s="1"/>
      <c r="ECG194" s="1"/>
      <c r="ECH194" s="1"/>
      <c r="ECI194" s="1"/>
      <c r="ECJ194" s="1"/>
      <c r="ECK194" s="1"/>
      <c r="ECL194" s="1"/>
      <c r="ECM194" s="1"/>
      <c r="ECN194" s="1"/>
      <c r="ECO194" s="1"/>
      <c r="ECP194" s="1"/>
      <c r="ECQ194" s="1"/>
      <c r="ECR194" s="1"/>
      <c r="ECS194" s="1"/>
      <c r="ECT194" s="1"/>
      <c r="ECU194" s="1"/>
      <c r="ECV194" s="1"/>
      <c r="ECW194" s="1"/>
      <c r="ECX194" s="1"/>
      <c r="ECY194" s="1"/>
      <c r="ECZ194" s="1"/>
      <c r="EDA194" s="1"/>
      <c r="EDB194" s="1"/>
      <c r="EDC194" s="1"/>
      <c r="EDD194" s="1"/>
      <c r="EDE194" s="1"/>
      <c r="EDF194" s="1"/>
      <c r="EDG194" s="1"/>
      <c r="EDH194" s="1"/>
      <c r="EDI194" s="1"/>
      <c r="EDJ194" s="1"/>
      <c r="EDK194" s="1"/>
      <c r="EDL194" s="1"/>
      <c r="EDM194" s="1"/>
      <c r="EDN194" s="1"/>
      <c r="EDO194" s="1"/>
      <c r="EDP194" s="1"/>
      <c r="EDQ194" s="1"/>
      <c r="EDR194" s="1"/>
      <c r="EDS194" s="1"/>
      <c r="EDT194" s="1"/>
      <c r="EDU194" s="1"/>
      <c r="EDV194" s="1"/>
      <c r="EDW194" s="1"/>
      <c r="EDX194" s="1"/>
      <c r="EDY194" s="1"/>
      <c r="EDZ194" s="1"/>
      <c r="EEA194" s="1"/>
      <c r="EEB194" s="1"/>
      <c r="EEC194" s="1"/>
      <c r="EED194" s="1"/>
      <c r="EEE194" s="1"/>
      <c r="EEF194" s="1"/>
      <c r="EEG194" s="1"/>
      <c r="EEH194" s="1"/>
      <c r="EEI194" s="1"/>
      <c r="EEJ194" s="1"/>
      <c r="EEK194" s="1"/>
      <c r="EEL194" s="1"/>
      <c r="EEM194" s="1"/>
      <c r="EEN194" s="1"/>
      <c r="EEO194" s="1"/>
      <c r="EEP194" s="1"/>
      <c r="EEQ194" s="1"/>
      <c r="EER194" s="1"/>
      <c r="EES194" s="1"/>
      <c r="EET194" s="1"/>
      <c r="EEU194" s="1"/>
      <c r="EEV194" s="1"/>
      <c r="EEW194" s="1"/>
      <c r="EEX194" s="1"/>
      <c r="EEY194" s="1"/>
      <c r="EEZ194" s="1"/>
      <c r="EFA194" s="1"/>
      <c r="EFB194" s="1"/>
      <c r="EFC194" s="1"/>
      <c r="EFD194" s="1"/>
      <c r="EFE194" s="1"/>
      <c r="EFF194" s="1"/>
      <c r="EFG194" s="1"/>
      <c r="EFH194" s="1"/>
      <c r="EFI194" s="1"/>
      <c r="EFJ194" s="1"/>
      <c r="EFK194" s="1"/>
      <c r="EFL194" s="1"/>
      <c r="EFM194" s="1"/>
      <c r="EFN194" s="1"/>
      <c r="EFO194" s="1"/>
      <c r="EFP194" s="1"/>
      <c r="EFQ194" s="1"/>
      <c r="EFR194" s="1"/>
      <c r="EFS194" s="1"/>
      <c r="EFT194" s="1"/>
      <c r="EFU194" s="1"/>
      <c r="EFV194" s="1"/>
      <c r="EFW194" s="1"/>
      <c r="EFX194" s="1"/>
      <c r="EFY194" s="1"/>
      <c r="EFZ194" s="1"/>
      <c r="EGA194" s="1"/>
      <c r="EGB194" s="1"/>
      <c r="EGC194" s="1"/>
      <c r="EGD194" s="1"/>
      <c r="EGE194" s="1"/>
      <c r="EGF194" s="1"/>
      <c r="EGG194" s="1"/>
      <c r="EGH194" s="1"/>
      <c r="EGI194" s="1"/>
      <c r="EGJ194" s="1"/>
      <c r="EGK194" s="1"/>
      <c r="EGL194" s="1"/>
      <c r="EGM194" s="1"/>
      <c r="EGN194" s="1"/>
      <c r="EGO194" s="1"/>
      <c r="EGP194" s="1"/>
      <c r="EGQ194" s="1"/>
      <c r="EGR194" s="1"/>
      <c r="EGS194" s="1"/>
      <c r="EGT194" s="1"/>
      <c r="EGU194" s="1"/>
      <c r="EGV194" s="1"/>
      <c r="EGW194" s="1"/>
      <c r="EGX194" s="1"/>
      <c r="EGY194" s="1"/>
      <c r="EGZ194" s="1"/>
      <c r="EHA194" s="1"/>
      <c r="EHB194" s="1"/>
      <c r="EHC194" s="1"/>
      <c r="EHD194" s="1"/>
      <c r="EHE194" s="1"/>
      <c r="EHF194" s="1"/>
      <c r="EHG194" s="1"/>
      <c r="EHH194" s="1"/>
      <c r="EHI194" s="1"/>
      <c r="EHJ194" s="1"/>
      <c r="EHK194" s="1"/>
      <c r="EHL194" s="1"/>
      <c r="EHM194" s="1"/>
      <c r="EHN194" s="1"/>
      <c r="EHO194" s="1"/>
      <c r="EHP194" s="1"/>
      <c r="EHQ194" s="1"/>
      <c r="EHR194" s="1"/>
      <c r="EHS194" s="1"/>
      <c r="EHT194" s="1"/>
      <c r="EHU194" s="1"/>
      <c r="EHV194" s="1"/>
      <c r="EHW194" s="1"/>
      <c r="EHX194" s="1"/>
      <c r="EHY194" s="1"/>
      <c r="EHZ194" s="1"/>
      <c r="EIA194" s="1"/>
      <c r="EIB194" s="1"/>
      <c r="EIC194" s="1"/>
      <c r="EID194" s="1"/>
      <c r="EIE194" s="1"/>
      <c r="EIF194" s="1"/>
      <c r="EIG194" s="1"/>
      <c r="EIH194" s="1"/>
      <c r="EII194" s="1"/>
      <c r="EIJ194" s="1"/>
      <c r="EIK194" s="1"/>
      <c r="EIL194" s="1"/>
      <c r="EIM194" s="1"/>
      <c r="EIN194" s="1"/>
      <c r="EIO194" s="1"/>
      <c r="EIP194" s="1"/>
      <c r="EIQ194" s="1"/>
      <c r="EIR194" s="1"/>
      <c r="EIS194" s="1"/>
      <c r="EIT194" s="1"/>
      <c r="EIU194" s="1"/>
      <c r="EIV194" s="1"/>
      <c r="EIW194" s="1"/>
      <c r="EIX194" s="1"/>
      <c r="EIY194" s="1"/>
      <c r="EIZ194" s="1"/>
      <c r="EJA194" s="1"/>
      <c r="EJB194" s="1"/>
      <c r="EJC194" s="1"/>
      <c r="EJD194" s="1"/>
      <c r="EJE194" s="1"/>
      <c r="EJF194" s="1"/>
      <c r="EJG194" s="1"/>
      <c r="EJH194" s="1"/>
      <c r="EJI194" s="1"/>
      <c r="EJJ194" s="1"/>
      <c r="EJK194" s="1"/>
      <c r="EJL194" s="1"/>
      <c r="EJM194" s="1"/>
      <c r="EJN194" s="1"/>
      <c r="EJO194" s="1"/>
      <c r="EJP194" s="1"/>
      <c r="EJQ194" s="1"/>
      <c r="EJR194" s="1"/>
      <c r="EJS194" s="1"/>
      <c r="EJT194" s="1"/>
      <c r="EJU194" s="1"/>
      <c r="EJV194" s="1"/>
      <c r="EJW194" s="1"/>
      <c r="EJX194" s="1"/>
      <c r="EJY194" s="1"/>
      <c r="EJZ194" s="1"/>
      <c r="EKA194" s="1"/>
      <c r="EKB194" s="1"/>
      <c r="EKC194" s="1"/>
      <c r="EKD194" s="1"/>
      <c r="EKE194" s="1"/>
      <c r="EKF194" s="1"/>
      <c r="EKG194" s="1"/>
      <c r="EKH194" s="1"/>
      <c r="EKI194" s="1"/>
      <c r="EKJ194" s="1"/>
      <c r="EKK194" s="1"/>
      <c r="EKL194" s="1"/>
      <c r="EKM194" s="1"/>
      <c r="EKN194" s="1"/>
      <c r="EKO194" s="1"/>
      <c r="EKP194" s="1"/>
      <c r="EKQ194" s="1"/>
      <c r="EKR194" s="1"/>
      <c r="EKS194" s="1"/>
      <c r="EKT194" s="1"/>
      <c r="EKU194" s="1"/>
      <c r="EKV194" s="1"/>
      <c r="EKW194" s="1"/>
      <c r="EKX194" s="1"/>
      <c r="EKY194" s="1"/>
      <c r="EKZ194" s="1"/>
      <c r="ELA194" s="1"/>
      <c r="ELB194" s="1"/>
      <c r="ELC194" s="1"/>
      <c r="ELD194" s="1"/>
      <c r="ELE194" s="1"/>
      <c r="ELF194" s="1"/>
      <c r="ELG194" s="1"/>
      <c r="ELH194" s="1"/>
      <c r="ELI194" s="1"/>
      <c r="ELJ194" s="1"/>
      <c r="ELK194" s="1"/>
      <c r="ELL194" s="1"/>
      <c r="ELM194" s="1"/>
      <c r="ELN194" s="1"/>
      <c r="ELO194" s="1"/>
      <c r="ELP194" s="1"/>
      <c r="ELQ194" s="1"/>
      <c r="ELR194" s="1"/>
      <c r="ELS194" s="1"/>
      <c r="ELT194" s="1"/>
      <c r="ELU194" s="1"/>
      <c r="ELV194" s="1"/>
      <c r="ELW194" s="1"/>
      <c r="ELX194" s="1"/>
      <c r="ELY194" s="1"/>
      <c r="ELZ194" s="1"/>
      <c r="EMA194" s="1"/>
      <c r="EMB194" s="1"/>
      <c r="EMC194" s="1"/>
      <c r="EMD194" s="1"/>
      <c r="EME194" s="1"/>
      <c r="EMF194" s="1"/>
      <c r="EMG194" s="1"/>
      <c r="EMH194" s="1"/>
      <c r="EMI194" s="1"/>
      <c r="EMJ194" s="1"/>
      <c r="EMK194" s="1"/>
      <c r="EML194" s="1"/>
      <c r="EMM194" s="1"/>
      <c r="EMN194" s="1"/>
      <c r="EMO194" s="1"/>
      <c r="EMP194" s="1"/>
      <c r="EMQ194" s="1"/>
      <c r="EMR194" s="1"/>
      <c r="EMS194" s="1"/>
      <c r="EMT194" s="1"/>
      <c r="EMU194" s="1"/>
      <c r="EMV194" s="1"/>
      <c r="EMW194" s="1"/>
      <c r="EMX194" s="1"/>
      <c r="EMY194" s="1"/>
      <c r="EMZ194" s="1"/>
      <c r="ENA194" s="1"/>
      <c r="ENB194" s="1"/>
      <c r="ENC194" s="1"/>
      <c r="END194" s="1"/>
      <c r="ENE194" s="1"/>
      <c r="ENF194" s="1"/>
      <c r="ENG194" s="1"/>
      <c r="ENH194" s="1"/>
      <c r="ENI194" s="1"/>
      <c r="ENJ194" s="1"/>
      <c r="ENK194" s="1"/>
      <c r="ENL194" s="1"/>
      <c r="ENM194" s="1"/>
      <c r="ENN194" s="1"/>
      <c r="ENO194" s="1"/>
      <c r="ENP194" s="1"/>
      <c r="ENQ194" s="1"/>
      <c r="ENR194" s="1"/>
      <c r="ENS194" s="1"/>
      <c r="ENT194" s="1"/>
      <c r="ENU194" s="1"/>
      <c r="ENV194" s="1"/>
      <c r="ENW194" s="1"/>
      <c r="ENX194" s="1"/>
      <c r="ENY194" s="1"/>
      <c r="ENZ194" s="1"/>
      <c r="EOA194" s="1"/>
      <c r="EOB194" s="1"/>
      <c r="EOC194" s="1"/>
      <c r="EOD194" s="1"/>
      <c r="EOE194" s="1"/>
      <c r="EOF194" s="1"/>
      <c r="EOG194" s="1"/>
      <c r="EOH194" s="1"/>
      <c r="EOI194" s="1"/>
      <c r="EOJ194" s="1"/>
      <c r="EOK194" s="1"/>
      <c r="EOL194" s="1"/>
      <c r="EOM194" s="1"/>
      <c r="EON194" s="1"/>
      <c r="EOO194" s="1"/>
      <c r="EOP194" s="1"/>
      <c r="EOQ194" s="1"/>
      <c r="EOR194" s="1"/>
      <c r="EOS194" s="1"/>
      <c r="EOT194" s="1"/>
      <c r="EOU194" s="1"/>
      <c r="EOV194" s="1"/>
      <c r="EOW194" s="1"/>
      <c r="EOX194" s="1"/>
      <c r="EOY194" s="1"/>
      <c r="EOZ194" s="1"/>
      <c r="EPA194" s="1"/>
      <c r="EPB194" s="1"/>
      <c r="EPC194" s="1"/>
      <c r="EPD194" s="1"/>
      <c r="EPE194" s="1"/>
      <c r="EPF194" s="1"/>
      <c r="EPG194" s="1"/>
      <c r="EPH194" s="1"/>
      <c r="EPI194" s="1"/>
      <c r="EPJ194" s="1"/>
      <c r="EPK194" s="1"/>
      <c r="EPL194" s="1"/>
      <c r="EPM194" s="1"/>
      <c r="EPN194" s="1"/>
      <c r="EPO194" s="1"/>
      <c r="EPP194" s="1"/>
      <c r="EPQ194" s="1"/>
      <c r="EPR194" s="1"/>
      <c r="EPS194" s="1"/>
      <c r="EPT194" s="1"/>
      <c r="EPU194" s="1"/>
      <c r="EPV194" s="1"/>
      <c r="EPW194" s="1"/>
      <c r="EPX194" s="1"/>
      <c r="EPY194" s="1"/>
      <c r="EPZ194" s="1"/>
      <c r="EQA194" s="1"/>
      <c r="EQB194" s="1"/>
      <c r="EQC194" s="1"/>
      <c r="EQD194" s="1"/>
      <c r="EQE194" s="1"/>
      <c r="EQF194" s="1"/>
      <c r="EQG194" s="1"/>
      <c r="EQH194" s="1"/>
      <c r="EQI194" s="1"/>
      <c r="EQJ194" s="1"/>
      <c r="EQK194" s="1"/>
      <c r="EQL194" s="1"/>
      <c r="EQM194" s="1"/>
      <c r="EQN194" s="1"/>
      <c r="EQO194" s="1"/>
      <c r="EQP194" s="1"/>
      <c r="EQQ194" s="1"/>
      <c r="EQR194" s="1"/>
      <c r="EQS194" s="1"/>
      <c r="EQT194" s="1"/>
      <c r="EQU194" s="1"/>
      <c r="EQV194" s="1"/>
      <c r="EQW194" s="1"/>
      <c r="EQX194" s="1"/>
      <c r="EQY194" s="1"/>
      <c r="EQZ194" s="1"/>
      <c r="ERA194" s="1"/>
      <c r="ERB194" s="1"/>
      <c r="ERC194" s="1"/>
      <c r="ERD194" s="1"/>
      <c r="ERE194" s="1"/>
      <c r="ERF194" s="1"/>
      <c r="ERG194" s="1"/>
      <c r="ERH194" s="1"/>
      <c r="ERI194" s="1"/>
      <c r="ERJ194" s="1"/>
      <c r="ERK194" s="1"/>
      <c r="ERL194" s="1"/>
      <c r="ERM194" s="1"/>
      <c r="ERN194" s="1"/>
      <c r="ERO194" s="1"/>
      <c r="ERP194" s="1"/>
      <c r="ERQ194" s="1"/>
      <c r="ERR194" s="1"/>
      <c r="ERS194" s="1"/>
      <c r="ERT194" s="1"/>
      <c r="ERU194" s="1"/>
      <c r="ERV194" s="1"/>
      <c r="ERW194" s="1"/>
      <c r="ERX194" s="1"/>
      <c r="ERY194" s="1"/>
      <c r="ERZ194" s="1"/>
      <c r="ESA194" s="1"/>
      <c r="ESB194" s="1"/>
      <c r="ESC194" s="1"/>
      <c r="ESD194" s="1"/>
      <c r="ESE194" s="1"/>
      <c r="ESF194" s="1"/>
      <c r="ESG194" s="1"/>
      <c r="ESH194" s="1"/>
      <c r="ESI194" s="1"/>
      <c r="ESJ194" s="1"/>
      <c r="ESK194" s="1"/>
      <c r="ESL194" s="1"/>
      <c r="ESM194" s="1"/>
      <c r="ESN194" s="1"/>
      <c r="ESO194" s="1"/>
      <c r="ESP194" s="1"/>
      <c r="ESQ194" s="1"/>
      <c r="ESR194" s="1"/>
      <c r="ESS194" s="1"/>
      <c r="EST194" s="1"/>
      <c r="ESU194" s="1"/>
      <c r="ESV194" s="1"/>
      <c r="ESW194" s="1"/>
      <c r="ESX194" s="1"/>
      <c r="ESY194" s="1"/>
      <c r="ESZ194" s="1"/>
      <c r="ETA194" s="1"/>
      <c r="ETB194" s="1"/>
      <c r="ETC194" s="1"/>
      <c r="ETD194" s="1"/>
      <c r="ETE194" s="1"/>
      <c r="ETF194" s="1"/>
      <c r="ETG194" s="1"/>
      <c r="ETH194" s="1"/>
      <c r="ETI194" s="1"/>
      <c r="ETJ194" s="1"/>
      <c r="ETK194" s="1"/>
      <c r="ETL194" s="1"/>
      <c r="ETM194" s="1"/>
      <c r="ETN194" s="1"/>
      <c r="ETO194" s="1"/>
      <c r="ETP194" s="1"/>
      <c r="ETQ194" s="1"/>
      <c r="ETR194" s="1"/>
      <c r="ETS194" s="1"/>
      <c r="ETT194" s="1"/>
      <c r="ETU194" s="1"/>
      <c r="ETV194" s="1"/>
      <c r="ETW194" s="1"/>
      <c r="ETX194" s="1"/>
      <c r="ETY194" s="1"/>
      <c r="ETZ194" s="1"/>
      <c r="EUA194" s="1"/>
      <c r="EUB194" s="1"/>
      <c r="EUC194" s="1"/>
      <c r="EUD194" s="1"/>
      <c r="EUE194" s="1"/>
      <c r="EUF194" s="1"/>
      <c r="EUG194" s="1"/>
      <c r="EUH194" s="1"/>
      <c r="EUI194" s="1"/>
      <c r="EUJ194" s="1"/>
      <c r="EUK194" s="1"/>
      <c r="EUL194" s="1"/>
      <c r="EUM194" s="1"/>
      <c r="EUN194" s="1"/>
      <c r="EUO194" s="1"/>
      <c r="EUP194" s="1"/>
      <c r="EUQ194" s="1"/>
      <c r="EUR194" s="1"/>
      <c r="EUS194" s="1"/>
      <c r="EUT194" s="1"/>
      <c r="EUU194" s="1"/>
      <c r="EUV194" s="1"/>
      <c r="EUW194" s="1"/>
      <c r="EUX194" s="1"/>
      <c r="EUY194" s="1"/>
      <c r="EUZ194" s="1"/>
      <c r="EVA194" s="1"/>
      <c r="EVB194" s="1"/>
      <c r="EVC194" s="1"/>
      <c r="EVD194" s="1"/>
      <c r="EVE194" s="1"/>
      <c r="EVF194" s="1"/>
      <c r="EVG194" s="1"/>
      <c r="EVH194" s="1"/>
      <c r="EVI194" s="1"/>
      <c r="EVJ194" s="1"/>
      <c r="EVK194" s="1"/>
      <c r="EVL194" s="1"/>
      <c r="EVM194" s="1"/>
      <c r="EVN194" s="1"/>
      <c r="EVO194" s="1"/>
      <c r="EVP194" s="1"/>
      <c r="EVQ194" s="1"/>
      <c r="EVR194" s="1"/>
      <c r="EVS194" s="1"/>
      <c r="EVT194" s="1"/>
      <c r="EVU194" s="1"/>
      <c r="EVV194" s="1"/>
      <c r="EVW194" s="1"/>
      <c r="EVX194" s="1"/>
      <c r="EVY194" s="1"/>
      <c r="EVZ194" s="1"/>
      <c r="EWA194" s="1"/>
      <c r="EWB194" s="1"/>
      <c r="EWC194" s="1"/>
      <c r="EWD194" s="1"/>
      <c r="EWE194" s="1"/>
      <c r="EWF194" s="1"/>
      <c r="EWG194" s="1"/>
      <c r="EWH194" s="1"/>
      <c r="EWI194" s="1"/>
      <c r="EWJ194" s="1"/>
      <c r="EWK194" s="1"/>
      <c r="EWL194" s="1"/>
      <c r="EWM194" s="1"/>
      <c r="EWN194" s="1"/>
      <c r="EWO194" s="1"/>
      <c r="EWP194" s="1"/>
      <c r="EWQ194" s="1"/>
      <c r="EWR194" s="1"/>
      <c r="EWS194" s="1"/>
      <c r="EWT194" s="1"/>
      <c r="EWU194" s="1"/>
      <c r="EWV194" s="1"/>
      <c r="EWW194" s="1"/>
      <c r="EWX194" s="1"/>
      <c r="EWY194" s="1"/>
      <c r="EWZ194" s="1"/>
      <c r="EXA194" s="1"/>
      <c r="EXB194" s="1"/>
      <c r="EXC194" s="1"/>
      <c r="EXD194" s="1"/>
      <c r="EXE194" s="1"/>
      <c r="EXF194" s="1"/>
      <c r="EXG194" s="1"/>
      <c r="EXH194" s="1"/>
      <c r="EXI194" s="1"/>
      <c r="EXJ194" s="1"/>
      <c r="EXK194" s="1"/>
      <c r="EXL194" s="1"/>
      <c r="EXM194" s="1"/>
      <c r="EXN194" s="1"/>
      <c r="EXO194" s="1"/>
      <c r="EXP194" s="1"/>
      <c r="EXQ194" s="1"/>
      <c r="EXR194" s="1"/>
      <c r="EXS194" s="1"/>
      <c r="EXT194" s="1"/>
      <c r="EXU194" s="1"/>
      <c r="EXV194" s="1"/>
      <c r="EXW194" s="1"/>
      <c r="EXX194" s="1"/>
      <c r="EXY194" s="1"/>
      <c r="EXZ194" s="1"/>
      <c r="EYA194" s="1"/>
      <c r="EYB194" s="1"/>
      <c r="EYC194" s="1"/>
      <c r="EYD194" s="1"/>
      <c r="EYE194" s="1"/>
      <c r="EYF194" s="1"/>
      <c r="EYG194" s="1"/>
      <c r="EYH194" s="1"/>
      <c r="EYI194" s="1"/>
      <c r="EYJ194" s="1"/>
      <c r="EYK194" s="1"/>
      <c r="EYL194" s="1"/>
      <c r="EYM194" s="1"/>
      <c r="EYN194" s="1"/>
      <c r="EYO194" s="1"/>
      <c r="EYP194" s="1"/>
      <c r="EYQ194" s="1"/>
      <c r="EYR194" s="1"/>
      <c r="EYS194" s="1"/>
      <c r="EYT194" s="1"/>
      <c r="EYU194" s="1"/>
      <c r="EYV194" s="1"/>
      <c r="EYW194" s="1"/>
      <c r="EYX194" s="1"/>
      <c r="EYY194" s="1"/>
      <c r="EYZ194" s="1"/>
      <c r="EZA194" s="1"/>
      <c r="EZB194" s="1"/>
      <c r="EZC194" s="1"/>
      <c r="EZD194" s="1"/>
      <c r="EZE194" s="1"/>
      <c r="EZF194" s="1"/>
      <c r="EZG194" s="1"/>
      <c r="EZH194" s="1"/>
      <c r="EZI194" s="1"/>
      <c r="EZJ194" s="1"/>
      <c r="EZK194" s="1"/>
      <c r="EZL194" s="1"/>
      <c r="EZM194" s="1"/>
      <c r="EZN194" s="1"/>
      <c r="EZO194" s="1"/>
      <c r="EZP194" s="1"/>
      <c r="EZQ194" s="1"/>
      <c r="EZR194" s="1"/>
      <c r="EZS194" s="1"/>
      <c r="EZT194" s="1"/>
      <c r="EZU194" s="1"/>
      <c r="EZV194" s="1"/>
      <c r="EZW194" s="1"/>
      <c r="EZX194" s="1"/>
      <c r="EZY194" s="1"/>
      <c r="EZZ194" s="1"/>
      <c r="FAA194" s="1"/>
      <c r="FAB194" s="1"/>
      <c r="FAC194" s="1"/>
      <c r="FAD194" s="1"/>
      <c r="FAE194" s="1"/>
      <c r="FAF194" s="1"/>
      <c r="FAG194" s="1"/>
      <c r="FAH194" s="1"/>
      <c r="FAI194" s="1"/>
      <c r="FAJ194" s="1"/>
      <c r="FAK194" s="1"/>
      <c r="FAL194" s="1"/>
      <c r="FAM194" s="1"/>
      <c r="FAN194" s="1"/>
      <c r="FAO194" s="1"/>
      <c r="FAP194" s="1"/>
      <c r="FAQ194" s="1"/>
      <c r="FAR194" s="1"/>
      <c r="FAS194" s="1"/>
      <c r="FAT194" s="1"/>
      <c r="FAU194" s="1"/>
      <c r="FAV194" s="1"/>
      <c r="FAW194" s="1"/>
      <c r="FAX194" s="1"/>
      <c r="FAY194" s="1"/>
      <c r="FAZ194" s="1"/>
      <c r="FBA194" s="1"/>
      <c r="FBB194" s="1"/>
      <c r="FBC194" s="1"/>
      <c r="FBD194" s="1"/>
      <c r="FBE194" s="1"/>
      <c r="FBF194" s="1"/>
      <c r="FBG194" s="1"/>
      <c r="FBH194" s="1"/>
      <c r="FBI194" s="1"/>
      <c r="FBJ194" s="1"/>
      <c r="FBK194" s="1"/>
      <c r="FBL194" s="1"/>
      <c r="FBM194" s="1"/>
      <c r="FBN194" s="1"/>
      <c r="FBO194" s="1"/>
      <c r="FBP194" s="1"/>
      <c r="FBQ194" s="1"/>
      <c r="FBR194" s="1"/>
      <c r="FBS194" s="1"/>
      <c r="FBT194" s="1"/>
      <c r="FBU194" s="1"/>
      <c r="FBV194" s="1"/>
      <c r="FBW194" s="1"/>
      <c r="FBX194" s="1"/>
      <c r="FBY194" s="1"/>
      <c r="FBZ194" s="1"/>
      <c r="FCA194" s="1"/>
      <c r="FCB194" s="1"/>
      <c r="FCC194" s="1"/>
      <c r="FCD194" s="1"/>
      <c r="FCE194" s="1"/>
      <c r="FCF194" s="1"/>
      <c r="FCG194" s="1"/>
      <c r="FCH194" s="1"/>
      <c r="FCI194" s="1"/>
      <c r="FCJ194" s="1"/>
      <c r="FCK194" s="1"/>
      <c r="FCL194" s="1"/>
      <c r="FCM194" s="1"/>
      <c r="FCN194" s="1"/>
      <c r="FCO194" s="1"/>
      <c r="FCP194" s="1"/>
      <c r="FCQ194" s="1"/>
      <c r="FCR194" s="1"/>
      <c r="FCS194" s="1"/>
      <c r="FCT194" s="1"/>
      <c r="FCU194" s="1"/>
      <c r="FCV194" s="1"/>
      <c r="FCW194" s="1"/>
      <c r="FCX194" s="1"/>
      <c r="FCY194" s="1"/>
      <c r="FCZ194" s="1"/>
      <c r="FDA194" s="1"/>
      <c r="FDB194" s="1"/>
      <c r="FDC194" s="1"/>
      <c r="FDD194" s="1"/>
      <c r="FDE194" s="1"/>
      <c r="FDF194" s="1"/>
      <c r="FDG194" s="1"/>
      <c r="FDH194" s="1"/>
      <c r="FDI194" s="1"/>
      <c r="FDJ194" s="1"/>
      <c r="FDK194" s="1"/>
      <c r="FDL194" s="1"/>
      <c r="FDM194" s="1"/>
      <c r="FDN194" s="1"/>
      <c r="FDO194" s="1"/>
      <c r="FDP194" s="1"/>
      <c r="FDQ194" s="1"/>
      <c r="FDR194" s="1"/>
      <c r="FDS194" s="1"/>
      <c r="FDT194" s="1"/>
      <c r="FDU194" s="1"/>
      <c r="FDV194" s="1"/>
      <c r="FDW194" s="1"/>
      <c r="FDX194" s="1"/>
      <c r="FDY194" s="1"/>
      <c r="FDZ194" s="1"/>
      <c r="FEA194" s="1"/>
      <c r="FEB194" s="1"/>
      <c r="FEC194" s="1"/>
      <c r="FED194" s="1"/>
      <c r="FEE194" s="1"/>
      <c r="FEF194" s="1"/>
      <c r="FEG194" s="1"/>
      <c r="FEH194" s="1"/>
      <c r="FEI194" s="1"/>
      <c r="FEJ194" s="1"/>
      <c r="FEK194" s="1"/>
      <c r="FEL194" s="1"/>
      <c r="FEM194" s="1"/>
      <c r="FEN194" s="1"/>
      <c r="FEO194" s="1"/>
      <c r="FEP194" s="1"/>
      <c r="FEQ194" s="1"/>
      <c r="FER194" s="1"/>
      <c r="FES194" s="1"/>
      <c r="FET194" s="1"/>
      <c r="FEU194" s="1"/>
      <c r="FEV194" s="1"/>
      <c r="FEW194" s="1"/>
      <c r="FEX194" s="1"/>
      <c r="FEY194" s="1"/>
      <c r="FEZ194" s="1"/>
      <c r="FFA194" s="1"/>
      <c r="FFB194" s="1"/>
      <c r="FFC194" s="1"/>
      <c r="FFD194" s="1"/>
      <c r="FFE194" s="1"/>
      <c r="FFF194" s="1"/>
      <c r="FFG194" s="1"/>
      <c r="FFH194" s="1"/>
      <c r="FFI194" s="1"/>
      <c r="FFJ194" s="1"/>
      <c r="FFK194" s="1"/>
      <c r="FFL194" s="1"/>
      <c r="FFM194" s="1"/>
      <c r="FFN194" s="1"/>
      <c r="FFO194" s="1"/>
      <c r="FFP194" s="1"/>
      <c r="FFQ194" s="1"/>
      <c r="FFR194" s="1"/>
      <c r="FFS194" s="1"/>
      <c r="FFT194" s="1"/>
      <c r="FFU194" s="1"/>
      <c r="FFV194" s="1"/>
      <c r="FFW194" s="1"/>
      <c r="FFX194" s="1"/>
      <c r="FFY194" s="1"/>
      <c r="FFZ194" s="1"/>
      <c r="FGA194" s="1"/>
      <c r="FGB194" s="1"/>
      <c r="FGC194" s="1"/>
      <c r="FGD194" s="1"/>
      <c r="FGE194" s="1"/>
      <c r="FGF194" s="1"/>
      <c r="FGG194" s="1"/>
      <c r="FGH194" s="1"/>
      <c r="FGI194" s="1"/>
      <c r="FGJ194" s="1"/>
      <c r="FGK194" s="1"/>
      <c r="FGL194" s="1"/>
      <c r="FGM194" s="1"/>
      <c r="FGN194" s="1"/>
      <c r="FGO194" s="1"/>
      <c r="FGP194" s="1"/>
      <c r="FGQ194" s="1"/>
      <c r="FGR194" s="1"/>
      <c r="FGS194" s="1"/>
      <c r="FGT194" s="1"/>
      <c r="FGU194" s="1"/>
      <c r="FGV194" s="1"/>
      <c r="FGW194" s="1"/>
      <c r="FGX194" s="1"/>
      <c r="FGY194" s="1"/>
      <c r="FGZ194" s="1"/>
      <c r="FHA194" s="1"/>
      <c r="FHB194" s="1"/>
      <c r="FHC194" s="1"/>
      <c r="FHD194" s="1"/>
      <c r="FHE194" s="1"/>
      <c r="FHF194" s="1"/>
      <c r="FHG194" s="1"/>
      <c r="FHH194" s="1"/>
      <c r="FHI194" s="1"/>
      <c r="FHJ194" s="1"/>
      <c r="FHK194" s="1"/>
      <c r="FHL194" s="1"/>
      <c r="FHM194" s="1"/>
      <c r="FHN194" s="1"/>
      <c r="FHO194" s="1"/>
      <c r="FHP194" s="1"/>
      <c r="FHQ194" s="1"/>
      <c r="FHR194" s="1"/>
      <c r="FHS194" s="1"/>
      <c r="FHT194" s="1"/>
      <c r="FHU194" s="1"/>
      <c r="FHV194" s="1"/>
      <c r="FHW194" s="1"/>
      <c r="FHX194" s="1"/>
      <c r="FHY194" s="1"/>
      <c r="FHZ194" s="1"/>
      <c r="FIA194" s="1"/>
      <c r="FIB194" s="1"/>
      <c r="FIC194" s="1"/>
      <c r="FID194" s="1"/>
      <c r="FIE194" s="1"/>
      <c r="FIF194" s="1"/>
      <c r="FIG194" s="1"/>
      <c r="FIH194" s="1"/>
      <c r="FII194" s="1"/>
      <c r="FIJ194" s="1"/>
      <c r="FIK194" s="1"/>
      <c r="FIL194" s="1"/>
      <c r="FIM194" s="1"/>
      <c r="FIN194" s="1"/>
      <c r="FIO194" s="1"/>
      <c r="FIP194" s="1"/>
      <c r="FIQ194" s="1"/>
      <c r="FIR194" s="1"/>
      <c r="FIS194" s="1"/>
      <c r="FIT194" s="1"/>
      <c r="FIU194" s="1"/>
      <c r="FIV194" s="1"/>
      <c r="FIW194" s="1"/>
      <c r="FIX194" s="1"/>
      <c r="FIY194" s="1"/>
      <c r="FIZ194" s="1"/>
      <c r="FJA194" s="1"/>
      <c r="FJB194" s="1"/>
      <c r="FJC194" s="1"/>
      <c r="FJD194" s="1"/>
      <c r="FJE194" s="1"/>
      <c r="FJF194" s="1"/>
      <c r="FJG194" s="1"/>
      <c r="FJH194" s="1"/>
      <c r="FJI194" s="1"/>
      <c r="FJJ194" s="1"/>
      <c r="FJK194" s="1"/>
      <c r="FJL194" s="1"/>
      <c r="FJM194" s="1"/>
      <c r="FJN194" s="1"/>
      <c r="FJO194" s="1"/>
      <c r="FJP194" s="1"/>
      <c r="FJQ194" s="1"/>
      <c r="FJR194" s="1"/>
      <c r="FJS194" s="1"/>
      <c r="FJT194" s="1"/>
      <c r="FJU194" s="1"/>
      <c r="FJV194" s="1"/>
      <c r="FJW194" s="1"/>
      <c r="FJX194" s="1"/>
      <c r="FJY194" s="1"/>
      <c r="FJZ194" s="1"/>
      <c r="FKA194" s="1"/>
      <c r="FKB194" s="1"/>
      <c r="FKC194" s="1"/>
      <c r="FKD194" s="1"/>
      <c r="FKE194" s="1"/>
      <c r="FKF194" s="1"/>
      <c r="FKG194" s="1"/>
      <c r="FKH194" s="1"/>
      <c r="FKI194" s="1"/>
      <c r="FKJ194" s="1"/>
      <c r="FKK194" s="1"/>
      <c r="FKL194" s="1"/>
      <c r="FKM194" s="1"/>
      <c r="FKN194" s="1"/>
      <c r="FKO194" s="1"/>
      <c r="FKP194" s="1"/>
      <c r="FKQ194" s="1"/>
      <c r="FKR194" s="1"/>
      <c r="FKS194" s="1"/>
      <c r="FKT194" s="1"/>
      <c r="FKU194" s="1"/>
      <c r="FKV194" s="1"/>
      <c r="FKW194" s="1"/>
      <c r="FKX194" s="1"/>
      <c r="FKY194" s="1"/>
      <c r="FKZ194" s="1"/>
      <c r="FLA194" s="1"/>
      <c r="FLB194" s="1"/>
      <c r="FLC194" s="1"/>
      <c r="FLD194" s="1"/>
      <c r="FLE194" s="1"/>
      <c r="FLF194" s="1"/>
      <c r="FLG194" s="1"/>
      <c r="FLH194" s="1"/>
      <c r="FLI194" s="1"/>
      <c r="FLJ194" s="1"/>
      <c r="FLK194" s="1"/>
      <c r="FLL194" s="1"/>
      <c r="FLM194" s="1"/>
      <c r="FLN194" s="1"/>
      <c r="FLO194" s="1"/>
      <c r="FLP194" s="1"/>
      <c r="FLQ194" s="1"/>
      <c r="FLR194" s="1"/>
      <c r="FLS194" s="1"/>
      <c r="FLT194" s="1"/>
      <c r="FLU194" s="1"/>
      <c r="FLV194" s="1"/>
      <c r="FLW194" s="1"/>
      <c r="FLX194" s="1"/>
      <c r="FLY194" s="1"/>
      <c r="FLZ194" s="1"/>
      <c r="FMA194" s="1"/>
      <c r="FMB194" s="1"/>
      <c r="FMC194" s="1"/>
      <c r="FMD194" s="1"/>
      <c r="FME194" s="1"/>
      <c r="FMF194" s="1"/>
      <c r="FMG194" s="1"/>
      <c r="FMH194" s="1"/>
      <c r="FMI194" s="1"/>
      <c r="FMJ194" s="1"/>
      <c r="FMK194" s="1"/>
      <c r="FML194" s="1"/>
      <c r="FMM194" s="1"/>
      <c r="FMN194" s="1"/>
      <c r="FMO194" s="1"/>
      <c r="FMP194" s="1"/>
      <c r="FMQ194" s="1"/>
      <c r="FMR194" s="1"/>
      <c r="FMS194" s="1"/>
      <c r="FMT194" s="1"/>
      <c r="FMU194" s="1"/>
      <c r="FMV194" s="1"/>
      <c r="FMW194" s="1"/>
      <c r="FMX194" s="1"/>
      <c r="FMY194" s="1"/>
      <c r="FMZ194" s="1"/>
      <c r="FNA194" s="1"/>
      <c r="FNB194" s="1"/>
      <c r="FNC194" s="1"/>
      <c r="FND194" s="1"/>
      <c r="FNE194" s="1"/>
      <c r="FNF194" s="1"/>
      <c r="FNG194" s="1"/>
      <c r="FNH194" s="1"/>
      <c r="FNI194" s="1"/>
      <c r="FNJ194" s="1"/>
      <c r="FNK194" s="1"/>
      <c r="FNL194" s="1"/>
      <c r="FNM194" s="1"/>
      <c r="FNN194" s="1"/>
      <c r="FNO194" s="1"/>
      <c r="FNP194" s="1"/>
      <c r="FNQ194" s="1"/>
      <c r="FNR194" s="1"/>
      <c r="FNS194" s="1"/>
      <c r="FNT194" s="1"/>
      <c r="FNU194" s="1"/>
      <c r="FNV194" s="1"/>
      <c r="FNW194" s="1"/>
      <c r="FNX194" s="1"/>
      <c r="FNY194" s="1"/>
      <c r="FNZ194" s="1"/>
      <c r="FOA194" s="1"/>
      <c r="FOB194" s="1"/>
      <c r="FOC194" s="1"/>
      <c r="FOD194" s="1"/>
      <c r="FOE194" s="1"/>
      <c r="FOF194" s="1"/>
      <c r="FOG194" s="1"/>
      <c r="FOH194" s="1"/>
      <c r="FOI194" s="1"/>
      <c r="FOJ194" s="1"/>
      <c r="FOK194" s="1"/>
      <c r="FOL194" s="1"/>
      <c r="FOM194" s="1"/>
      <c r="FON194" s="1"/>
      <c r="FOO194" s="1"/>
      <c r="FOP194" s="1"/>
      <c r="FOQ194" s="1"/>
      <c r="FOR194" s="1"/>
      <c r="FOS194" s="1"/>
      <c r="FOT194" s="1"/>
      <c r="FOU194" s="1"/>
      <c r="FOV194" s="1"/>
      <c r="FOW194" s="1"/>
      <c r="FOX194" s="1"/>
      <c r="FOY194" s="1"/>
      <c r="FOZ194" s="1"/>
      <c r="FPA194" s="1"/>
      <c r="FPB194" s="1"/>
      <c r="FPC194" s="1"/>
      <c r="FPD194" s="1"/>
      <c r="FPE194" s="1"/>
      <c r="FPF194" s="1"/>
      <c r="FPG194" s="1"/>
      <c r="FPH194" s="1"/>
      <c r="FPI194" s="1"/>
      <c r="FPJ194" s="1"/>
      <c r="FPK194" s="1"/>
      <c r="FPL194" s="1"/>
      <c r="FPM194" s="1"/>
      <c r="FPN194" s="1"/>
      <c r="FPO194" s="1"/>
      <c r="FPP194" s="1"/>
      <c r="FPQ194" s="1"/>
      <c r="FPR194" s="1"/>
      <c r="FPS194" s="1"/>
      <c r="FPT194" s="1"/>
      <c r="FPU194" s="1"/>
      <c r="FPV194" s="1"/>
      <c r="FPW194" s="1"/>
      <c r="FPX194" s="1"/>
      <c r="FPY194" s="1"/>
      <c r="FPZ194" s="1"/>
      <c r="FQA194" s="1"/>
      <c r="FQB194" s="1"/>
      <c r="FQC194" s="1"/>
      <c r="FQD194" s="1"/>
      <c r="FQE194" s="1"/>
      <c r="FQF194" s="1"/>
      <c r="FQG194" s="1"/>
      <c r="FQH194" s="1"/>
      <c r="FQI194" s="1"/>
      <c r="FQJ194" s="1"/>
      <c r="FQK194" s="1"/>
      <c r="FQL194" s="1"/>
      <c r="FQM194" s="1"/>
      <c r="FQN194" s="1"/>
      <c r="FQO194" s="1"/>
      <c r="FQP194" s="1"/>
      <c r="FQQ194" s="1"/>
      <c r="FQR194" s="1"/>
      <c r="FQS194" s="1"/>
      <c r="FQT194" s="1"/>
      <c r="FQU194" s="1"/>
      <c r="FQV194" s="1"/>
      <c r="FQW194" s="1"/>
      <c r="FQX194" s="1"/>
      <c r="FQY194" s="1"/>
      <c r="FQZ194" s="1"/>
      <c r="FRA194" s="1"/>
      <c r="FRB194" s="1"/>
      <c r="FRC194" s="1"/>
      <c r="FRD194" s="1"/>
      <c r="FRE194" s="1"/>
      <c r="FRF194" s="1"/>
      <c r="FRG194" s="1"/>
      <c r="FRH194" s="1"/>
      <c r="FRI194" s="1"/>
      <c r="FRJ194" s="1"/>
      <c r="FRK194" s="1"/>
      <c r="FRL194" s="1"/>
      <c r="FRM194" s="1"/>
      <c r="FRN194" s="1"/>
      <c r="FRO194" s="1"/>
      <c r="FRP194" s="1"/>
      <c r="FRQ194" s="1"/>
      <c r="FRR194" s="1"/>
      <c r="FRS194" s="1"/>
      <c r="FRT194" s="1"/>
      <c r="FRU194" s="1"/>
      <c r="FRV194" s="1"/>
      <c r="FRW194" s="1"/>
      <c r="FRX194" s="1"/>
      <c r="FRY194" s="1"/>
      <c r="FRZ194" s="1"/>
      <c r="FSA194" s="1"/>
      <c r="FSB194" s="1"/>
      <c r="FSC194" s="1"/>
      <c r="FSD194" s="1"/>
      <c r="FSE194" s="1"/>
      <c r="FSF194" s="1"/>
      <c r="FSG194" s="1"/>
      <c r="FSH194" s="1"/>
      <c r="FSI194" s="1"/>
      <c r="FSJ194" s="1"/>
      <c r="FSK194" s="1"/>
      <c r="FSL194" s="1"/>
      <c r="FSM194" s="1"/>
      <c r="FSN194" s="1"/>
      <c r="FSO194" s="1"/>
      <c r="FSP194" s="1"/>
      <c r="FSQ194" s="1"/>
      <c r="FSR194" s="1"/>
      <c r="FSS194" s="1"/>
      <c r="FST194" s="1"/>
      <c r="FSU194" s="1"/>
      <c r="FSV194" s="1"/>
      <c r="FSW194" s="1"/>
      <c r="FSX194" s="1"/>
      <c r="FSY194" s="1"/>
      <c r="FSZ194" s="1"/>
      <c r="FTA194" s="1"/>
      <c r="FTB194" s="1"/>
      <c r="FTC194" s="1"/>
      <c r="FTD194" s="1"/>
      <c r="FTE194" s="1"/>
      <c r="FTF194" s="1"/>
      <c r="FTG194" s="1"/>
      <c r="FTH194" s="1"/>
      <c r="FTI194" s="1"/>
      <c r="FTJ194" s="1"/>
      <c r="FTK194" s="1"/>
      <c r="FTL194" s="1"/>
      <c r="FTM194" s="1"/>
      <c r="FTN194" s="1"/>
      <c r="FTO194" s="1"/>
      <c r="FTP194" s="1"/>
      <c r="FTQ194" s="1"/>
      <c r="FTR194" s="1"/>
      <c r="FTS194" s="1"/>
      <c r="FTT194" s="1"/>
      <c r="FTU194" s="1"/>
      <c r="FTV194" s="1"/>
      <c r="FTW194" s="1"/>
      <c r="FTX194" s="1"/>
      <c r="FTY194" s="1"/>
      <c r="FTZ194" s="1"/>
      <c r="FUA194" s="1"/>
      <c r="FUB194" s="1"/>
      <c r="FUC194" s="1"/>
      <c r="FUD194" s="1"/>
      <c r="FUE194" s="1"/>
      <c r="FUF194" s="1"/>
      <c r="FUG194" s="1"/>
      <c r="FUH194" s="1"/>
      <c r="FUI194" s="1"/>
      <c r="FUJ194" s="1"/>
      <c r="FUK194" s="1"/>
      <c r="FUL194" s="1"/>
      <c r="FUM194" s="1"/>
      <c r="FUN194" s="1"/>
      <c r="FUO194" s="1"/>
      <c r="FUP194" s="1"/>
      <c r="FUQ194" s="1"/>
      <c r="FUR194" s="1"/>
      <c r="FUS194" s="1"/>
      <c r="FUT194" s="1"/>
      <c r="FUU194" s="1"/>
      <c r="FUV194" s="1"/>
      <c r="FUW194" s="1"/>
      <c r="FUX194" s="1"/>
      <c r="FUY194" s="1"/>
      <c r="FUZ194" s="1"/>
      <c r="FVA194" s="1"/>
      <c r="FVB194" s="1"/>
      <c r="FVC194" s="1"/>
      <c r="FVD194" s="1"/>
      <c r="FVE194" s="1"/>
      <c r="FVF194" s="1"/>
      <c r="FVG194" s="1"/>
      <c r="FVH194" s="1"/>
      <c r="FVI194" s="1"/>
      <c r="FVJ194" s="1"/>
      <c r="FVK194" s="1"/>
      <c r="FVL194" s="1"/>
      <c r="FVM194" s="1"/>
      <c r="FVN194" s="1"/>
      <c r="FVO194" s="1"/>
      <c r="FVP194" s="1"/>
      <c r="FVQ194" s="1"/>
      <c r="FVR194" s="1"/>
      <c r="FVS194" s="1"/>
      <c r="FVT194" s="1"/>
      <c r="FVU194" s="1"/>
      <c r="FVV194" s="1"/>
      <c r="FVW194" s="1"/>
      <c r="FVX194" s="1"/>
      <c r="FVY194" s="1"/>
      <c r="FVZ194" s="1"/>
      <c r="FWA194" s="1"/>
      <c r="FWB194" s="1"/>
      <c r="FWC194" s="1"/>
      <c r="FWD194" s="1"/>
      <c r="FWE194" s="1"/>
      <c r="FWF194" s="1"/>
      <c r="FWG194" s="1"/>
      <c r="FWH194" s="1"/>
      <c r="FWI194" s="1"/>
      <c r="FWJ194" s="1"/>
      <c r="FWK194" s="1"/>
      <c r="FWL194" s="1"/>
      <c r="FWM194" s="1"/>
      <c r="FWN194" s="1"/>
      <c r="FWO194" s="1"/>
      <c r="FWP194" s="1"/>
      <c r="FWQ194" s="1"/>
      <c r="FWR194" s="1"/>
      <c r="FWS194" s="1"/>
      <c r="FWT194" s="1"/>
      <c r="FWU194" s="1"/>
      <c r="FWV194" s="1"/>
      <c r="FWW194" s="1"/>
      <c r="FWX194" s="1"/>
      <c r="FWY194" s="1"/>
      <c r="FWZ194" s="1"/>
      <c r="FXA194" s="1"/>
      <c r="FXB194" s="1"/>
      <c r="FXC194" s="1"/>
      <c r="FXD194" s="1"/>
      <c r="FXE194" s="1"/>
      <c r="FXF194" s="1"/>
      <c r="FXG194" s="1"/>
      <c r="FXH194" s="1"/>
      <c r="FXI194" s="1"/>
      <c r="FXJ194" s="1"/>
      <c r="FXK194" s="1"/>
      <c r="FXL194" s="1"/>
      <c r="FXM194" s="1"/>
      <c r="FXN194" s="1"/>
      <c r="FXO194" s="1"/>
      <c r="FXP194" s="1"/>
      <c r="FXQ194" s="1"/>
      <c r="FXR194" s="1"/>
      <c r="FXS194" s="1"/>
      <c r="FXT194" s="1"/>
      <c r="FXU194" s="1"/>
      <c r="FXV194" s="1"/>
      <c r="FXW194" s="1"/>
      <c r="FXX194" s="1"/>
      <c r="FXY194" s="1"/>
      <c r="FXZ194" s="1"/>
      <c r="FYA194" s="1"/>
      <c r="FYB194" s="1"/>
      <c r="FYC194" s="1"/>
      <c r="FYD194" s="1"/>
      <c r="FYE194" s="1"/>
      <c r="FYF194" s="1"/>
      <c r="FYG194" s="1"/>
      <c r="FYH194" s="1"/>
      <c r="FYI194" s="1"/>
      <c r="FYJ194" s="1"/>
      <c r="FYK194" s="1"/>
      <c r="FYL194" s="1"/>
      <c r="FYM194" s="1"/>
      <c r="FYN194" s="1"/>
      <c r="FYO194" s="1"/>
      <c r="FYP194" s="1"/>
      <c r="FYQ194" s="1"/>
      <c r="FYR194" s="1"/>
      <c r="FYS194" s="1"/>
      <c r="FYT194" s="1"/>
      <c r="FYU194" s="1"/>
      <c r="FYV194" s="1"/>
      <c r="FYW194" s="1"/>
      <c r="FYX194" s="1"/>
      <c r="FYY194" s="1"/>
      <c r="FYZ194" s="1"/>
      <c r="FZA194" s="1"/>
      <c r="FZB194" s="1"/>
      <c r="FZC194" s="1"/>
      <c r="FZD194" s="1"/>
      <c r="FZE194" s="1"/>
      <c r="FZF194" s="1"/>
      <c r="FZG194" s="1"/>
      <c r="FZH194" s="1"/>
      <c r="FZI194" s="1"/>
      <c r="FZJ194" s="1"/>
      <c r="FZK194" s="1"/>
      <c r="FZL194" s="1"/>
      <c r="FZM194" s="1"/>
      <c r="FZN194" s="1"/>
      <c r="FZO194" s="1"/>
      <c r="FZP194" s="1"/>
      <c r="FZQ194" s="1"/>
      <c r="FZR194" s="1"/>
      <c r="FZS194" s="1"/>
      <c r="FZT194" s="1"/>
      <c r="FZU194" s="1"/>
      <c r="FZV194" s="1"/>
      <c r="FZW194" s="1"/>
      <c r="FZX194" s="1"/>
      <c r="FZY194" s="1"/>
      <c r="FZZ194" s="1"/>
      <c r="GAA194" s="1"/>
      <c r="GAB194" s="1"/>
      <c r="GAC194" s="1"/>
      <c r="GAD194" s="1"/>
      <c r="GAE194" s="1"/>
      <c r="GAF194" s="1"/>
      <c r="GAG194" s="1"/>
      <c r="GAH194" s="1"/>
      <c r="GAI194" s="1"/>
      <c r="GAJ194" s="1"/>
      <c r="GAK194" s="1"/>
      <c r="GAL194" s="1"/>
      <c r="GAM194" s="1"/>
      <c r="GAN194" s="1"/>
      <c r="GAO194" s="1"/>
      <c r="GAP194" s="1"/>
      <c r="GAQ194" s="1"/>
      <c r="GAR194" s="1"/>
      <c r="GAS194" s="1"/>
      <c r="GAT194" s="1"/>
      <c r="GAU194" s="1"/>
      <c r="GAV194" s="1"/>
      <c r="GAW194" s="1"/>
      <c r="GAX194" s="1"/>
      <c r="GAY194" s="1"/>
      <c r="GAZ194" s="1"/>
      <c r="GBA194" s="1"/>
      <c r="GBB194" s="1"/>
      <c r="GBC194" s="1"/>
      <c r="GBD194" s="1"/>
      <c r="GBE194" s="1"/>
      <c r="GBF194" s="1"/>
      <c r="GBG194" s="1"/>
      <c r="GBH194" s="1"/>
      <c r="GBI194" s="1"/>
      <c r="GBJ194" s="1"/>
      <c r="GBK194" s="1"/>
      <c r="GBL194" s="1"/>
      <c r="GBM194" s="1"/>
      <c r="GBN194" s="1"/>
      <c r="GBO194" s="1"/>
      <c r="GBP194" s="1"/>
      <c r="GBQ194" s="1"/>
      <c r="GBR194" s="1"/>
      <c r="GBS194" s="1"/>
      <c r="GBT194" s="1"/>
      <c r="GBU194" s="1"/>
      <c r="GBV194" s="1"/>
      <c r="GBW194" s="1"/>
      <c r="GBX194" s="1"/>
      <c r="GBY194" s="1"/>
      <c r="GBZ194" s="1"/>
      <c r="GCA194" s="1"/>
      <c r="GCB194" s="1"/>
      <c r="GCC194" s="1"/>
      <c r="GCD194" s="1"/>
      <c r="GCE194" s="1"/>
      <c r="GCF194" s="1"/>
      <c r="GCG194" s="1"/>
      <c r="GCH194" s="1"/>
      <c r="GCI194" s="1"/>
      <c r="GCJ194" s="1"/>
      <c r="GCK194" s="1"/>
      <c r="GCL194" s="1"/>
      <c r="GCM194" s="1"/>
      <c r="GCN194" s="1"/>
      <c r="GCO194" s="1"/>
      <c r="GCP194" s="1"/>
      <c r="GCQ194" s="1"/>
      <c r="GCR194" s="1"/>
      <c r="GCS194" s="1"/>
      <c r="GCT194" s="1"/>
      <c r="GCU194" s="1"/>
      <c r="GCV194" s="1"/>
      <c r="GCW194" s="1"/>
      <c r="GCX194" s="1"/>
      <c r="GCY194" s="1"/>
      <c r="GCZ194" s="1"/>
      <c r="GDA194" s="1"/>
      <c r="GDB194" s="1"/>
      <c r="GDC194" s="1"/>
      <c r="GDD194" s="1"/>
      <c r="GDE194" s="1"/>
      <c r="GDF194" s="1"/>
      <c r="GDG194" s="1"/>
      <c r="GDH194" s="1"/>
      <c r="GDI194" s="1"/>
      <c r="GDJ194" s="1"/>
      <c r="GDK194" s="1"/>
      <c r="GDL194" s="1"/>
      <c r="GDM194" s="1"/>
      <c r="GDN194" s="1"/>
      <c r="GDO194" s="1"/>
      <c r="GDP194" s="1"/>
      <c r="GDQ194" s="1"/>
      <c r="GDR194" s="1"/>
      <c r="GDS194" s="1"/>
      <c r="GDT194" s="1"/>
      <c r="GDU194" s="1"/>
      <c r="GDV194" s="1"/>
      <c r="GDW194" s="1"/>
      <c r="GDX194" s="1"/>
      <c r="GDY194" s="1"/>
      <c r="GDZ194" s="1"/>
      <c r="GEA194" s="1"/>
      <c r="GEB194" s="1"/>
      <c r="GEC194" s="1"/>
      <c r="GED194" s="1"/>
      <c r="GEE194" s="1"/>
      <c r="GEF194" s="1"/>
      <c r="GEG194" s="1"/>
      <c r="GEH194" s="1"/>
      <c r="GEI194" s="1"/>
      <c r="GEJ194" s="1"/>
      <c r="GEK194" s="1"/>
      <c r="GEL194" s="1"/>
      <c r="GEM194" s="1"/>
      <c r="GEN194" s="1"/>
      <c r="GEO194" s="1"/>
      <c r="GEP194" s="1"/>
      <c r="GEQ194" s="1"/>
      <c r="GER194" s="1"/>
      <c r="GES194" s="1"/>
      <c r="GET194" s="1"/>
      <c r="GEU194" s="1"/>
      <c r="GEV194" s="1"/>
      <c r="GEW194" s="1"/>
      <c r="GEX194" s="1"/>
      <c r="GEY194" s="1"/>
      <c r="GEZ194" s="1"/>
      <c r="GFA194" s="1"/>
      <c r="GFB194" s="1"/>
      <c r="GFC194" s="1"/>
      <c r="GFD194" s="1"/>
      <c r="GFE194" s="1"/>
      <c r="GFF194" s="1"/>
      <c r="GFG194" s="1"/>
      <c r="GFH194" s="1"/>
      <c r="GFI194" s="1"/>
      <c r="GFJ194" s="1"/>
      <c r="GFK194" s="1"/>
      <c r="GFL194" s="1"/>
      <c r="GFM194" s="1"/>
      <c r="GFN194" s="1"/>
      <c r="GFO194" s="1"/>
      <c r="GFP194" s="1"/>
      <c r="GFQ194" s="1"/>
      <c r="GFR194" s="1"/>
      <c r="GFS194" s="1"/>
      <c r="GFT194" s="1"/>
      <c r="GFU194" s="1"/>
      <c r="GFV194" s="1"/>
      <c r="GFW194" s="1"/>
      <c r="GFX194" s="1"/>
      <c r="GFY194" s="1"/>
      <c r="GFZ194" s="1"/>
      <c r="GGA194" s="1"/>
      <c r="GGB194" s="1"/>
      <c r="GGC194" s="1"/>
      <c r="GGD194" s="1"/>
      <c r="GGE194" s="1"/>
      <c r="GGF194" s="1"/>
      <c r="GGG194" s="1"/>
      <c r="GGH194" s="1"/>
      <c r="GGI194" s="1"/>
      <c r="GGJ194" s="1"/>
      <c r="GGK194" s="1"/>
      <c r="GGL194" s="1"/>
      <c r="GGM194" s="1"/>
      <c r="GGN194" s="1"/>
      <c r="GGO194" s="1"/>
      <c r="GGP194" s="1"/>
      <c r="GGQ194" s="1"/>
      <c r="GGR194" s="1"/>
      <c r="GGS194" s="1"/>
      <c r="GGT194" s="1"/>
      <c r="GGU194" s="1"/>
      <c r="GGV194" s="1"/>
      <c r="GGW194" s="1"/>
      <c r="GGX194" s="1"/>
      <c r="GGY194" s="1"/>
      <c r="GGZ194" s="1"/>
      <c r="GHA194" s="1"/>
      <c r="GHB194" s="1"/>
      <c r="GHC194" s="1"/>
      <c r="GHD194" s="1"/>
      <c r="GHE194" s="1"/>
      <c r="GHF194" s="1"/>
      <c r="GHG194" s="1"/>
      <c r="GHH194" s="1"/>
      <c r="GHI194" s="1"/>
      <c r="GHJ194" s="1"/>
      <c r="GHK194" s="1"/>
      <c r="GHL194" s="1"/>
      <c r="GHM194" s="1"/>
      <c r="GHN194" s="1"/>
      <c r="GHO194" s="1"/>
      <c r="GHP194" s="1"/>
      <c r="GHQ194" s="1"/>
      <c r="GHR194" s="1"/>
      <c r="GHS194" s="1"/>
      <c r="GHT194" s="1"/>
      <c r="GHU194" s="1"/>
      <c r="GHV194" s="1"/>
      <c r="GHW194" s="1"/>
      <c r="GHX194" s="1"/>
      <c r="GHY194" s="1"/>
      <c r="GHZ194" s="1"/>
      <c r="GIA194" s="1"/>
      <c r="GIB194" s="1"/>
      <c r="GIC194" s="1"/>
      <c r="GID194" s="1"/>
      <c r="GIE194" s="1"/>
      <c r="GIF194" s="1"/>
      <c r="GIG194" s="1"/>
      <c r="GIH194" s="1"/>
      <c r="GII194" s="1"/>
      <c r="GIJ194" s="1"/>
      <c r="GIK194" s="1"/>
      <c r="GIL194" s="1"/>
      <c r="GIM194" s="1"/>
      <c r="GIN194" s="1"/>
      <c r="GIO194" s="1"/>
      <c r="GIP194" s="1"/>
      <c r="GIQ194" s="1"/>
      <c r="GIR194" s="1"/>
      <c r="GIS194" s="1"/>
      <c r="GIT194" s="1"/>
      <c r="GIU194" s="1"/>
      <c r="GIV194" s="1"/>
      <c r="GIW194" s="1"/>
      <c r="GIX194" s="1"/>
      <c r="GIY194" s="1"/>
      <c r="GIZ194" s="1"/>
      <c r="GJA194" s="1"/>
      <c r="GJB194" s="1"/>
      <c r="GJC194" s="1"/>
      <c r="GJD194" s="1"/>
      <c r="GJE194" s="1"/>
      <c r="GJF194" s="1"/>
      <c r="GJG194" s="1"/>
      <c r="GJH194" s="1"/>
      <c r="GJI194" s="1"/>
      <c r="GJJ194" s="1"/>
      <c r="GJK194" s="1"/>
      <c r="GJL194" s="1"/>
      <c r="GJM194" s="1"/>
      <c r="GJN194" s="1"/>
      <c r="GJO194" s="1"/>
      <c r="GJP194" s="1"/>
      <c r="GJQ194" s="1"/>
      <c r="GJR194" s="1"/>
      <c r="GJS194" s="1"/>
      <c r="GJT194" s="1"/>
      <c r="GJU194" s="1"/>
      <c r="GJV194" s="1"/>
      <c r="GJW194" s="1"/>
      <c r="GJX194" s="1"/>
      <c r="GJY194" s="1"/>
      <c r="GJZ194" s="1"/>
      <c r="GKA194" s="1"/>
      <c r="GKB194" s="1"/>
      <c r="GKC194" s="1"/>
      <c r="GKD194" s="1"/>
      <c r="GKE194" s="1"/>
      <c r="GKF194" s="1"/>
      <c r="GKG194" s="1"/>
      <c r="GKH194" s="1"/>
      <c r="GKI194" s="1"/>
      <c r="GKJ194" s="1"/>
      <c r="GKK194" s="1"/>
      <c r="GKL194" s="1"/>
      <c r="GKM194" s="1"/>
      <c r="GKN194" s="1"/>
      <c r="GKO194" s="1"/>
      <c r="GKP194" s="1"/>
      <c r="GKQ194" s="1"/>
      <c r="GKR194" s="1"/>
      <c r="GKS194" s="1"/>
      <c r="GKT194" s="1"/>
      <c r="GKU194" s="1"/>
      <c r="GKV194" s="1"/>
      <c r="GKW194" s="1"/>
      <c r="GKX194" s="1"/>
      <c r="GKY194" s="1"/>
      <c r="GKZ194" s="1"/>
      <c r="GLA194" s="1"/>
      <c r="GLB194" s="1"/>
      <c r="GLC194" s="1"/>
      <c r="GLD194" s="1"/>
      <c r="GLE194" s="1"/>
      <c r="GLF194" s="1"/>
      <c r="GLG194" s="1"/>
      <c r="GLH194" s="1"/>
      <c r="GLI194" s="1"/>
      <c r="GLJ194" s="1"/>
      <c r="GLK194" s="1"/>
      <c r="GLL194" s="1"/>
      <c r="GLM194" s="1"/>
      <c r="GLN194" s="1"/>
      <c r="GLO194" s="1"/>
      <c r="GLP194" s="1"/>
      <c r="GLQ194" s="1"/>
      <c r="GLR194" s="1"/>
      <c r="GLS194" s="1"/>
      <c r="GLT194" s="1"/>
      <c r="GLU194" s="1"/>
      <c r="GLV194" s="1"/>
      <c r="GLW194" s="1"/>
      <c r="GLX194" s="1"/>
      <c r="GLY194" s="1"/>
      <c r="GLZ194" s="1"/>
      <c r="GMA194" s="1"/>
      <c r="GMB194" s="1"/>
      <c r="GMC194" s="1"/>
      <c r="GMD194" s="1"/>
      <c r="GME194" s="1"/>
      <c r="GMF194" s="1"/>
      <c r="GMG194" s="1"/>
      <c r="GMH194" s="1"/>
      <c r="GMI194" s="1"/>
      <c r="GMJ194" s="1"/>
      <c r="GMK194" s="1"/>
      <c r="GML194" s="1"/>
      <c r="GMM194" s="1"/>
      <c r="GMN194" s="1"/>
      <c r="GMO194" s="1"/>
      <c r="GMP194" s="1"/>
      <c r="GMQ194" s="1"/>
      <c r="GMR194" s="1"/>
      <c r="GMS194" s="1"/>
      <c r="GMT194" s="1"/>
      <c r="GMU194" s="1"/>
      <c r="GMV194" s="1"/>
      <c r="GMW194" s="1"/>
      <c r="GMX194" s="1"/>
      <c r="GMY194" s="1"/>
      <c r="GMZ194" s="1"/>
      <c r="GNA194" s="1"/>
      <c r="GNB194" s="1"/>
      <c r="GNC194" s="1"/>
      <c r="GND194" s="1"/>
      <c r="GNE194" s="1"/>
      <c r="GNF194" s="1"/>
      <c r="GNG194" s="1"/>
      <c r="GNH194" s="1"/>
      <c r="GNI194" s="1"/>
      <c r="GNJ194" s="1"/>
      <c r="GNK194" s="1"/>
      <c r="GNL194" s="1"/>
      <c r="GNM194" s="1"/>
      <c r="GNN194" s="1"/>
      <c r="GNO194" s="1"/>
      <c r="GNP194" s="1"/>
      <c r="GNQ194" s="1"/>
      <c r="GNR194" s="1"/>
      <c r="GNS194" s="1"/>
      <c r="GNT194" s="1"/>
      <c r="GNU194" s="1"/>
      <c r="GNV194" s="1"/>
      <c r="GNW194" s="1"/>
      <c r="GNX194" s="1"/>
      <c r="GNY194" s="1"/>
      <c r="GNZ194" s="1"/>
      <c r="GOA194" s="1"/>
      <c r="GOB194" s="1"/>
      <c r="GOC194" s="1"/>
      <c r="GOD194" s="1"/>
      <c r="GOE194" s="1"/>
      <c r="GOF194" s="1"/>
      <c r="GOG194" s="1"/>
      <c r="GOH194" s="1"/>
      <c r="GOI194" s="1"/>
      <c r="GOJ194" s="1"/>
      <c r="GOK194" s="1"/>
      <c r="GOL194" s="1"/>
      <c r="GOM194" s="1"/>
      <c r="GON194" s="1"/>
      <c r="GOO194" s="1"/>
      <c r="GOP194" s="1"/>
      <c r="GOQ194" s="1"/>
      <c r="GOR194" s="1"/>
      <c r="GOS194" s="1"/>
      <c r="GOT194" s="1"/>
      <c r="GOU194" s="1"/>
      <c r="GOV194" s="1"/>
      <c r="GOW194" s="1"/>
      <c r="GOX194" s="1"/>
      <c r="GOY194" s="1"/>
      <c r="GOZ194" s="1"/>
      <c r="GPA194" s="1"/>
      <c r="GPB194" s="1"/>
      <c r="GPC194" s="1"/>
      <c r="GPD194" s="1"/>
      <c r="GPE194" s="1"/>
      <c r="GPF194" s="1"/>
      <c r="GPG194" s="1"/>
      <c r="GPH194" s="1"/>
      <c r="GPI194" s="1"/>
      <c r="GPJ194" s="1"/>
      <c r="GPK194" s="1"/>
      <c r="GPL194" s="1"/>
      <c r="GPM194" s="1"/>
      <c r="GPN194" s="1"/>
      <c r="GPO194" s="1"/>
      <c r="GPP194" s="1"/>
      <c r="GPQ194" s="1"/>
      <c r="GPR194" s="1"/>
      <c r="GPS194" s="1"/>
      <c r="GPT194" s="1"/>
      <c r="GPU194" s="1"/>
      <c r="GPV194" s="1"/>
      <c r="GPW194" s="1"/>
      <c r="GPX194" s="1"/>
      <c r="GPY194" s="1"/>
      <c r="GPZ194" s="1"/>
      <c r="GQA194" s="1"/>
      <c r="GQB194" s="1"/>
      <c r="GQC194" s="1"/>
      <c r="GQD194" s="1"/>
      <c r="GQE194" s="1"/>
      <c r="GQF194" s="1"/>
      <c r="GQG194" s="1"/>
      <c r="GQH194" s="1"/>
      <c r="GQI194" s="1"/>
      <c r="GQJ194" s="1"/>
      <c r="GQK194" s="1"/>
      <c r="GQL194" s="1"/>
      <c r="GQM194" s="1"/>
      <c r="GQN194" s="1"/>
      <c r="GQO194" s="1"/>
      <c r="GQP194" s="1"/>
      <c r="GQQ194" s="1"/>
      <c r="GQR194" s="1"/>
      <c r="GQS194" s="1"/>
      <c r="GQT194" s="1"/>
      <c r="GQU194" s="1"/>
      <c r="GQV194" s="1"/>
      <c r="GQW194" s="1"/>
      <c r="GQX194" s="1"/>
      <c r="GQY194" s="1"/>
      <c r="GQZ194" s="1"/>
      <c r="GRA194" s="1"/>
      <c r="GRB194" s="1"/>
      <c r="GRC194" s="1"/>
      <c r="GRD194" s="1"/>
      <c r="GRE194" s="1"/>
      <c r="GRF194" s="1"/>
      <c r="GRG194" s="1"/>
      <c r="GRH194" s="1"/>
      <c r="GRI194" s="1"/>
      <c r="GRJ194" s="1"/>
      <c r="GRK194" s="1"/>
      <c r="GRL194" s="1"/>
      <c r="GRM194" s="1"/>
      <c r="GRN194" s="1"/>
      <c r="GRO194" s="1"/>
      <c r="GRP194" s="1"/>
      <c r="GRQ194" s="1"/>
      <c r="GRR194" s="1"/>
      <c r="GRS194" s="1"/>
      <c r="GRT194" s="1"/>
      <c r="GRU194" s="1"/>
      <c r="GRV194" s="1"/>
      <c r="GRW194" s="1"/>
      <c r="GRX194" s="1"/>
      <c r="GRY194" s="1"/>
      <c r="GRZ194" s="1"/>
      <c r="GSA194" s="1"/>
      <c r="GSB194" s="1"/>
      <c r="GSC194" s="1"/>
      <c r="GSD194" s="1"/>
      <c r="GSE194" s="1"/>
      <c r="GSF194" s="1"/>
      <c r="GSG194" s="1"/>
      <c r="GSH194" s="1"/>
      <c r="GSI194" s="1"/>
      <c r="GSJ194" s="1"/>
      <c r="GSK194" s="1"/>
      <c r="GSL194" s="1"/>
      <c r="GSM194" s="1"/>
      <c r="GSN194" s="1"/>
      <c r="GSO194" s="1"/>
      <c r="GSP194" s="1"/>
      <c r="GSQ194" s="1"/>
      <c r="GSR194" s="1"/>
      <c r="GSS194" s="1"/>
      <c r="GST194" s="1"/>
      <c r="GSU194" s="1"/>
      <c r="GSV194" s="1"/>
      <c r="GSW194" s="1"/>
      <c r="GSX194" s="1"/>
      <c r="GSY194" s="1"/>
      <c r="GSZ194" s="1"/>
      <c r="GTA194" s="1"/>
      <c r="GTB194" s="1"/>
      <c r="GTC194" s="1"/>
      <c r="GTD194" s="1"/>
      <c r="GTE194" s="1"/>
      <c r="GTF194" s="1"/>
      <c r="GTG194" s="1"/>
      <c r="GTH194" s="1"/>
      <c r="GTI194" s="1"/>
      <c r="GTJ194" s="1"/>
      <c r="GTK194" s="1"/>
      <c r="GTL194" s="1"/>
      <c r="GTM194" s="1"/>
      <c r="GTN194" s="1"/>
      <c r="GTO194" s="1"/>
      <c r="GTP194" s="1"/>
      <c r="GTQ194" s="1"/>
      <c r="GTR194" s="1"/>
      <c r="GTS194" s="1"/>
      <c r="GTT194" s="1"/>
      <c r="GTU194" s="1"/>
      <c r="GTV194" s="1"/>
      <c r="GTW194" s="1"/>
      <c r="GTX194" s="1"/>
      <c r="GTY194" s="1"/>
      <c r="GTZ194" s="1"/>
      <c r="GUA194" s="1"/>
      <c r="GUB194" s="1"/>
      <c r="GUC194" s="1"/>
      <c r="GUD194" s="1"/>
      <c r="GUE194" s="1"/>
      <c r="GUF194" s="1"/>
      <c r="GUG194" s="1"/>
      <c r="GUH194" s="1"/>
      <c r="GUI194" s="1"/>
      <c r="GUJ194" s="1"/>
      <c r="GUK194" s="1"/>
      <c r="GUL194" s="1"/>
      <c r="GUM194" s="1"/>
      <c r="GUN194" s="1"/>
      <c r="GUO194" s="1"/>
      <c r="GUP194" s="1"/>
      <c r="GUQ194" s="1"/>
      <c r="GUR194" s="1"/>
      <c r="GUS194" s="1"/>
      <c r="GUT194" s="1"/>
      <c r="GUU194" s="1"/>
      <c r="GUV194" s="1"/>
      <c r="GUW194" s="1"/>
      <c r="GUX194" s="1"/>
      <c r="GUY194" s="1"/>
      <c r="GUZ194" s="1"/>
      <c r="GVA194" s="1"/>
      <c r="GVB194" s="1"/>
      <c r="GVC194" s="1"/>
      <c r="GVD194" s="1"/>
      <c r="GVE194" s="1"/>
      <c r="GVF194" s="1"/>
      <c r="GVG194" s="1"/>
      <c r="GVH194" s="1"/>
      <c r="GVI194" s="1"/>
      <c r="GVJ194" s="1"/>
      <c r="GVK194" s="1"/>
      <c r="GVL194" s="1"/>
      <c r="GVM194" s="1"/>
      <c r="GVN194" s="1"/>
      <c r="GVO194" s="1"/>
      <c r="GVP194" s="1"/>
      <c r="GVQ194" s="1"/>
      <c r="GVR194" s="1"/>
      <c r="GVS194" s="1"/>
      <c r="GVT194" s="1"/>
      <c r="GVU194" s="1"/>
      <c r="GVV194" s="1"/>
      <c r="GVW194" s="1"/>
      <c r="GVX194" s="1"/>
      <c r="GVY194" s="1"/>
      <c r="GVZ194" s="1"/>
      <c r="GWA194" s="1"/>
      <c r="GWB194" s="1"/>
      <c r="GWC194" s="1"/>
      <c r="GWD194" s="1"/>
      <c r="GWE194" s="1"/>
      <c r="GWF194" s="1"/>
      <c r="GWG194" s="1"/>
      <c r="GWH194" s="1"/>
      <c r="GWI194" s="1"/>
      <c r="GWJ194" s="1"/>
      <c r="GWK194" s="1"/>
      <c r="GWL194" s="1"/>
      <c r="GWM194" s="1"/>
      <c r="GWN194" s="1"/>
      <c r="GWO194" s="1"/>
      <c r="GWP194" s="1"/>
      <c r="GWQ194" s="1"/>
      <c r="GWR194" s="1"/>
      <c r="GWS194" s="1"/>
      <c r="GWT194" s="1"/>
      <c r="GWU194" s="1"/>
      <c r="GWV194" s="1"/>
      <c r="GWW194" s="1"/>
      <c r="GWX194" s="1"/>
      <c r="GWY194" s="1"/>
      <c r="GWZ194" s="1"/>
      <c r="GXA194" s="1"/>
      <c r="GXB194" s="1"/>
      <c r="GXC194" s="1"/>
      <c r="GXD194" s="1"/>
      <c r="GXE194" s="1"/>
      <c r="GXF194" s="1"/>
      <c r="GXG194" s="1"/>
      <c r="GXH194" s="1"/>
      <c r="GXI194" s="1"/>
      <c r="GXJ194" s="1"/>
      <c r="GXK194" s="1"/>
      <c r="GXL194" s="1"/>
      <c r="GXM194" s="1"/>
      <c r="GXN194" s="1"/>
      <c r="GXO194" s="1"/>
      <c r="GXP194" s="1"/>
      <c r="GXQ194" s="1"/>
      <c r="GXR194" s="1"/>
      <c r="GXS194" s="1"/>
      <c r="GXT194" s="1"/>
      <c r="GXU194" s="1"/>
      <c r="GXV194" s="1"/>
      <c r="GXW194" s="1"/>
      <c r="GXX194" s="1"/>
      <c r="GXY194" s="1"/>
      <c r="GXZ194" s="1"/>
      <c r="GYA194" s="1"/>
      <c r="GYB194" s="1"/>
      <c r="GYC194" s="1"/>
      <c r="GYD194" s="1"/>
      <c r="GYE194" s="1"/>
      <c r="GYF194" s="1"/>
      <c r="GYG194" s="1"/>
      <c r="GYH194" s="1"/>
      <c r="GYI194" s="1"/>
      <c r="GYJ194" s="1"/>
      <c r="GYK194" s="1"/>
      <c r="GYL194" s="1"/>
      <c r="GYM194" s="1"/>
      <c r="GYN194" s="1"/>
      <c r="GYO194" s="1"/>
      <c r="GYP194" s="1"/>
      <c r="GYQ194" s="1"/>
      <c r="GYR194" s="1"/>
      <c r="GYS194" s="1"/>
      <c r="GYT194" s="1"/>
      <c r="GYU194" s="1"/>
      <c r="GYV194" s="1"/>
      <c r="GYW194" s="1"/>
      <c r="GYX194" s="1"/>
      <c r="GYY194" s="1"/>
      <c r="GYZ194" s="1"/>
      <c r="GZA194" s="1"/>
      <c r="GZB194" s="1"/>
      <c r="GZC194" s="1"/>
      <c r="GZD194" s="1"/>
      <c r="GZE194" s="1"/>
      <c r="GZF194" s="1"/>
      <c r="GZG194" s="1"/>
      <c r="GZH194" s="1"/>
      <c r="GZI194" s="1"/>
      <c r="GZJ194" s="1"/>
      <c r="GZK194" s="1"/>
      <c r="GZL194" s="1"/>
      <c r="GZM194" s="1"/>
      <c r="GZN194" s="1"/>
      <c r="GZO194" s="1"/>
      <c r="GZP194" s="1"/>
      <c r="GZQ194" s="1"/>
      <c r="GZR194" s="1"/>
      <c r="GZS194" s="1"/>
      <c r="GZT194" s="1"/>
      <c r="GZU194" s="1"/>
      <c r="GZV194" s="1"/>
      <c r="GZW194" s="1"/>
      <c r="GZX194" s="1"/>
      <c r="GZY194" s="1"/>
      <c r="GZZ194" s="1"/>
      <c r="HAA194" s="1"/>
      <c r="HAB194" s="1"/>
      <c r="HAC194" s="1"/>
      <c r="HAD194" s="1"/>
      <c r="HAE194" s="1"/>
      <c r="HAF194" s="1"/>
      <c r="HAG194" s="1"/>
      <c r="HAH194" s="1"/>
      <c r="HAI194" s="1"/>
      <c r="HAJ194" s="1"/>
      <c r="HAK194" s="1"/>
      <c r="HAL194" s="1"/>
      <c r="HAM194" s="1"/>
      <c r="HAN194" s="1"/>
      <c r="HAO194" s="1"/>
      <c r="HAP194" s="1"/>
      <c r="HAQ194" s="1"/>
      <c r="HAR194" s="1"/>
      <c r="HAS194" s="1"/>
      <c r="HAT194" s="1"/>
      <c r="HAU194" s="1"/>
      <c r="HAV194" s="1"/>
      <c r="HAW194" s="1"/>
      <c r="HAX194" s="1"/>
      <c r="HAY194" s="1"/>
      <c r="HAZ194" s="1"/>
      <c r="HBA194" s="1"/>
      <c r="HBB194" s="1"/>
      <c r="HBC194" s="1"/>
      <c r="HBD194" s="1"/>
      <c r="HBE194" s="1"/>
      <c r="HBF194" s="1"/>
      <c r="HBG194" s="1"/>
      <c r="HBH194" s="1"/>
      <c r="HBI194" s="1"/>
      <c r="HBJ194" s="1"/>
      <c r="HBK194" s="1"/>
      <c r="HBL194" s="1"/>
      <c r="HBM194" s="1"/>
      <c r="HBN194" s="1"/>
      <c r="HBO194" s="1"/>
      <c r="HBP194" s="1"/>
      <c r="HBQ194" s="1"/>
      <c r="HBR194" s="1"/>
      <c r="HBS194" s="1"/>
      <c r="HBT194" s="1"/>
      <c r="HBU194" s="1"/>
      <c r="HBV194" s="1"/>
      <c r="HBW194" s="1"/>
      <c r="HBX194" s="1"/>
      <c r="HBY194" s="1"/>
      <c r="HBZ194" s="1"/>
      <c r="HCA194" s="1"/>
      <c r="HCB194" s="1"/>
      <c r="HCC194" s="1"/>
      <c r="HCD194" s="1"/>
      <c r="HCE194" s="1"/>
      <c r="HCF194" s="1"/>
      <c r="HCG194" s="1"/>
      <c r="HCH194" s="1"/>
      <c r="HCI194" s="1"/>
      <c r="HCJ194" s="1"/>
      <c r="HCK194" s="1"/>
      <c r="HCL194" s="1"/>
      <c r="HCM194" s="1"/>
      <c r="HCN194" s="1"/>
      <c r="HCO194" s="1"/>
      <c r="HCP194" s="1"/>
      <c r="HCQ194" s="1"/>
      <c r="HCR194" s="1"/>
      <c r="HCS194" s="1"/>
      <c r="HCT194" s="1"/>
      <c r="HCU194" s="1"/>
      <c r="HCV194" s="1"/>
      <c r="HCW194" s="1"/>
      <c r="HCX194" s="1"/>
      <c r="HCY194" s="1"/>
      <c r="HCZ194" s="1"/>
      <c r="HDA194" s="1"/>
      <c r="HDB194" s="1"/>
      <c r="HDC194" s="1"/>
      <c r="HDD194" s="1"/>
      <c r="HDE194" s="1"/>
      <c r="HDF194" s="1"/>
      <c r="HDG194" s="1"/>
      <c r="HDH194" s="1"/>
      <c r="HDI194" s="1"/>
      <c r="HDJ194" s="1"/>
      <c r="HDK194" s="1"/>
      <c r="HDL194" s="1"/>
      <c r="HDM194" s="1"/>
      <c r="HDN194" s="1"/>
      <c r="HDO194" s="1"/>
      <c r="HDP194" s="1"/>
      <c r="HDQ194" s="1"/>
      <c r="HDR194" s="1"/>
      <c r="HDS194" s="1"/>
      <c r="HDT194" s="1"/>
      <c r="HDU194" s="1"/>
      <c r="HDV194" s="1"/>
      <c r="HDW194" s="1"/>
      <c r="HDX194" s="1"/>
      <c r="HDY194" s="1"/>
      <c r="HDZ194" s="1"/>
      <c r="HEA194" s="1"/>
      <c r="HEB194" s="1"/>
      <c r="HEC194" s="1"/>
      <c r="HED194" s="1"/>
      <c r="HEE194" s="1"/>
      <c r="HEF194" s="1"/>
      <c r="HEG194" s="1"/>
      <c r="HEH194" s="1"/>
      <c r="HEI194" s="1"/>
      <c r="HEJ194" s="1"/>
      <c r="HEK194" s="1"/>
      <c r="HEL194" s="1"/>
      <c r="HEM194" s="1"/>
      <c r="HEN194" s="1"/>
      <c r="HEO194" s="1"/>
      <c r="HEP194" s="1"/>
      <c r="HEQ194" s="1"/>
      <c r="HER194" s="1"/>
      <c r="HES194" s="1"/>
      <c r="HET194" s="1"/>
      <c r="HEU194" s="1"/>
      <c r="HEV194" s="1"/>
      <c r="HEW194" s="1"/>
      <c r="HEX194" s="1"/>
      <c r="HEY194" s="1"/>
      <c r="HEZ194" s="1"/>
      <c r="HFA194" s="1"/>
      <c r="HFB194" s="1"/>
      <c r="HFC194" s="1"/>
      <c r="HFD194" s="1"/>
      <c r="HFE194" s="1"/>
      <c r="HFF194" s="1"/>
      <c r="HFG194" s="1"/>
      <c r="HFH194" s="1"/>
      <c r="HFI194" s="1"/>
      <c r="HFJ194" s="1"/>
      <c r="HFK194" s="1"/>
      <c r="HFL194" s="1"/>
      <c r="HFM194" s="1"/>
      <c r="HFN194" s="1"/>
      <c r="HFO194" s="1"/>
      <c r="HFP194" s="1"/>
      <c r="HFQ194" s="1"/>
      <c r="HFR194" s="1"/>
      <c r="HFS194" s="1"/>
      <c r="HFT194" s="1"/>
      <c r="HFU194" s="1"/>
      <c r="HFV194" s="1"/>
      <c r="HFW194" s="1"/>
      <c r="HFX194" s="1"/>
      <c r="HFY194" s="1"/>
      <c r="HFZ194" s="1"/>
      <c r="HGA194" s="1"/>
      <c r="HGB194" s="1"/>
      <c r="HGC194" s="1"/>
      <c r="HGD194" s="1"/>
      <c r="HGE194" s="1"/>
      <c r="HGF194" s="1"/>
      <c r="HGG194" s="1"/>
      <c r="HGH194" s="1"/>
      <c r="HGI194" s="1"/>
      <c r="HGJ194" s="1"/>
      <c r="HGK194" s="1"/>
      <c r="HGL194" s="1"/>
      <c r="HGM194" s="1"/>
      <c r="HGN194" s="1"/>
      <c r="HGO194" s="1"/>
      <c r="HGP194" s="1"/>
      <c r="HGQ194" s="1"/>
      <c r="HGR194" s="1"/>
      <c r="HGS194" s="1"/>
      <c r="HGT194" s="1"/>
      <c r="HGU194" s="1"/>
      <c r="HGV194" s="1"/>
      <c r="HGW194" s="1"/>
      <c r="HGX194" s="1"/>
      <c r="HGY194" s="1"/>
      <c r="HGZ194" s="1"/>
      <c r="HHA194" s="1"/>
      <c r="HHB194" s="1"/>
      <c r="HHC194" s="1"/>
      <c r="HHD194" s="1"/>
      <c r="HHE194" s="1"/>
      <c r="HHF194" s="1"/>
      <c r="HHG194" s="1"/>
      <c r="HHH194" s="1"/>
      <c r="HHI194" s="1"/>
      <c r="HHJ194" s="1"/>
      <c r="HHK194" s="1"/>
      <c r="HHL194" s="1"/>
      <c r="HHM194" s="1"/>
      <c r="HHN194" s="1"/>
      <c r="HHO194" s="1"/>
      <c r="HHP194" s="1"/>
      <c r="HHQ194" s="1"/>
      <c r="HHR194" s="1"/>
      <c r="HHS194" s="1"/>
      <c r="HHT194" s="1"/>
      <c r="HHU194" s="1"/>
      <c r="HHV194" s="1"/>
      <c r="HHW194" s="1"/>
      <c r="HHX194" s="1"/>
      <c r="HHY194" s="1"/>
      <c r="HHZ194" s="1"/>
      <c r="HIA194" s="1"/>
      <c r="HIB194" s="1"/>
      <c r="HIC194" s="1"/>
      <c r="HID194" s="1"/>
      <c r="HIE194" s="1"/>
      <c r="HIF194" s="1"/>
      <c r="HIG194" s="1"/>
      <c r="HIH194" s="1"/>
      <c r="HII194" s="1"/>
      <c r="HIJ194" s="1"/>
      <c r="HIK194" s="1"/>
      <c r="HIL194" s="1"/>
      <c r="HIM194" s="1"/>
      <c r="HIN194" s="1"/>
      <c r="HIO194" s="1"/>
      <c r="HIP194" s="1"/>
      <c r="HIQ194" s="1"/>
      <c r="HIR194" s="1"/>
      <c r="HIS194" s="1"/>
      <c r="HIT194" s="1"/>
      <c r="HIU194" s="1"/>
      <c r="HIV194" s="1"/>
      <c r="HIW194" s="1"/>
      <c r="HIX194" s="1"/>
      <c r="HIY194" s="1"/>
      <c r="HIZ194" s="1"/>
      <c r="HJA194" s="1"/>
      <c r="HJB194" s="1"/>
      <c r="HJC194" s="1"/>
      <c r="HJD194" s="1"/>
      <c r="HJE194" s="1"/>
      <c r="HJF194" s="1"/>
      <c r="HJG194" s="1"/>
      <c r="HJH194" s="1"/>
      <c r="HJI194" s="1"/>
      <c r="HJJ194" s="1"/>
      <c r="HJK194" s="1"/>
      <c r="HJL194" s="1"/>
      <c r="HJM194" s="1"/>
      <c r="HJN194" s="1"/>
      <c r="HJO194" s="1"/>
      <c r="HJP194" s="1"/>
      <c r="HJQ194" s="1"/>
      <c r="HJR194" s="1"/>
      <c r="HJS194" s="1"/>
      <c r="HJT194" s="1"/>
      <c r="HJU194" s="1"/>
      <c r="HJV194" s="1"/>
      <c r="HJW194" s="1"/>
      <c r="HJX194" s="1"/>
      <c r="HJY194" s="1"/>
      <c r="HJZ194" s="1"/>
      <c r="HKA194" s="1"/>
      <c r="HKB194" s="1"/>
      <c r="HKC194" s="1"/>
      <c r="HKD194" s="1"/>
      <c r="HKE194" s="1"/>
      <c r="HKF194" s="1"/>
      <c r="HKG194" s="1"/>
      <c r="HKH194" s="1"/>
      <c r="HKI194" s="1"/>
      <c r="HKJ194" s="1"/>
      <c r="HKK194" s="1"/>
      <c r="HKL194" s="1"/>
      <c r="HKM194" s="1"/>
      <c r="HKN194" s="1"/>
      <c r="HKO194" s="1"/>
      <c r="HKP194" s="1"/>
      <c r="HKQ194" s="1"/>
      <c r="HKR194" s="1"/>
      <c r="HKS194" s="1"/>
      <c r="HKT194" s="1"/>
      <c r="HKU194" s="1"/>
      <c r="HKV194" s="1"/>
      <c r="HKW194" s="1"/>
      <c r="HKX194" s="1"/>
      <c r="HKY194" s="1"/>
      <c r="HKZ194" s="1"/>
      <c r="HLA194" s="1"/>
      <c r="HLB194" s="1"/>
      <c r="HLC194" s="1"/>
      <c r="HLD194" s="1"/>
      <c r="HLE194" s="1"/>
      <c r="HLF194" s="1"/>
      <c r="HLG194" s="1"/>
      <c r="HLH194" s="1"/>
      <c r="HLI194" s="1"/>
      <c r="HLJ194" s="1"/>
      <c r="HLK194" s="1"/>
      <c r="HLL194" s="1"/>
      <c r="HLM194" s="1"/>
      <c r="HLN194" s="1"/>
      <c r="HLO194" s="1"/>
      <c r="HLP194" s="1"/>
      <c r="HLQ194" s="1"/>
      <c r="HLR194" s="1"/>
      <c r="HLS194" s="1"/>
      <c r="HLT194" s="1"/>
      <c r="HLU194" s="1"/>
      <c r="HLV194" s="1"/>
      <c r="HLW194" s="1"/>
      <c r="HLX194" s="1"/>
      <c r="HLY194" s="1"/>
      <c r="HLZ194" s="1"/>
      <c r="HMA194" s="1"/>
      <c r="HMB194" s="1"/>
      <c r="HMC194" s="1"/>
      <c r="HMD194" s="1"/>
      <c r="HME194" s="1"/>
      <c r="HMF194" s="1"/>
      <c r="HMG194" s="1"/>
      <c r="HMH194" s="1"/>
      <c r="HMI194" s="1"/>
      <c r="HMJ194" s="1"/>
      <c r="HMK194" s="1"/>
      <c r="HML194" s="1"/>
      <c r="HMM194" s="1"/>
      <c r="HMN194" s="1"/>
      <c r="HMO194" s="1"/>
      <c r="HMP194" s="1"/>
      <c r="HMQ194" s="1"/>
      <c r="HMR194" s="1"/>
      <c r="HMS194" s="1"/>
      <c r="HMT194" s="1"/>
      <c r="HMU194" s="1"/>
      <c r="HMV194" s="1"/>
      <c r="HMW194" s="1"/>
      <c r="HMX194" s="1"/>
      <c r="HMY194" s="1"/>
      <c r="HMZ194" s="1"/>
      <c r="HNA194" s="1"/>
      <c r="HNB194" s="1"/>
      <c r="HNC194" s="1"/>
      <c r="HND194" s="1"/>
      <c r="HNE194" s="1"/>
      <c r="HNF194" s="1"/>
      <c r="HNG194" s="1"/>
      <c r="HNH194" s="1"/>
      <c r="HNI194" s="1"/>
      <c r="HNJ194" s="1"/>
      <c r="HNK194" s="1"/>
      <c r="HNL194" s="1"/>
      <c r="HNM194" s="1"/>
      <c r="HNN194" s="1"/>
      <c r="HNO194" s="1"/>
      <c r="HNP194" s="1"/>
      <c r="HNQ194" s="1"/>
      <c r="HNR194" s="1"/>
      <c r="HNS194" s="1"/>
      <c r="HNT194" s="1"/>
      <c r="HNU194" s="1"/>
      <c r="HNV194" s="1"/>
      <c r="HNW194" s="1"/>
      <c r="HNX194" s="1"/>
      <c r="HNY194" s="1"/>
      <c r="HNZ194" s="1"/>
      <c r="HOA194" s="1"/>
      <c r="HOB194" s="1"/>
      <c r="HOC194" s="1"/>
      <c r="HOD194" s="1"/>
      <c r="HOE194" s="1"/>
      <c r="HOF194" s="1"/>
      <c r="HOG194" s="1"/>
      <c r="HOH194" s="1"/>
      <c r="HOI194" s="1"/>
      <c r="HOJ194" s="1"/>
      <c r="HOK194" s="1"/>
      <c r="HOL194" s="1"/>
      <c r="HOM194" s="1"/>
      <c r="HON194" s="1"/>
      <c r="HOO194" s="1"/>
      <c r="HOP194" s="1"/>
      <c r="HOQ194" s="1"/>
      <c r="HOR194" s="1"/>
      <c r="HOS194" s="1"/>
      <c r="HOT194" s="1"/>
      <c r="HOU194" s="1"/>
      <c r="HOV194" s="1"/>
      <c r="HOW194" s="1"/>
      <c r="HOX194" s="1"/>
      <c r="HOY194" s="1"/>
      <c r="HOZ194" s="1"/>
      <c r="HPA194" s="1"/>
      <c r="HPB194" s="1"/>
      <c r="HPC194" s="1"/>
      <c r="HPD194" s="1"/>
      <c r="HPE194" s="1"/>
      <c r="HPF194" s="1"/>
      <c r="HPG194" s="1"/>
      <c r="HPH194" s="1"/>
      <c r="HPI194" s="1"/>
      <c r="HPJ194" s="1"/>
      <c r="HPK194" s="1"/>
      <c r="HPL194" s="1"/>
      <c r="HPM194" s="1"/>
      <c r="HPN194" s="1"/>
      <c r="HPO194" s="1"/>
      <c r="HPP194" s="1"/>
      <c r="HPQ194" s="1"/>
      <c r="HPR194" s="1"/>
      <c r="HPS194" s="1"/>
      <c r="HPT194" s="1"/>
      <c r="HPU194" s="1"/>
      <c r="HPV194" s="1"/>
      <c r="HPW194" s="1"/>
      <c r="HPX194" s="1"/>
      <c r="HPY194" s="1"/>
      <c r="HPZ194" s="1"/>
      <c r="HQA194" s="1"/>
      <c r="HQB194" s="1"/>
      <c r="HQC194" s="1"/>
      <c r="HQD194" s="1"/>
      <c r="HQE194" s="1"/>
      <c r="HQF194" s="1"/>
      <c r="HQG194" s="1"/>
      <c r="HQH194" s="1"/>
      <c r="HQI194" s="1"/>
      <c r="HQJ194" s="1"/>
      <c r="HQK194" s="1"/>
      <c r="HQL194" s="1"/>
      <c r="HQM194" s="1"/>
      <c r="HQN194" s="1"/>
      <c r="HQO194" s="1"/>
      <c r="HQP194" s="1"/>
      <c r="HQQ194" s="1"/>
      <c r="HQR194" s="1"/>
      <c r="HQS194" s="1"/>
      <c r="HQT194" s="1"/>
      <c r="HQU194" s="1"/>
      <c r="HQV194" s="1"/>
      <c r="HQW194" s="1"/>
      <c r="HQX194" s="1"/>
      <c r="HQY194" s="1"/>
      <c r="HQZ194" s="1"/>
      <c r="HRA194" s="1"/>
      <c r="HRB194" s="1"/>
      <c r="HRC194" s="1"/>
      <c r="HRD194" s="1"/>
      <c r="HRE194" s="1"/>
      <c r="HRF194" s="1"/>
      <c r="HRG194" s="1"/>
      <c r="HRH194" s="1"/>
      <c r="HRI194" s="1"/>
      <c r="HRJ194" s="1"/>
      <c r="HRK194" s="1"/>
      <c r="HRL194" s="1"/>
      <c r="HRM194" s="1"/>
      <c r="HRN194" s="1"/>
      <c r="HRO194" s="1"/>
      <c r="HRP194" s="1"/>
      <c r="HRQ194" s="1"/>
      <c r="HRR194" s="1"/>
      <c r="HRS194" s="1"/>
      <c r="HRT194" s="1"/>
      <c r="HRU194" s="1"/>
      <c r="HRV194" s="1"/>
      <c r="HRW194" s="1"/>
      <c r="HRX194" s="1"/>
      <c r="HRY194" s="1"/>
      <c r="HRZ194" s="1"/>
      <c r="HSA194" s="1"/>
      <c r="HSB194" s="1"/>
      <c r="HSC194" s="1"/>
      <c r="HSD194" s="1"/>
      <c r="HSE194" s="1"/>
      <c r="HSF194" s="1"/>
      <c r="HSG194" s="1"/>
      <c r="HSH194" s="1"/>
      <c r="HSI194" s="1"/>
      <c r="HSJ194" s="1"/>
      <c r="HSK194" s="1"/>
      <c r="HSL194" s="1"/>
      <c r="HSM194" s="1"/>
      <c r="HSN194" s="1"/>
      <c r="HSO194" s="1"/>
      <c r="HSP194" s="1"/>
      <c r="HSQ194" s="1"/>
      <c r="HSR194" s="1"/>
      <c r="HSS194" s="1"/>
      <c r="HST194" s="1"/>
      <c r="HSU194" s="1"/>
      <c r="HSV194" s="1"/>
      <c r="HSW194" s="1"/>
      <c r="HSX194" s="1"/>
      <c r="HSY194" s="1"/>
      <c r="HSZ194" s="1"/>
      <c r="HTA194" s="1"/>
      <c r="HTB194" s="1"/>
      <c r="HTC194" s="1"/>
      <c r="HTD194" s="1"/>
      <c r="HTE194" s="1"/>
      <c r="HTF194" s="1"/>
      <c r="HTG194" s="1"/>
      <c r="HTH194" s="1"/>
      <c r="HTI194" s="1"/>
      <c r="HTJ194" s="1"/>
      <c r="HTK194" s="1"/>
      <c r="HTL194" s="1"/>
      <c r="HTM194" s="1"/>
      <c r="HTN194" s="1"/>
      <c r="HTO194" s="1"/>
      <c r="HTP194" s="1"/>
      <c r="HTQ194" s="1"/>
      <c r="HTR194" s="1"/>
      <c r="HTS194" s="1"/>
      <c r="HTT194" s="1"/>
      <c r="HTU194" s="1"/>
      <c r="HTV194" s="1"/>
      <c r="HTW194" s="1"/>
      <c r="HTX194" s="1"/>
      <c r="HTY194" s="1"/>
      <c r="HTZ194" s="1"/>
      <c r="HUA194" s="1"/>
      <c r="HUB194" s="1"/>
      <c r="HUC194" s="1"/>
      <c r="HUD194" s="1"/>
      <c r="HUE194" s="1"/>
      <c r="HUF194" s="1"/>
      <c r="HUG194" s="1"/>
      <c r="HUH194" s="1"/>
      <c r="HUI194" s="1"/>
      <c r="HUJ194" s="1"/>
      <c r="HUK194" s="1"/>
      <c r="HUL194" s="1"/>
      <c r="HUM194" s="1"/>
      <c r="HUN194" s="1"/>
      <c r="HUO194" s="1"/>
      <c r="HUP194" s="1"/>
      <c r="HUQ194" s="1"/>
      <c r="HUR194" s="1"/>
      <c r="HUS194" s="1"/>
      <c r="HUT194" s="1"/>
      <c r="HUU194" s="1"/>
      <c r="HUV194" s="1"/>
      <c r="HUW194" s="1"/>
      <c r="HUX194" s="1"/>
      <c r="HUY194" s="1"/>
      <c r="HUZ194" s="1"/>
      <c r="HVA194" s="1"/>
      <c r="HVB194" s="1"/>
      <c r="HVC194" s="1"/>
      <c r="HVD194" s="1"/>
      <c r="HVE194" s="1"/>
      <c r="HVF194" s="1"/>
      <c r="HVG194" s="1"/>
      <c r="HVH194" s="1"/>
      <c r="HVI194" s="1"/>
      <c r="HVJ194" s="1"/>
      <c r="HVK194" s="1"/>
      <c r="HVL194" s="1"/>
      <c r="HVM194" s="1"/>
      <c r="HVN194" s="1"/>
      <c r="HVO194" s="1"/>
      <c r="HVP194" s="1"/>
      <c r="HVQ194" s="1"/>
      <c r="HVR194" s="1"/>
      <c r="HVS194" s="1"/>
      <c r="HVT194" s="1"/>
      <c r="HVU194" s="1"/>
      <c r="HVV194" s="1"/>
      <c r="HVW194" s="1"/>
      <c r="HVX194" s="1"/>
      <c r="HVY194" s="1"/>
      <c r="HVZ194" s="1"/>
      <c r="HWA194" s="1"/>
      <c r="HWB194" s="1"/>
      <c r="HWC194" s="1"/>
      <c r="HWD194" s="1"/>
      <c r="HWE194" s="1"/>
      <c r="HWF194" s="1"/>
      <c r="HWG194" s="1"/>
      <c r="HWH194" s="1"/>
      <c r="HWI194" s="1"/>
      <c r="HWJ194" s="1"/>
      <c r="HWK194" s="1"/>
      <c r="HWL194" s="1"/>
      <c r="HWM194" s="1"/>
      <c r="HWN194" s="1"/>
      <c r="HWO194" s="1"/>
      <c r="HWP194" s="1"/>
      <c r="HWQ194" s="1"/>
      <c r="HWR194" s="1"/>
      <c r="HWS194" s="1"/>
      <c r="HWT194" s="1"/>
      <c r="HWU194" s="1"/>
      <c r="HWV194" s="1"/>
      <c r="HWW194" s="1"/>
      <c r="HWX194" s="1"/>
      <c r="HWY194" s="1"/>
      <c r="HWZ194" s="1"/>
      <c r="HXA194" s="1"/>
      <c r="HXB194" s="1"/>
      <c r="HXC194" s="1"/>
      <c r="HXD194" s="1"/>
      <c r="HXE194" s="1"/>
      <c r="HXF194" s="1"/>
      <c r="HXG194" s="1"/>
      <c r="HXH194" s="1"/>
      <c r="HXI194" s="1"/>
      <c r="HXJ194" s="1"/>
      <c r="HXK194" s="1"/>
      <c r="HXL194" s="1"/>
      <c r="HXM194" s="1"/>
      <c r="HXN194" s="1"/>
      <c r="HXO194" s="1"/>
      <c r="HXP194" s="1"/>
      <c r="HXQ194" s="1"/>
      <c r="HXR194" s="1"/>
      <c r="HXS194" s="1"/>
      <c r="HXT194" s="1"/>
      <c r="HXU194" s="1"/>
      <c r="HXV194" s="1"/>
      <c r="HXW194" s="1"/>
      <c r="HXX194" s="1"/>
      <c r="HXY194" s="1"/>
      <c r="HXZ194" s="1"/>
      <c r="HYA194" s="1"/>
      <c r="HYB194" s="1"/>
      <c r="HYC194" s="1"/>
      <c r="HYD194" s="1"/>
      <c r="HYE194" s="1"/>
      <c r="HYF194" s="1"/>
      <c r="HYG194" s="1"/>
      <c r="HYH194" s="1"/>
      <c r="HYI194" s="1"/>
      <c r="HYJ194" s="1"/>
      <c r="HYK194" s="1"/>
      <c r="HYL194" s="1"/>
      <c r="HYM194" s="1"/>
      <c r="HYN194" s="1"/>
      <c r="HYO194" s="1"/>
      <c r="HYP194" s="1"/>
      <c r="HYQ194" s="1"/>
      <c r="HYR194" s="1"/>
      <c r="HYS194" s="1"/>
      <c r="HYT194" s="1"/>
      <c r="HYU194" s="1"/>
      <c r="HYV194" s="1"/>
      <c r="HYW194" s="1"/>
      <c r="HYX194" s="1"/>
      <c r="HYY194" s="1"/>
      <c r="HYZ194" s="1"/>
      <c r="HZA194" s="1"/>
      <c r="HZB194" s="1"/>
      <c r="HZC194" s="1"/>
      <c r="HZD194" s="1"/>
      <c r="HZE194" s="1"/>
      <c r="HZF194" s="1"/>
      <c r="HZG194" s="1"/>
      <c r="HZH194" s="1"/>
      <c r="HZI194" s="1"/>
      <c r="HZJ194" s="1"/>
      <c r="HZK194" s="1"/>
      <c r="HZL194" s="1"/>
      <c r="HZM194" s="1"/>
      <c r="HZN194" s="1"/>
      <c r="HZO194" s="1"/>
      <c r="HZP194" s="1"/>
      <c r="HZQ194" s="1"/>
      <c r="HZR194" s="1"/>
      <c r="HZS194" s="1"/>
      <c r="HZT194" s="1"/>
      <c r="HZU194" s="1"/>
      <c r="HZV194" s="1"/>
      <c r="HZW194" s="1"/>
      <c r="HZX194" s="1"/>
      <c r="HZY194" s="1"/>
      <c r="HZZ194" s="1"/>
      <c r="IAA194" s="1"/>
      <c r="IAB194" s="1"/>
      <c r="IAC194" s="1"/>
      <c r="IAD194" s="1"/>
      <c r="IAE194" s="1"/>
      <c r="IAF194" s="1"/>
      <c r="IAG194" s="1"/>
      <c r="IAH194" s="1"/>
      <c r="IAI194" s="1"/>
      <c r="IAJ194" s="1"/>
      <c r="IAK194" s="1"/>
      <c r="IAL194" s="1"/>
      <c r="IAM194" s="1"/>
      <c r="IAN194" s="1"/>
      <c r="IAO194" s="1"/>
      <c r="IAP194" s="1"/>
      <c r="IAQ194" s="1"/>
      <c r="IAR194" s="1"/>
      <c r="IAS194" s="1"/>
      <c r="IAT194" s="1"/>
      <c r="IAU194" s="1"/>
      <c r="IAV194" s="1"/>
      <c r="IAW194" s="1"/>
      <c r="IAX194" s="1"/>
      <c r="IAY194" s="1"/>
      <c r="IAZ194" s="1"/>
      <c r="IBA194" s="1"/>
      <c r="IBB194" s="1"/>
      <c r="IBC194" s="1"/>
      <c r="IBD194" s="1"/>
      <c r="IBE194" s="1"/>
      <c r="IBF194" s="1"/>
      <c r="IBG194" s="1"/>
      <c r="IBH194" s="1"/>
      <c r="IBI194" s="1"/>
      <c r="IBJ194" s="1"/>
      <c r="IBK194" s="1"/>
      <c r="IBL194" s="1"/>
      <c r="IBM194" s="1"/>
      <c r="IBN194" s="1"/>
      <c r="IBO194" s="1"/>
      <c r="IBP194" s="1"/>
      <c r="IBQ194" s="1"/>
      <c r="IBR194" s="1"/>
      <c r="IBS194" s="1"/>
      <c r="IBT194" s="1"/>
      <c r="IBU194" s="1"/>
      <c r="IBV194" s="1"/>
      <c r="IBW194" s="1"/>
      <c r="IBX194" s="1"/>
      <c r="IBY194" s="1"/>
      <c r="IBZ194" s="1"/>
      <c r="ICA194" s="1"/>
      <c r="ICB194" s="1"/>
      <c r="ICC194" s="1"/>
      <c r="ICD194" s="1"/>
      <c r="ICE194" s="1"/>
      <c r="ICF194" s="1"/>
      <c r="ICG194" s="1"/>
      <c r="ICH194" s="1"/>
      <c r="ICI194" s="1"/>
      <c r="ICJ194" s="1"/>
      <c r="ICK194" s="1"/>
      <c r="ICL194" s="1"/>
      <c r="ICM194" s="1"/>
      <c r="ICN194" s="1"/>
      <c r="ICO194" s="1"/>
      <c r="ICP194" s="1"/>
      <c r="ICQ194" s="1"/>
      <c r="ICR194" s="1"/>
      <c r="ICS194" s="1"/>
      <c r="ICT194" s="1"/>
      <c r="ICU194" s="1"/>
      <c r="ICV194" s="1"/>
      <c r="ICW194" s="1"/>
      <c r="ICX194" s="1"/>
      <c r="ICY194" s="1"/>
      <c r="ICZ194" s="1"/>
      <c r="IDA194" s="1"/>
      <c r="IDB194" s="1"/>
      <c r="IDC194" s="1"/>
      <c r="IDD194" s="1"/>
      <c r="IDE194" s="1"/>
      <c r="IDF194" s="1"/>
      <c r="IDG194" s="1"/>
      <c r="IDH194" s="1"/>
      <c r="IDI194" s="1"/>
      <c r="IDJ194" s="1"/>
      <c r="IDK194" s="1"/>
      <c r="IDL194" s="1"/>
      <c r="IDM194" s="1"/>
      <c r="IDN194" s="1"/>
      <c r="IDO194" s="1"/>
      <c r="IDP194" s="1"/>
      <c r="IDQ194" s="1"/>
      <c r="IDR194" s="1"/>
      <c r="IDS194" s="1"/>
      <c r="IDT194" s="1"/>
      <c r="IDU194" s="1"/>
      <c r="IDV194" s="1"/>
      <c r="IDW194" s="1"/>
      <c r="IDX194" s="1"/>
      <c r="IDY194" s="1"/>
      <c r="IDZ194" s="1"/>
      <c r="IEA194" s="1"/>
      <c r="IEB194" s="1"/>
      <c r="IEC194" s="1"/>
      <c r="IED194" s="1"/>
      <c r="IEE194" s="1"/>
      <c r="IEF194" s="1"/>
      <c r="IEG194" s="1"/>
      <c r="IEH194" s="1"/>
      <c r="IEI194" s="1"/>
      <c r="IEJ194" s="1"/>
      <c r="IEK194" s="1"/>
      <c r="IEL194" s="1"/>
      <c r="IEM194" s="1"/>
      <c r="IEN194" s="1"/>
      <c r="IEO194" s="1"/>
      <c r="IEP194" s="1"/>
      <c r="IEQ194" s="1"/>
      <c r="IER194" s="1"/>
      <c r="IES194" s="1"/>
      <c r="IET194" s="1"/>
      <c r="IEU194" s="1"/>
      <c r="IEV194" s="1"/>
      <c r="IEW194" s="1"/>
      <c r="IEX194" s="1"/>
      <c r="IEY194" s="1"/>
      <c r="IEZ194" s="1"/>
      <c r="IFA194" s="1"/>
      <c r="IFB194" s="1"/>
      <c r="IFC194" s="1"/>
      <c r="IFD194" s="1"/>
      <c r="IFE194" s="1"/>
      <c r="IFF194" s="1"/>
      <c r="IFG194" s="1"/>
      <c r="IFH194" s="1"/>
      <c r="IFI194" s="1"/>
      <c r="IFJ194" s="1"/>
      <c r="IFK194" s="1"/>
      <c r="IFL194" s="1"/>
      <c r="IFM194" s="1"/>
      <c r="IFN194" s="1"/>
      <c r="IFO194" s="1"/>
      <c r="IFP194" s="1"/>
      <c r="IFQ194" s="1"/>
      <c r="IFR194" s="1"/>
      <c r="IFS194" s="1"/>
      <c r="IFT194" s="1"/>
      <c r="IFU194" s="1"/>
      <c r="IFV194" s="1"/>
      <c r="IFW194" s="1"/>
      <c r="IFX194" s="1"/>
      <c r="IFY194" s="1"/>
      <c r="IFZ194" s="1"/>
      <c r="IGA194" s="1"/>
      <c r="IGB194" s="1"/>
      <c r="IGC194" s="1"/>
      <c r="IGD194" s="1"/>
      <c r="IGE194" s="1"/>
      <c r="IGF194" s="1"/>
      <c r="IGG194" s="1"/>
      <c r="IGH194" s="1"/>
      <c r="IGI194" s="1"/>
      <c r="IGJ194" s="1"/>
      <c r="IGK194" s="1"/>
      <c r="IGL194" s="1"/>
      <c r="IGM194" s="1"/>
      <c r="IGN194" s="1"/>
      <c r="IGO194" s="1"/>
      <c r="IGP194" s="1"/>
      <c r="IGQ194" s="1"/>
      <c r="IGR194" s="1"/>
      <c r="IGS194" s="1"/>
      <c r="IGT194" s="1"/>
      <c r="IGU194" s="1"/>
      <c r="IGV194" s="1"/>
      <c r="IGW194" s="1"/>
      <c r="IGX194" s="1"/>
      <c r="IGY194" s="1"/>
      <c r="IGZ194" s="1"/>
      <c r="IHA194" s="1"/>
      <c r="IHB194" s="1"/>
      <c r="IHC194" s="1"/>
      <c r="IHD194" s="1"/>
      <c r="IHE194" s="1"/>
      <c r="IHF194" s="1"/>
      <c r="IHG194" s="1"/>
      <c r="IHH194" s="1"/>
      <c r="IHI194" s="1"/>
      <c r="IHJ194" s="1"/>
      <c r="IHK194" s="1"/>
      <c r="IHL194" s="1"/>
      <c r="IHM194" s="1"/>
      <c r="IHN194" s="1"/>
      <c r="IHO194" s="1"/>
      <c r="IHP194" s="1"/>
      <c r="IHQ194" s="1"/>
      <c r="IHR194" s="1"/>
      <c r="IHS194" s="1"/>
      <c r="IHT194" s="1"/>
      <c r="IHU194" s="1"/>
      <c r="IHV194" s="1"/>
      <c r="IHW194" s="1"/>
      <c r="IHX194" s="1"/>
      <c r="IHY194" s="1"/>
      <c r="IHZ194" s="1"/>
      <c r="IIA194" s="1"/>
      <c r="IIB194" s="1"/>
      <c r="IIC194" s="1"/>
      <c r="IID194" s="1"/>
      <c r="IIE194" s="1"/>
      <c r="IIF194" s="1"/>
      <c r="IIG194" s="1"/>
      <c r="IIH194" s="1"/>
      <c r="III194" s="1"/>
      <c r="IIJ194" s="1"/>
      <c r="IIK194" s="1"/>
      <c r="IIL194" s="1"/>
      <c r="IIM194" s="1"/>
      <c r="IIN194" s="1"/>
      <c r="IIO194" s="1"/>
      <c r="IIP194" s="1"/>
      <c r="IIQ194" s="1"/>
      <c r="IIR194" s="1"/>
      <c r="IIS194" s="1"/>
      <c r="IIT194" s="1"/>
      <c r="IIU194" s="1"/>
      <c r="IIV194" s="1"/>
      <c r="IIW194" s="1"/>
      <c r="IIX194" s="1"/>
      <c r="IIY194" s="1"/>
      <c r="IIZ194" s="1"/>
      <c r="IJA194" s="1"/>
      <c r="IJB194" s="1"/>
      <c r="IJC194" s="1"/>
      <c r="IJD194" s="1"/>
      <c r="IJE194" s="1"/>
      <c r="IJF194" s="1"/>
      <c r="IJG194" s="1"/>
      <c r="IJH194" s="1"/>
      <c r="IJI194" s="1"/>
      <c r="IJJ194" s="1"/>
      <c r="IJK194" s="1"/>
      <c r="IJL194" s="1"/>
      <c r="IJM194" s="1"/>
      <c r="IJN194" s="1"/>
      <c r="IJO194" s="1"/>
      <c r="IJP194" s="1"/>
      <c r="IJQ194" s="1"/>
      <c r="IJR194" s="1"/>
      <c r="IJS194" s="1"/>
      <c r="IJT194" s="1"/>
      <c r="IJU194" s="1"/>
      <c r="IJV194" s="1"/>
      <c r="IJW194" s="1"/>
      <c r="IJX194" s="1"/>
      <c r="IJY194" s="1"/>
      <c r="IJZ194" s="1"/>
      <c r="IKA194" s="1"/>
      <c r="IKB194" s="1"/>
      <c r="IKC194" s="1"/>
      <c r="IKD194" s="1"/>
      <c r="IKE194" s="1"/>
      <c r="IKF194" s="1"/>
      <c r="IKG194" s="1"/>
      <c r="IKH194" s="1"/>
      <c r="IKI194" s="1"/>
      <c r="IKJ194" s="1"/>
      <c r="IKK194" s="1"/>
      <c r="IKL194" s="1"/>
      <c r="IKM194" s="1"/>
      <c r="IKN194" s="1"/>
      <c r="IKO194" s="1"/>
      <c r="IKP194" s="1"/>
      <c r="IKQ194" s="1"/>
      <c r="IKR194" s="1"/>
      <c r="IKS194" s="1"/>
      <c r="IKT194" s="1"/>
      <c r="IKU194" s="1"/>
      <c r="IKV194" s="1"/>
      <c r="IKW194" s="1"/>
      <c r="IKX194" s="1"/>
      <c r="IKY194" s="1"/>
      <c r="IKZ194" s="1"/>
      <c r="ILA194" s="1"/>
      <c r="ILB194" s="1"/>
      <c r="ILC194" s="1"/>
      <c r="ILD194" s="1"/>
      <c r="ILE194" s="1"/>
      <c r="ILF194" s="1"/>
      <c r="ILG194" s="1"/>
      <c r="ILH194" s="1"/>
      <c r="ILI194" s="1"/>
      <c r="ILJ194" s="1"/>
      <c r="ILK194" s="1"/>
      <c r="ILL194" s="1"/>
      <c r="ILM194" s="1"/>
      <c r="ILN194" s="1"/>
      <c r="ILO194" s="1"/>
      <c r="ILP194" s="1"/>
      <c r="ILQ194" s="1"/>
      <c r="ILR194" s="1"/>
      <c r="ILS194" s="1"/>
      <c r="ILT194" s="1"/>
      <c r="ILU194" s="1"/>
      <c r="ILV194" s="1"/>
      <c r="ILW194" s="1"/>
      <c r="ILX194" s="1"/>
      <c r="ILY194" s="1"/>
      <c r="ILZ194" s="1"/>
      <c r="IMA194" s="1"/>
      <c r="IMB194" s="1"/>
      <c r="IMC194" s="1"/>
      <c r="IMD194" s="1"/>
      <c r="IME194" s="1"/>
      <c r="IMF194" s="1"/>
      <c r="IMG194" s="1"/>
      <c r="IMH194" s="1"/>
      <c r="IMI194" s="1"/>
      <c r="IMJ194" s="1"/>
      <c r="IMK194" s="1"/>
      <c r="IML194" s="1"/>
      <c r="IMM194" s="1"/>
      <c r="IMN194" s="1"/>
      <c r="IMO194" s="1"/>
      <c r="IMP194" s="1"/>
      <c r="IMQ194" s="1"/>
      <c r="IMR194" s="1"/>
      <c r="IMS194" s="1"/>
      <c r="IMT194" s="1"/>
      <c r="IMU194" s="1"/>
      <c r="IMV194" s="1"/>
      <c r="IMW194" s="1"/>
      <c r="IMX194" s="1"/>
      <c r="IMY194" s="1"/>
      <c r="IMZ194" s="1"/>
      <c r="INA194" s="1"/>
      <c r="INB194" s="1"/>
      <c r="INC194" s="1"/>
      <c r="IND194" s="1"/>
      <c r="INE194" s="1"/>
      <c r="INF194" s="1"/>
      <c r="ING194" s="1"/>
      <c r="INH194" s="1"/>
      <c r="INI194" s="1"/>
      <c r="INJ194" s="1"/>
      <c r="INK194" s="1"/>
      <c r="INL194" s="1"/>
      <c r="INM194" s="1"/>
      <c r="INN194" s="1"/>
      <c r="INO194" s="1"/>
      <c r="INP194" s="1"/>
      <c r="INQ194" s="1"/>
      <c r="INR194" s="1"/>
      <c r="INS194" s="1"/>
      <c r="INT194" s="1"/>
      <c r="INU194" s="1"/>
      <c r="INV194" s="1"/>
      <c r="INW194" s="1"/>
      <c r="INX194" s="1"/>
      <c r="INY194" s="1"/>
      <c r="INZ194" s="1"/>
      <c r="IOA194" s="1"/>
      <c r="IOB194" s="1"/>
      <c r="IOC194" s="1"/>
      <c r="IOD194" s="1"/>
      <c r="IOE194" s="1"/>
      <c r="IOF194" s="1"/>
      <c r="IOG194" s="1"/>
      <c r="IOH194" s="1"/>
      <c r="IOI194" s="1"/>
      <c r="IOJ194" s="1"/>
      <c r="IOK194" s="1"/>
      <c r="IOL194" s="1"/>
      <c r="IOM194" s="1"/>
      <c r="ION194" s="1"/>
      <c r="IOO194" s="1"/>
      <c r="IOP194" s="1"/>
      <c r="IOQ194" s="1"/>
      <c r="IOR194" s="1"/>
      <c r="IOS194" s="1"/>
      <c r="IOT194" s="1"/>
      <c r="IOU194" s="1"/>
      <c r="IOV194" s="1"/>
      <c r="IOW194" s="1"/>
      <c r="IOX194" s="1"/>
      <c r="IOY194" s="1"/>
      <c r="IOZ194" s="1"/>
      <c r="IPA194" s="1"/>
      <c r="IPB194" s="1"/>
      <c r="IPC194" s="1"/>
      <c r="IPD194" s="1"/>
      <c r="IPE194" s="1"/>
      <c r="IPF194" s="1"/>
      <c r="IPG194" s="1"/>
      <c r="IPH194" s="1"/>
      <c r="IPI194" s="1"/>
      <c r="IPJ194" s="1"/>
      <c r="IPK194" s="1"/>
      <c r="IPL194" s="1"/>
      <c r="IPM194" s="1"/>
      <c r="IPN194" s="1"/>
      <c r="IPO194" s="1"/>
      <c r="IPP194" s="1"/>
      <c r="IPQ194" s="1"/>
      <c r="IPR194" s="1"/>
      <c r="IPS194" s="1"/>
      <c r="IPT194" s="1"/>
      <c r="IPU194" s="1"/>
      <c r="IPV194" s="1"/>
      <c r="IPW194" s="1"/>
      <c r="IPX194" s="1"/>
      <c r="IPY194" s="1"/>
      <c r="IPZ194" s="1"/>
      <c r="IQA194" s="1"/>
      <c r="IQB194" s="1"/>
      <c r="IQC194" s="1"/>
      <c r="IQD194" s="1"/>
      <c r="IQE194" s="1"/>
      <c r="IQF194" s="1"/>
      <c r="IQG194" s="1"/>
      <c r="IQH194" s="1"/>
      <c r="IQI194" s="1"/>
      <c r="IQJ194" s="1"/>
      <c r="IQK194" s="1"/>
      <c r="IQL194" s="1"/>
      <c r="IQM194" s="1"/>
      <c r="IQN194" s="1"/>
      <c r="IQO194" s="1"/>
      <c r="IQP194" s="1"/>
      <c r="IQQ194" s="1"/>
      <c r="IQR194" s="1"/>
      <c r="IQS194" s="1"/>
      <c r="IQT194" s="1"/>
      <c r="IQU194" s="1"/>
      <c r="IQV194" s="1"/>
      <c r="IQW194" s="1"/>
      <c r="IQX194" s="1"/>
      <c r="IQY194" s="1"/>
      <c r="IQZ194" s="1"/>
      <c r="IRA194" s="1"/>
      <c r="IRB194" s="1"/>
      <c r="IRC194" s="1"/>
      <c r="IRD194" s="1"/>
      <c r="IRE194" s="1"/>
      <c r="IRF194" s="1"/>
      <c r="IRG194" s="1"/>
      <c r="IRH194" s="1"/>
      <c r="IRI194" s="1"/>
      <c r="IRJ194" s="1"/>
      <c r="IRK194" s="1"/>
      <c r="IRL194" s="1"/>
      <c r="IRM194" s="1"/>
      <c r="IRN194" s="1"/>
      <c r="IRO194" s="1"/>
      <c r="IRP194" s="1"/>
      <c r="IRQ194" s="1"/>
      <c r="IRR194" s="1"/>
      <c r="IRS194" s="1"/>
      <c r="IRT194" s="1"/>
      <c r="IRU194" s="1"/>
      <c r="IRV194" s="1"/>
      <c r="IRW194" s="1"/>
      <c r="IRX194" s="1"/>
      <c r="IRY194" s="1"/>
      <c r="IRZ194" s="1"/>
      <c r="ISA194" s="1"/>
      <c r="ISB194" s="1"/>
      <c r="ISC194" s="1"/>
      <c r="ISD194" s="1"/>
      <c r="ISE194" s="1"/>
      <c r="ISF194" s="1"/>
      <c r="ISG194" s="1"/>
      <c r="ISH194" s="1"/>
      <c r="ISI194" s="1"/>
      <c r="ISJ194" s="1"/>
      <c r="ISK194" s="1"/>
      <c r="ISL194" s="1"/>
      <c r="ISM194" s="1"/>
      <c r="ISN194" s="1"/>
      <c r="ISO194" s="1"/>
      <c r="ISP194" s="1"/>
      <c r="ISQ194" s="1"/>
      <c r="ISR194" s="1"/>
      <c r="ISS194" s="1"/>
      <c r="IST194" s="1"/>
      <c r="ISU194" s="1"/>
      <c r="ISV194" s="1"/>
      <c r="ISW194" s="1"/>
      <c r="ISX194" s="1"/>
      <c r="ISY194" s="1"/>
      <c r="ISZ194" s="1"/>
      <c r="ITA194" s="1"/>
      <c r="ITB194" s="1"/>
      <c r="ITC194" s="1"/>
      <c r="ITD194" s="1"/>
      <c r="ITE194" s="1"/>
      <c r="ITF194" s="1"/>
      <c r="ITG194" s="1"/>
      <c r="ITH194" s="1"/>
      <c r="ITI194" s="1"/>
      <c r="ITJ194" s="1"/>
      <c r="ITK194" s="1"/>
      <c r="ITL194" s="1"/>
      <c r="ITM194" s="1"/>
      <c r="ITN194" s="1"/>
      <c r="ITO194" s="1"/>
      <c r="ITP194" s="1"/>
      <c r="ITQ194" s="1"/>
      <c r="ITR194" s="1"/>
      <c r="ITS194" s="1"/>
      <c r="ITT194" s="1"/>
      <c r="ITU194" s="1"/>
      <c r="ITV194" s="1"/>
      <c r="ITW194" s="1"/>
      <c r="ITX194" s="1"/>
      <c r="ITY194" s="1"/>
      <c r="ITZ194" s="1"/>
      <c r="IUA194" s="1"/>
      <c r="IUB194" s="1"/>
      <c r="IUC194" s="1"/>
      <c r="IUD194" s="1"/>
      <c r="IUE194" s="1"/>
      <c r="IUF194" s="1"/>
      <c r="IUG194" s="1"/>
      <c r="IUH194" s="1"/>
      <c r="IUI194" s="1"/>
      <c r="IUJ194" s="1"/>
      <c r="IUK194" s="1"/>
      <c r="IUL194" s="1"/>
      <c r="IUM194" s="1"/>
      <c r="IUN194" s="1"/>
      <c r="IUO194" s="1"/>
      <c r="IUP194" s="1"/>
      <c r="IUQ194" s="1"/>
      <c r="IUR194" s="1"/>
      <c r="IUS194" s="1"/>
      <c r="IUT194" s="1"/>
      <c r="IUU194" s="1"/>
      <c r="IUV194" s="1"/>
      <c r="IUW194" s="1"/>
      <c r="IUX194" s="1"/>
      <c r="IUY194" s="1"/>
      <c r="IUZ194" s="1"/>
      <c r="IVA194" s="1"/>
      <c r="IVB194" s="1"/>
      <c r="IVC194" s="1"/>
      <c r="IVD194" s="1"/>
      <c r="IVE194" s="1"/>
      <c r="IVF194" s="1"/>
      <c r="IVG194" s="1"/>
      <c r="IVH194" s="1"/>
      <c r="IVI194" s="1"/>
      <c r="IVJ194" s="1"/>
      <c r="IVK194" s="1"/>
      <c r="IVL194" s="1"/>
      <c r="IVM194" s="1"/>
      <c r="IVN194" s="1"/>
      <c r="IVO194" s="1"/>
      <c r="IVP194" s="1"/>
      <c r="IVQ194" s="1"/>
      <c r="IVR194" s="1"/>
      <c r="IVS194" s="1"/>
      <c r="IVT194" s="1"/>
      <c r="IVU194" s="1"/>
      <c r="IVV194" s="1"/>
      <c r="IVW194" s="1"/>
      <c r="IVX194" s="1"/>
      <c r="IVY194" s="1"/>
      <c r="IVZ194" s="1"/>
      <c r="IWA194" s="1"/>
      <c r="IWB194" s="1"/>
      <c r="IWC194" s="1"/>
      <c r="IWD194" s="1"/>
      <c r="IWE194" s="1"/>
      <c r="IWF194" s="1"/>
      <c r="IWG194" s="1"/>
      <c r="IWH194" s="1"/>
      <c r="IWI194" s="1"/>
      <c r="IWJ194" s="1"/>
      <c r="IWK194" s="1"/>
      <c r="IWL194" s="1"/>
      <c r="IWM194" s="1"/>
      <c r="IWN194" s="1"/>
      <c r="IWO194" s="1"/>
      <c r="IWP194" s="1"/>
      <c r="IWQ194" s="1"/>
      <c r="IWR194" s="1"/>
      <c r="IWS194" s="1"/>
      <c r="IWT194" s="1"/>
      <c r="IWU194" s="1"/>
      <c r="IWV194" s="1"/>
      <c r="IWW194" s="1"/>
      <c r="IWX194" s="1"/>
      <c r="IWY194" s="1"/>
      <c r="IWZ194" s="1"/>
      <c r="IXA194" s="1"/>
      <c r="IXB194" s="1"/>
      <c r="IXC194" s="1"/>
      <c r="IXD194" s="1"/>
      <c r="IXE194" s="1"/>
      <c r="IXF194" s="1"/>
      <c r="IXG194" s="1"/>
      <c r="IXH194" s="1"/>
      <c r="IXI194" s="1"/>
      <c r="IXJ194" s="1"/>
      <c r="IXK194" s="1"/>
      <c r="IXL194" s="1"/>
      <c r="IXM194" s="1"/>
      <c r="IXN194" s="1"/>
      <c r="IXO194" s="1"/>
      <c r="IXP194" s="1"/>
      <c r="IXQ194" s="1"/>
      <c r="IXR194" s="1"/>
      <c r="IXS194" s="1"/>
      <c r="IXT194" s="1"/>
      <c r="IXU194" s="1"/>
      <c r="IXV194" s="1"/>
      <c r="IXW194" s="1"/>
      <c r="IXX194" s="1"/>
      <c r="IXY194" s="1"/>
      <c r="IXZ194" s="1"/>
      <c r="IYA194" s="1"/>
      <c r="IYB194" s="1"/>
      <c r="IYC194" s="1"/>
      <c r="IYD194" s="1"/>
      <c r="IYE194" s="1"/>
      <c r="IYF194" s="1"/>
      <c r="IYG194" s="1"/>
      <c r="IYH194" s="1"/>
      <c r="IYI194" s="1"/>
      <c r="IYJ194" s="1"/>
      <c r="IYK194" s="1"/>
      <c r="IYL194" s="1"/>
      <c r="IYM194" s="1"/>
      <c r="IYN194" s="1"/>
      <c r="IYO194" s="1"/>
      <c r="IYP194" s="1"/>
      <c r="IYQ194" s="1"/>
      <c r="IYR194" s="1"/>
      <c r="IYS194" s="1"/>
      <c r="IYT194" s="1"/>
      <c r="IYU194" s="1"/>
      <c r="IYV194" s="1"/>
      <c r="IYW194" s="1"/>
      <c r="IYX194" s="1"/>
      <c r="IYY194" s="1"/>
      <c r="IYZ194" s="1"/>
      <c r="IZA194" s="1"/>
      <c r="IZB194" s="1"/>
      <c r="IZC194" s="1"/>
      <c r="IZD194" s="1"/>
      <c r="IZE194" s="1"/>
      <c r="IZF194" s="1"/>
      <c r="IZG194" s="1"/>
      <c r="IZH194" s="1"/>
      <c r="IZI194" s="1"/>
      <c r="IZJ194" s="1"/>
      <c r="IZK194" s="1"/>
      <c r="IZL194" s="1"/>
      <c r="IZM194" s="1"/>
      <c r="IZN194" s="1"/>
      <c r="IZO194" s="1"/>
      <c r="IZP194" s="1"/>
      <c r="IZQ194" s="1"/>
      <c r="IZR194" s="1"/>
      <c r="IZS194" s="1"/>
      <c r="IZT194" s="1"/>
      <c r="IZU194" s="1"/>
      <c r="IZV194" s="1"/>
      <c r="IZW194" s="1"/>
      <c r="IZX194" s="1"/>
      <c r="IZY194" s="1"/>
      <c r="IZZ194" s="1"/>
      <c r="JAA194" s="1"/>
      <c r="JAB194" s="1"/>
      <c r="JAC194" s="1"/>
      <c r="JAD194" s="1"/>
      <c r="JAE194" s="1"/>
      <c r="JAF194" s="1"/>
      <c r="JAG194" s="1"/>
      <c r="JAH194" s="1"/>
      <c r="JAI194" s="1"/>
      <c r="JAJ194" s="1"/>
      <c r="JAK194" s="1"/>
      <c r="JAL194" s="1"/>
      <c r="JAM194" s="1"/>
      <c r="JAN194" s="1"/>
      <c r="JAO194" s="1"/>
      <c r="JAP194" s="1"/>
      <c r="JAQ194" s="1"/>
      <c r="JAR194" s="1"/>
      <c r="JAS194" s="1"/>
      <c r="JAT194" s="1"/>
      <c r="JAU194" s="1"/>
      <c r="JAV194" s="1"/>
      <c r="JAW194" s="1"/>
      <c r="JAX194" s="1"/>
      <c r="JAY194" s="1"/>
      <c r="JAZ194" s="1"/>
      <c r="JBA194" s="1"/>
      <c r="JBB194" s="1"/>
      <c r="JBC194" s="1"/>
      <c r="JBD194" s="1"/>
      <c r="JBE194" s="1"/>
      <c r="JBF194" s="1"/>
      <c r="JBG194" s="1"/>
      <c r="JBH194" s="1"/>
      <c r="JBI194" s="1"/>
      <c r="JBJ194" s="1"/>
      <c r="JBK194" s="1"/>
      <c r="JBL194" s="1"/>
      <c r="JBM194" s="1"/>
      <c r="JBN194" s="1"/>
      <c r="JBO194" s="1"/>
      <c r="JBP194" s="1"/>
      <c r="JBQ194" s="1"/>
      <c r="JBR194" s="1"/>
      <c r="JBS194" s="1"/>
      <c r="JBT194" s="1"/>
      <c r="JBU194" s="1"/>
      <c r="JBV194" s="1"/>
      <c r="JBW194" s="1"/>
      <c r="JBX194" s="1"/>
      <c r="JBY194" s="1"/>
      <c r="JBZ194" s="1"/>
      <c r="JCA194" s="1"/>
      <c r="JCB194" s="1"/>
      <c r="JCC194" s="1"/>
      <c r="JCD194" s="1"/>
      <c r="JCE194" s="1"/>
      <c r="JCF194" s="1"/>
      <c r="JCG194" s="1"/>
      <c r="JCH194" s="1"/>
      <c r="JCI194" s="1"/>
      <c r="JCJ194" s="1"/>
      <c r="JCK194" s="1"/>
      <c r="JCL194" s="1"/>
      <c r="JCM194" s="1"/>
      <c r="JCN194" s="1"/>
      <c r="JCO194" s="1"/>
      <c r="JCP194" s="1"/>
      <c r="JCQ194" s="1"/>
      <c r="JCR194" s="1"/>
      <c r="JCS194" s="1"/>
      <c r="JCT194" s="1"/>
      <c r="JCU194" s="1"/>
      <c r="JCV194" s="1"/>
      <c r="JCW194" s="1"/>
      <c r="JCX194" s="1"/>
      <c r="JCY194" s="1"/>
      <c r="JCZ194" s="1"/>
      <c r="JDA194" s="1"/>
      <c r="JDB194" s="1"/>
      <c r="JDC194" s="1"/>
      <c r="JDD194" s="1"/>
      <c r="JDE194" s="1"/>
      <c r="JDF194" s="1"/>
      <c r="JDG194" s="1"/>
      <c r="JDH194" s="1"/>
      <c r="JDI194" s="1"/>
      <c r="JDJ194" s="1"/>
      <c r="JDK194" s="1"/>
      <c r="JDL194" s="1"/>
      <c r="JDM194" s="1"/>
      <c r="JDN194" s="1"/>
      <c r="JDO194" s="1"/>
      <c r="JDP194" s="1"/>
      <c r="JDQ194" s="1"/>
      <c r="JDR194" s="1"/>
      <c r="JDS194" s="1"/>
      <c r="JDT194" s="1"/>
      <c r="JDU194" s="1"/>
      <c r="JDV194" s="1"/>
      <c r="JDW194" s="1"/>
      <c r="JDX194" s="1"/>
      <c r="JDY194" s="1"/>
      <c r="JDZ194" s="1"/>
      <c r="JEA194" s="1"/>
      <c r="JEB194" s="1"/>
      <c r="JEC194" s="1"/>
      <c r="JED194" s="1"/>
      <c r="JEE194" s="1"/>
      <c r="JEF194" s="1"/>
      <c r="JEG194" s="1"/>
      <c r="JEH194" s="1"/>
      <c r="JEI194" s="1"/>
      <c r="JEJ194" s="1"/>
      <c r="JEK194" s="1"/>
      <c r="JEL194" s="1"/>
      <c r="JEM194" s="1"/>
      <c r="JEN194" s="1"/>
      <c r="JEO194" s="1"/>
      <c r="JEP194" s="1"/>
      <c r="JEQ194" s="1"/>
      <c r="JER194" s="1"/>
      <c r="JES194" s="1"/>
      <c r="JET194" s="1"/>
      <c r="JEU194" s="1"/>
      <c r="JEV194" s="1"/>
      <c r="JEW194" s="1"/>
      <c r="JEX194" s="1"/>
      <c r="JEY194" s="1"/>
      <c r="JEZ194" s="1"/>
      <c r="JFA194" s="1"/>
      <c r="JFB194" s="1"/>
      <c r="JFC194" s="1"/>
      <c r="JFD194" s="1"/>
      <c r="JFE194" s="1"/>
      <c r="JFF194" s="1"/>
      <c r="JFG194" s="1"/>
      <c r="JFH194" s="1"/>
      <c r="JFI194" s="1"/>
      <c r="JFJ194" s="1"/>
      <c r="JFK194" s="1"/>
      <c r="JFL194" s="1"/>
      <c r="JFM194" s="1"/>
      <c r="JFN194" s="1"/>
      <c r="JFO194" s="1"/>
      <c r="JFP194" s="1"/>
      <c r="JFQ194" s="1"/>
      <c r="JFR194" s="1"/>
      <c r="JFS194" s="1"/>
      <c r="JFT194" s="1"/>
      <c r="JFU194" s="1"/>
      <c r="JFV194" s="1"/>
      <c r="JFW194" s="1"/>
      <c r="JFX194" s="1"/>
      <c r="JFY194" s="1"/>
      <c r="JFZ194" s="1"/>
      <c r="JGA194" s="1"/>
      <c r="JGB194" s="1"/>
      <c r="JGC194" s="1"/>
      <c r="JGD194" s="1"/>
      <c r="JGE194" s="1"/>
      <c r="JGF194" s="1"/>
      <c r="JGG194" s="1"/>
      <c r="JGH194" s="1"/>
      <c r="JGI194" s="1"/>
      <c r="JGJ194" s="1"/>
      <c r="JGK194" s="1"/>
      <c r="JGL194" s="1"/>
      <c r="JGM194" s="1"/>
      <c r="JGN194" s="1"/>
      <c r="JGO194" s="1"/>
      <c r="JGP194" s="1"/>
      <c r="JGQ194" s="1"/>
      <c r="JGR194" s="1"/>
      <c r="JGS194" s="1"/>
      <c r="JGT194" s="1"/>
      <c r="JGU194" s="1"/>
      <c r="JGV194" s="1"/>
      <c r="JGW194" s="1"/>
      <c r="JGX194" s="1"/>
      <c r="JGY194" s="1"/>
      <c r="JGZ194" s="1"/>
      <c r="JHA194" s="1"/>
      <c r="JHB194" s="1"/>
      <c r="JHC194" s="1"/>
      <c r="JHD194" s="1"/>
      <c r="JHE194" s="1"/>
      <c r="JHF194" s="1"/>
      <c r="JHG194" s="1"/>
      <c r="JHH194" s="1"/>
      <c r="JHI194" s="1"/>
      <c r="JHJ194" s="1"/>
      <c r="JHK194" s="1"/>
      <c r="JHL194" s="1"/>
      <c r="JHM194" s="1"/>
      <c r="JHN194" s="1"/>
      <c r="JHO194" s="1"/>
      <c r="JHP194" s="1"/>
      <c r="JHQ194" s="1"/>
      <c r="JHR194" s="1"/>
      <c r="JHS194" s="1"/>
      <c r="JHT194" s="1"/>
      <c r="JHU194" s="1"/>
      <c r="JHV194" s="1"/>
      <c r="JHW194" s="1"/>
      <c r="JHX194" s="1"/>
      <c r="JHY194" s="1"/>
      <c r="JHZ194" s="1"/>
      <c r="JIA194" s="1"/>
      <c r="JIB194" s="1"/>
      <c r="JIC194" s="1"/>
      <c r="JID194" s="1"/>
      <c r="JIE194" s="1"/>
      <c r="JIF194" s="1"/>
      <c r="JIG194" s="1"/>
      <c r="JIH194" s="1"/>
      <c r="JII194" s="1"/>
      <c r="JIJ194" s="1"/>
      <c r="JIK194" s="1"/>
      <c r="JIL194" s="1"/>
      <c r="JIM194" s="1"/>
      <c r="JIN194" s="1"/>
      <c r="JIO194" s="1"/>
      <c r="JIP194" s="1"/>
      <c r="JIQ194" s="1"/>
      <c r="JIR194" s="1"/>
      <c r="JIS194" s="1"/>
      <c r="JIT194" s="1"/>
      <c r="JIU194" s="1"/>
      <c r="JIV194" s="1"/>
      <c r="JIW194" s="1"/>
      <c r="JIX194" s="1"/>
      <c r="JIY194" s="1"/>
      <c r="JIZ194" s="1"/>
      <c r="JJA194" s="1"/>
      <c r="JJB194" s="1"/>
      <c r="JJC194" s="1"/>
      <c r="JJD194" s="1"/>
      <c r="JJE194" s="1"/>
      <c r="JJF194" s="1"/>
      <c r="JJG194" s="1"/>
      <c r="JJH194" s="1"/>
      <c r="JJI194" s="1"/>
      <c r="JJJ194" s="1"/>
      <c r="JJK194" s="1"/>
      <c r="JJL194" s="1"/>
      <c r="JJM194" s="1"/>
      <c r="JJN194" s="1"/>
      <c r="JJO194" s="1"/>
      <c r="JJP194" s="1"/>
      <c r="JJQ194" s="1"/>
      <c r="JJR194" s="1"/>
      <c r="JJS194" s="1"/>
      <c r="JJT194" s="1"/>
      <c r="JJU194" s="1"/>
      <c r="JJV194" s="1"/>
      <c r="JJW194" s="1"/>
      <c r="JJX194" s="1"/>
      <c r="JJY194" s="1"/>
      <c r="JJZ194" s="1"/>
      <c r="JKA194" s="1"/>
      <c r="JKB194" s="1"/>
      <c r="JKC194" s="1"/>
      <c r="JKD194" s="1"/>
      <c r="JKE194" s="1"/>
      <c r="JKF194" s="1"/>
      <c r="JKG194" s="1"/>
      <c r="JKH194" s="1"/>
      <c r="JKI194" s="1"/>
      <c r="JKJ194" s="1"/>
      <c r="JKK194" s="1"/>
      <c r="JKL194" s="1"/>
      <c r="JKM194" s="1"/>
      <c r="JKN194" s="1"/>
      <c r="JKO194" s="1"/>
      <c r="JKP194" s="1"/>
      <c r="JKQ194" s="1"/>
      <c r="JKR194" s="1"/>
      <c r="JKS194" s="1"/>
      <c r="JKT194" s="1"/>
      <c r="JKU194" s="1"/>
      <c r="JKV194" s="1"/>
      <c r="JKW194" s="1"/>
      <c r="JKX194" s="1"/>
      <c r="JKY194" s="1"/>
      <c r="JKZ194" s="1"/>
      <c r="JLA194" s="1"/>
      <c r="JLB194" s="1"/>
      <c r="JLC194" s="1"/>
      <c r="JLD194" s="1"/>
      <c r="JLE194" s="1"/>
      <c r="JLF194" s="1"/>
      <c r="JLG194" s="1"/>
      <c r="JLH194" s="1"/>
      <c r="JLI194" s="1"/>
      <c r="JLJ194" s="1"/>
      <c r="JLK194" s="1"/>
      <c r="JLL194" s="1"/>
      <c r="JLM194" s="1"/>
      <c r="JLN194" s="1"/>
      <c r="JLO194" s="1"/>
      <c r="JLP194" s="1"/>
      <c r="JLQ194" s="1"/>
      <c r="JLR194" s="1"/>
      <c r="JLS194" s="1"/>
      <c r="JLT194" s="1"/>
      <c r="JLU194" s="1"/>
      <c r="JLV194" s="1"/>
      <c r="JLW194" s="1"/>
      <c r="JLX194" s="1"/>
      <c r="JLY194" s="1"/>
      <c r="JLZ194" s="1"/>
      <c r="JMA194" s="1"/>
      <c r="JMB194" s="1"/>
      <c r="JMC194" s="1"/>
      <c r="JMD194" s="1"/>
      <c r="JME194" s="1"/>
      <c r="JMF194" s="1"/>
      <c r="JMG194" s="1"/>
      <c r="JMH194" s="1"/>
      <c r="JMI194" s="1"/>
      <c r="JMJ194" s="1"/>
      <c r="JMK194" s="1"/>
      <c r="JML194" s="1"/>
      <c r="JMM194" s="1"/>
      <c r="JMN194" s="1"/>
      <c r="JMO194" s="1"/>
      <c r="JMP194" s="1"/>
      <c r="JMQ194" s="1"/>
      <c r="JMR194" s="1"/>
      <c r="JMS194" s="1"/>
      <c r="JMT194" s="1"/>
      <c r="JMU194" s="1"/>
      <c r="JMV194" s="1"/>
      <c r="JMW194" s="1"/>
      <c r="JMX194" s="1"/>
      <c r="JMY194" s="1"/>
      <c r="JMZ194" s="1"/>
      <c r="JNA194" s="1"/>
      <c r="JNB194" s="1"/>
      <c r="JNC194" s="1"/>
      <c r="JND194" s="1"/>
      <c r="JNE194" s="1"/>
      <c r="JNF194" s="1"/>
      <c r="JNG194" s="1"/>
      <c r="JNH194" s="1"/>
      <c r="JNI194" s="1"/>
      <c r="JNJ194" s="1"/>
      <c r="JNK194" s="1"/>
      <c r="JNL194" s="1"/>
      <c r="JNM194" s="1"/>
      <c r="JNN194" s="1"/>
      <c r="JNO194" s="1"/>
      <c r="JNP194" s="1"/>
      <c r="JNQ194" s="1"/>
      <c r="JNR194" s="1"/>
      <c r="JNS194" s="1"/>
      <c r="JNT194" s="1"/>
      <c r="JNU194" s="1"/>
      <c r="JNV194" s="1"/>
      <c r="JNW194" s="1"/>
      <c r="JNX194" s="1"/>
      <c r="JNY194" s="1"/>
      <c r="JNZ194" s="1"/>
      <c r="JOA194" s="1"/>
      <c r="JOB194" s="1"/>
      <c r="JOC194" s="1"/>
      <c r="JOD194" s="1"/>
      <c r="JOE194" s="1"/>
      <c r="JOF194" s="1"/>
      <c r="JOG194" s="1"/>
      <c r="JOH194" s="1"/>
      <c r="JOI194" s="1"/>
      <c r="JOJ194" s="1"/>
      <c r="JOK194" s="1"/>
      <c r="JOL194" s="1"/>
      <c r="JOM194" s="1"/>
      <c r="JON194" s="1"/>
      <c r="JOO194" s="1"/>
      <c r="JOP194" s="1"/>
      <c r="JOQ194" s="1"/>
      <c r="JOR194" s="1"/>
      <c r="JOS194" s="1"/>
      <c r="JOT194" s="1"/>
      <c r="JOU194" s="1"/>
      <c r="JOV194" s="1"/>
      <c r="JOW194" s="1"/>
      <c r="JOX194" s="1"/>
      <c r="JOY194" s="1"/>
      <c r="JOZ194" s="1"/>
      <c r="JPA194" s="1"/>
      <c r="JPB194" s="1"/>
      <c r="JPC194" s="1"/>
      <c r="JPD194" s="1"/>
      <c r="JPE194" s="1"/>
      <c r="JPF194" s="1"/>
      <c r="JPG194" s="1"/>
      <c r="JPH194" s="1"/>
      <c r="JPI194" s="1"/>
      <c r="JPJ194" s="1"/>
      <c r="JPK194" s="1"/>
      <c r="JPL194" s="1"/>
      <c r="JPM194" s="1"/>
      <c r="JPN194" s="1"/>
      <c r="JPO194" s="1"/>
      <c r="JPP194" s="1"/>
      <c r="JPQ194" s="1"/>
      <c r="JPR194" s="1"/>
      <c r="JPS194" s="1"/>
      <c r="JPT194" s="1"/>
      <c r="JPU194" s="1"/>
      <c r="JPV194" s="1"/>
      <c r="JPW194" s="1"/>
      <c r="JPX194" s="1"/>
      <c r="JPY194" s="1"/>
      <c r="JPZ194" s="1"/>
      <c r="JQA194" s="1"/>
      <c r="JQB194" s="1"/>
      <c r="JQC194" s="1"/>
      <c r="JQD194" s="1"/>
      <c r="JQE194" s="1"/>
      <c r="JQF194" s="1"/>
      <c r="JQG194" s="1"/>
      <c r="JQH194" s="1"/>
      <c r="JQI194" s="1"/>
      <c r="JQJ194" s="1"/>
      <c r="JQK194" s="1"/>
      <c r="JQL194" s="1"/>
      <c r="JQM194" s="1"/>
      <c r="JQN194" s="1"/>
      <c r="JQO194" s="1"/>
      <c r="JQP194" s="1"/>
      <c r="JQQ194" s="1"/>
      <c r="JQR194" s="1"/>
      <c r="JQS194" s="1"/>
      <c r="JQT194" s="1"/>
      <c r="JQU194" s="1"/>
      <c r="JQV194" s="1"/>
      <c r="JQW194" s="1"/>
      <c r="JQX194" s="1"/>
      <c r="JQY194" s="1"/>
      <c r="JQZ194" s="1"/>
      <c r="JRA194" s="1"/>
      <c r="JRB194" s="1"/>
      <c r="JRC194" s="1"/>
      <c r="JRD194" s="1"/>
      <c r="JRE194" s="1"/>
      <c r="JRF194" s="1"/>
      <c r="JRG194" s="1"/>
      <c r="JRH194" s="1"/>
      <c r="JRI194" s="1"/>
      <c r="JRJ194" s="1"/>
      <c r="JRK194" s="1"/>
      <c r="JRL194" s="1"/>
      <c r="JRM194" s="1"/>
      <c r="JRN194" s="1"/>
      <c r="JRO194" s="1"/>
      <c r="JRP194" s="1"/>
      <c r="JRQ194" s="1"/>
      <c r="JRR194" s="1"/>
      <c r="JRS194" s="1"/>
      <c r="JRT194" s="1"/>
      <c r="JRU194" s="1"/>
      <c r="JRV194" s="1"/>
      <c r="JRW194" s="1"/>
      <c r="JRX194" s="1"/>
      <c r="JRY194" s="1"/>
      <c r="JRZ194" s="1"/>
      <c r="JSA194" s="1"/>
      <c r="JSB194" s="1"/>
      <c r="JSC194" s="1"/>
      <c r="JSD194" s="1"/>
      <c r="JSE194" s="1"/>
      <c r="JSF194" s="1"/>
      <c r="JSG194" s="1"/>
      <c r="JSH194" s="1"/>
      <c r="JSI194" s="1"/>
      <c r="JSJ194" s="1"/>
      <c r="JSK194" s="1"/>
      <c r="JSL194" s="1"/>
      <c r="JSM194" s="1"/>
      <c r="JSN194" s="1"/>
      <c r="JSO194" s="1"/>
      <c r="JSP194" s="1"/>
      <c r="JSQ194" s="1"/>
      <c r="JSR194" s="1"/>
      <c r="JSS194" s="1"/>
      <c r="JST194" s="1"/>
      <c r="JSU194" s="1"/>
      <c r="JSV194" s="1"/>
      <c r="JSW194" s="1"/>
      <c r="JSX194" s="1"/>
      <c r="JSY194" s="1"/>
      <c r="JSZ194" s="1"/>
      <c r="JTA194" s="1"/>
      <c r="JTB194" s="1"/>
      <c r="JTC194" s="1"/>
      <c r="JTD194" s="1"/>
      <c r="JTE194" s="1"/>
      <c r="JTF194" s="1"/>
      <c r="JTG194" s="1"/>
      <c r="JTH194" s="1"/>
      <c r="JTI194" s="1"/>
      <c r="JTJ194" s="1"/>
      <c r="JTK194" s="1"/>
      <c r="JTL194" s="1"/>
      <c r="JTM194" s="1"/>
      <c r="JTN194" s="1"/>
      <c r="JTO194" s="1"/>
      <c r="JTP194" s="1"/>
      <c r="JTQ194" s="1"/>
      <c r="JTR194" s="1"/>
      <c r="JTS194" s="1"/>
      <c r="JTT194" s="1"/>
      <c r="JTU194" s="1"/>
      <c r="JTV194" s="1"/>
      <c r="JTW194" s="1"/>
      <c r="JTX194" s="1"/>
      <c r="JTY194" s="1"/>
      <c r="JTZ194" s="1"/>
      <c r="JUA194" s="1"/>
      <c r="JUB194" s="1"/>
      <c r="JUC194" s="1"/>
      <c r="JUD194" s="1"/>
      <c r="JUE194" s="1"/>
      <c r="JUF194" s="1"/>
      <c r="JUG194" s="1"/>
      <c r="JUH194" s="1"/>
      <c r="JUI194" s="1"/>
      <c r="JUJ194" s="1"/>
      <c r="JUK194" s="1"/>
      <c r="JUL194" s="1"/>
      <c r="JUM194" s="1"/>
      <c r="JUN194" s="1"/>
      <c r="JUO194" s="1"/>
      <c r="JUP194" s="1"/>
      <c r="JUQ194" s="1"/>
      <c r="JUR194" s="1"/>
      <c r="JUS194" s="1"/>
      <c r="JUT194" s="1"/>
      <c r="JUU194" s="1"/>
      <c r="JUV194" s="1"/>
      <c r="JUW194" s="1"/>
      <c r="JUX194" s="1"/>
      <c r="JUY194" s="1"/>
      <c r="JUZ194" s="1"/>
      <c r="JVA194" s="1"/>
      <c r="JVB194" s="1"/>
      <c r="JVC194" s="1"/>
      <c r="JVD194" s="1"/>
      <c r="JVE194" s="1"/>
      <c r="JVF194" s="1"/>
      <c r="JVG194" s="1"/>
      <c r="JVH194" s="1"/>
      <c r="JVI194" s="1"/>
      <c r="JVJ194" s="1"/>
      <c r="JVK194" s="1"/>
      <c r="JVL194" s="1"/>
      <c r="JVM194" s="1"/>
      <c r="JVN194" s="1"/>
      <c r="JVO194" s="1"/>
      <c r="JVP194" s="1"/>
      <c r="JVQ194" s="1"/>
      <c r="JVR194" s="1"/>
      <c r="JVS194" s="1"/>
      <c r="JVT194" s="1"/>
      <c r="JVU194" s="1"/>
      <c r="JVV194" s="1"/>
      <c r="JVW194" s="1"/>
      <c r="JVX194" s="1"/>
      <c r="JVY194" s="1"/>
      <c r="JVZ194" s="1"/>
      <c r="JWA194" s="1"/>
      <c r="JWB194" s="1"/>
      <c r="JWC194" s="1"/>
      <c r="JWD194" s="1"/>
      <c r="JWE194" s="1"/>
      <c r="JWF194" s="1"/>
      <c r="JWG194" s="1"/>
      <c r="JWH194" s="1"/>
      <c r="JWI194" s="1"/>
      <c r="JWJ194" s="1"/>
      <c r="JWK194" s="1"/>
      <c r="JWL194" s="1"/>
      <c r="JWM194" s="1"/>
      <c r="JWN194" s="1"/>
      <c r="JWO194" s="1"/>
      <c r="JWP194" s="1"/>
      <c r="JWQ194" s="1"/>
      <c r="JWR194" s="1"/>
      <c r="JWS194" s="1"/>
      <c r="JWT194" s="1"/>
      <c r="JWU194" s="1"/>
      <c r="JWV194" s="1"/>
      <c r="JWW194" s="1"/>
      <c r="JWX194" s="1"/>
      <c r="JWY194" s="1"/>
      <c r="JWZ194" s="1"/>
      <c r="JXA194" s="1"/>
      <c r="JXB194" s="1"/>
      <c r="JXC194" s="1"/>
      <c r="JXD194" s="1"/>
      <c r="JXE194" s="1"/>
      <c r="JXF194" s="1"/>
      <c r="JXG194" s="1"/>
      <c r="JXH194" s="1"/>
      <c r="JXI194" s="1"/>
      <c r="JXJ194" s="1"/>
      <c r="JXK194" s="1"/>
      <c r="JXL194" s="1"/>
      <c r="JXM194" s="1"/>
      <c r="JXN194" s="1"/>
      <c r="JXO194" s="1"/>
      <c r="JXP194" s="1"/>
      <c r="JXQ194" s="1"/>
      <c r="JXR194" s="1"/>
      <c r="JXS194" s="1"/>
      <c r="JXT194" s="1"/>
      <c r="JXU194" s="1"/>
      <c r="JXV194" s="1"/>
      <c r="JXW194" s="1"/>
      <c r="JXX194" s="1"/>
      <c r="JXY194" s="1"/>
      <c r="JXZ194" s="1"/>
      <c r="JYA194" s="1"/>
      <c r="JYB194" s="1"/>
      <c r="JYC194" s="1"/>
      <c r="JYD194" s="1"/>
      <c r="JYE194" s="1"/>
      <c r="JYF194" s="1"/>
      <c r="JYG194" s="1"/>
      <c r="JYH194" s="1"/>
      <c r="JYI194" s="1"/>
      <c r="JYJ194" s="1"/>
      <c r="JYK194" s="1"/>
      <c r="JYL194" s="1"/>
      <c r="JYM194" s="1"/>
      <c r="JYN194" s="1"/>
      <c r="JYO194" s="1"/>
      <c r="JYP194" s="1"/>
      <c r="JYQ194" s="1"/>
      <c r="JYR194" s="1"/>
      <c r="JYS194" s="1"/>
      <c r="JYT194" s="1"/>
      <c r="JYU194" s="1"/>
      <c r="JYV194" s="1"/>
      <c r="JYW194" s="1"/>
      <c r="JYX194" s="1"/>
      <c r="JYY194" s="1"/>
      <c r="JYZ194" s="1"/>
      <c r="JZA194" s="1"/>
      <c r="JZB194" s="1"/>
      <c r="JZC194" s="1"/>
      <c r="JZD194" s="1"/>
      <c r="JZE194" s="1"/>
      <c r="JZF194" s="1"/>
      <c r="JZG194" s="1"/>
      <c r="JZH194" s="1"/>
      <c r="JZI194" s="1"/>
      <c r="JZJ194" s="1"/>
      <c r="JZK194" s="1"/>
      <c r="JZL194" s="1"/>
      <c r="JZM194" s="1"/>
      <c r="JZN194" s="1"/>
      <c r="JZO194" s="1"/>
      <c r="JZP194" s="1"/>
      <c r="JZQ194" s="1"/>
      <c r="JZR194" s="1"/>
      <c r="JZS194" s="1"/>
      <c r="JZT194" s="1"/>
      <c r="JZU194" s="1"/>
      <c r="JZV194" s="1"/>
      <c r="JZW194" s="1"/>
      <c r="JZX194" s="1"/>
      <c r="JZY194" s="1"/>
      <c r="JZZ194" s="1"/>
      <c r="KAA194" s="1"/>
      <c r="KAB194" s="1"/>
      <c r="KAC194" s="1"/>
      <c r="KAD194" s="1"/>
      <c r="KAE194" s="1"/>
      <c r="KAF194" s="1"/>
      <c r="KAG194" s="1"/>
      <c r="KAH194" s="1"/>
      <c r="KAI194" s="1"/>
      <c r="KAJ194" s="1"/>
      <c r="KAK194" s="1"/>
      <c r="KAL194" s="1"/>
      <c r="KAM194" s="1"/>
      <c r="KAN194" s="1"/>
      <c r="KAO194" s="1"/>
      <c r="KAP194" s="1"/>
      <c r="KAQ194" s="1"/>
      <c r="KAR194" s="1"/>
      <c r="KAS194" s="1"/>
      <c r="KAT194" s="1"/>
      <c r="KAU194" s="1"/>
      <c r="KAV194" s="1"/>
      <c r="KAW194" s="1"/>
      <c r="KAX194" s="1"/>
      <c r="KAY194" s="1"/>
      <c r="KAZ194" s="1"/>
      <c r="KBA194" s="1"/>
      <c r="KBB194" s="1"/>
      <c r="KBC194" s="1"/>
      <c r="KBD194" s="1"/>
      <c r="KBE194" s="1"/>
      <c r="KBF194" s="1"/>
      <c r="KBG194" s="1"/>
      <c r="KBH194" s="1"/>
      <c r="KBI194" s="1"/>
      <c r="KBJ194" s="1"/>
      <c r="KBK194" s="1"/>
      <c r="KBL194" s="1"/>
      <c r="KBM194" s="1"/>
      <c r="KBN194" s="1"/>
      <c r="KBO194" s="1"/>
      <c r="KBP194" s="1"/>
      <c r="KBQ194" s="1"/>
      <c r="KBR194" s="1"/>
      <c r="KBS194" s="1"/>
      <c r="KBT194" s="1"/>
      <c r="KBU194" s="1"/>
      <c r="KBV194" s="1"/>
      <c r="KBW194" s="1"/>
      <c r="KBX194" s="1"/>
      <c r="KBY194" s="1"/>
      <c r="KBZ194" s="1"/>
      <c r="KCA194" s="1"/>
      <c r="KCB194" s="1"/>
      <c r="KCC194" s="1"/>
      <c r="KCD194" s="1"/>
      <c r="KCE194" s="1"/>
      <c r="KCF194" s="1"/>
      <c r="KCG194" s="1"/>
      <c r="KCH194" s="1"/>
      <c r="KCI194" s="1"/>
      <c r="KCJ194" s="1"/>
      <c r="KCK194" s="1"/>
      <c r="KCL194" s="1"/>
      <c r="KCM194" s="1"/>
      <c r="KCN194" s="1"/>
      <c r="KCO194" s="1"/>
      <c r="KCP194" s="1"/>
      <c r="KCQ194" s="1"/>
      <c r="KCR194" s="1"/>
      <c r="KCS194" s="1"/>
      <c r="KCT194" s="1"/>
      <c r="KCU194" s="1"/>
      <c r="KCV194" s="1"/>
      <c r="KCW194" s="1"/>
      <c r="KCX194" s="1"/>
      <c r="KCY194" s="1"/>
      <c r="KCZ194" s="1"/>
      <c r="KDA194" s="1"/>
      <c r="KDB194" s="1"/>
      <c r="KDC194" s="1"/>
      <c r="KDD194" s="1"/>
      <c r="KDE194" s="1"/>
      <c r="KDF194" s="1"/>
      <c r="KDG194" s="1"/>
      <c r="KDH194" s="1"/>
      <c r="KDI194" s="1"/>
      <c r="KDJ194" s="1"/>
      <c r="KDK194" s="1"/>
      <c r="KDL194" s="1"/>
      <c r="KDM194" s="1"/>
      <c r="KDN194" s="1"/>
      <c r="KDO194" s="1"/>
      <c r="KDP194" s="1"/>
      <c r="KDQ194" s="1"/>
      <c r="KDR194" s="1"/>
      <c r="KDS194" s="1"/>
      <c r="KDT194" s="1"/>
      <c r="KDU194" s="1"/>
      <c r="KDV194" s="1"/>
      <c r="KDW194" s="1"/>
      <c r="KDX194" s="1"/>
      <c r="KDY194" s="1"/>
      <c r="KDZ194" s="1"/>
      <c r="KEA194" s="1"/>
      <c r="KEB194" s="1"/>
      <c r="KEC194" s="1"/>
      <c r="KED194" s="1"/>
      <c r="KEE194" s="1"/>
      <c r="KEF194" s="1"/>
      <c r="KEG194" s="1"/>
      <c r="KEH194" s="1"/>
      <c r="KEI194" s="1"/>
      <c r="KEJ194" s="1"/>
      <c r="KEK194" s="1"/>
      <c r="KEL194" s="1"/>
      <c r="KEM194" s="1"/>
      <c r="KEN194" s="1"/>
      <c r="KEO194" s="1"/>
      <c r="KEP194" s="1"/>
      <c r="KEQ194" s="1"/>
      <c r="KER194" s="1"/>
      <c r="KES194" s="1"/>
      <c r="KET194" s="1"/>
      <c r="KEU194" s="1"/>
      <c r="KEV194" s="1"/>
      <c r="KEW194" s="1"/>
      <c r="KEX194" s="1"/>
      <c r="KEY194" s="1"/>
      <c r="KEZ194" s="1"/>
      <c r="KFA194" s="1"/>
      <c r="KFB194" s="1"/>
      <c r="KFC194" s="1"/>
      <c r="KFD194" s="1"/>
      <c r="KFE194" s="1"/>
      <c r="KFF194" s="1"/>
      <c r="KFG194" s="1"/>
      <c r="KFH194" s="1"/>
      <c r="KFI194" s="1"/>
      <c r="KFJ194" s="1"/>
      <c r="KFK194" s="1"/>
      <c r="KFL194" s="1"/>
      <c r="KFM194" s="1"/>
      <c r="KFN194" s="1"/>
      <c r="KFO194" s="1"/>
      <c r="KFP194" s="1"/>
      <c r="KFQ194" s="1"/>
      <c r="KFR194" s="1"/>
      <c r="KFS194" s="1"/>
      <c r="KFT194" s="1"/>
      <c r="KFU194" s="1"/>
      <c r="KFV194" s="1"/>
      <c r="KFW194" s="1"/>
      <c r="KFX194" s="1"/>
      <c r="KFY194" s="1"/>
      <c r="KFZ194" s="1"/>
      <c r="KGA194" s="1"/>
      <c r="KGB194" s="1"/>
      <c r="KGC194" s="1"/>
      <c r="KGD194" s="1"/>
      <c r="KGE194" s="1"/>
      <c r="KGF194" s="1"/>
      <c r="KGG194" s="1"/>
      <c r="KGH194" s="1"/>
      <c r="KGI194" s="1"/>
      <c r="KGJ194" s="1"/>
      <c r="KGK194" s="1"/>
      <c r="KGL194" s="1"/>
      <c r="KGM194" s="1"/>
      <c r="KGN194" s="1"/>
      <c r="KGO194" s="1"/>
      <c r="KGP194" s="1"/>
      <c r="KGQ194" s="1"/>
      <c r="KGR194" s="1"/>
      <c r="KGS194" s="1"/>
      <c r="KGT194" s="1"/>
      <c r="KGU194" s="1"/>
      <c r="KGV194" s="1"/>
      <c r="KGW194" s="1"/>
      <c r="KGX194" s="1"/>
      <c r="KGY194" s="1"/>
      <c r="KGZ194" s="1"/>
      <c r="KHA194" s="1"/>
      <c r="KHB194" s="1"/>
      <c r="KHC194" s="1"/>
      <c r="KHD194" s="1"/>
      <c r="KHE194" s="1"/>
      <c r="KHF194" s="1"/>
      <c r="KHG194" s="1"/>
      <c r="KHH194" s="1"/>
      <c r="KHI194" s="1"/>
      <c r="KHJ194" s="1"/>
      <c r="KHK194" s="1"/>
      <c r="KHL194" s="1"/>
      <c r="KHM194" s="1"/>
      <c r="KHN194" s="1"/>
      <c r="KHO194" s="1"/>
      <c r="KHP194" s="1"/>
      <c r="KHQ194" s="1"/>
      <c r="KHR194" s="1"/>
      <c r="KHS194" s="1"/>
      <c r="KHT194" s="1"/>
      <c r="KHU194" s="1"/>
      <c r="KHV194" s="1"/>
      <c r="KHW194" s="1"/>
      <c r="KHX194" s="1"/>
      <c r="KHY194" s="1"/>
      <c r="KHZ194" s="1"/>
      <c r="KIA194" s="1"/>
      <c r="KIB194" s="1"/>
      <c r="KIC194" s="1"/>
      <c r="KID194" s="1"/>
      <c r="KIE194" s="1"/>
      <c r="KIF194" s="1"/>
      <c r="KIG194" s="1"/>
      <c r="KIH194" s="1"/>
      <c r="KII194" s="1"/>
      <c r="KIJ194" s="1"/>
      <c r="KIK194" s="1"/>
      <c r="KIL194" s="1"/>
      <c r="KIM194" s="1"/>
      <c r="KIN194" s="1"/>
      <c r="KIO194" s="1"/>
      <c r="KIP194" s="1"/>
      <c r="KIQ194" s="1"/>
      <c r="KIR194" s="1"/>
      <c r="KIS194" s="1"/>
      <c r="KIT194" s="1"/>
      <c r="KIU194" s="1"/>
      <c r="KIV194" s="1"/>
      <c r="KIW194" s="1"/>
      <c r="KIX194" s="1"/>
      <c r="KIY194" s="1"/>
      <c r="KIZ194" s="1"/>
      <c r="KJA194" s="1"/>
      <c r="KJB194" s="1"/>
      <c r="KJC194" s="1"/>
      <c r="KJD194" s="1"/>
      <c r="KJE194" s="1"/>
      <c r="KJF194" s="1"/>
      <c r="KJG194" s="1"/>
      <c r="KJH194" s="1"/>
      <c r="KJI194" s="1"/>
      <c r="KJJ194" s="1"/>
      <c r="KJK194" s="1"/>
      <c r="KJL194" s="1"/>
      <c r="KJM194" s="1"/>
      <c r="KJN194" s="1"/>
      <c r="KJO194" s="1"/>
      <c r="KJP194" s="1"/>
      <c r="KJQ194" s="1"/>
      <c r="KJR194" s="1"/>
      <c r="KJS194" s="1"/>
      <c r="KJT194" s="1"/>
      <c r="KJU194" s="1"/>
      <c r="KJV194" s="1"/>
      <c r="KJW194" s="1"/>
      <c r="KJX194" s="1"/>
      <c r="KJY194" s="1"/>
      <c r="KJZ194" s="1"/>
      <c r="KKA194" s="1"/>
      <c r="KKB194" s="1"/>
      <c r="KKC194" s="1"/>
      <c r="KKD194" s="1"/>
      <c r="KKE194" s="1"/>
      <c r="KKF194" s="1"/>
      <c r="KKG194" s="1"/>
      <c r="KKH194" s="1"/>
      <c r="KKI194" s="1"/>
      <c r="KKJ194" s="1"/>
      <c r="KKK194" s="1"/>
      <c r="KKL194" s="1"/>
      <c r="KKM194" s="1"/>
      <c r="KKN194" s="1"/>
      <c r="KKO194" s="1"/>
      <c r="KKP194" s="1"/>
      <c r="KKQ194" s="1"/>
      <c r="KKR194" s="1"/>
      <c r="KKS194" s="1"/>
      <c r="KKT194" s="1"/>
      <c r="KKU194" s="1"/>
      <c r="KKV194" s="1"/>
      <c r="KKW194" s="1"/>
      <c r="KKX194" s="1"/>
      <c r="KKY194" s="1"/>
      <c r="KKZ194" s="1"/>
      <c r="KLA194" s="1"/>
      <c r="KLB194" s="1"/>
      <c r="KLC194" s="1"/>
      <c r="KLD194" s="1"/>
      <c r="KLE194" s="1"/>
      <c r="KLF194" s="1"/>
      <c r="KLG194" s="1"/>
      <c r="KLH194" s="1"/>
      <c r="KLI194" s="1"/>
      <c r="KLJ194" s="1"/>
      <c r="KLK194" s="1"/>
      <c r="KLL194" s="1"/>
      <c r="KLM194" s="1"/>
      <c r="KLN194" s="1"/>
      <c r="KLO194" s="1"/>
      <c r="KLP194" s="1"/>
      <c r="KLQ194" s="1"/>
      <c r="KLR194" s="1"/>
      <c r="KLS194" s="1"/>
      <c r="KLT194" s="1"/>
      <c r="KLU194" s="1"/>
      <c r="KLV194" s="1"/>
      <c r="KLW194" s="1"/>
      <c r="KLX194" s="1"/>
      <c r="KLY194" s="1"/>
      <c r="KLZ194" s="1"/>
      <c r="KMA194" s="1"/>
      <c r="KMB194" s="1"/>
      <c r="KMC194" s="1"/>
      <c r="KMD194" s="1"/>
      <c r="KME194" s="1"/>
      <c r="KMF194" s="1"/>
      <c r="KMG194" s="1"/>
      <c r="KMH194" s="1"/>
      <c r="KMI194" s="1"/>
      <c r="KMJ194" s="1"/>
      <c r="KMK194" s="1"/>
      <c r="KML194" s="1"/>
      <c r="KMM194" s="1"/>
      <c r="KMN194" s="1"/>
      <c r="KMO194" s="1"/>
      <c r="KMP194" s="1"/>
      <c r="KMQ194" s="1"/>
      <c r="KMR194" s="1"/>
      <c r="KMS194" s="1"/>
      <c r="KMT194" s="1"/>
      <c r="KMU194" s="1"/>
      <c r="KMV194" s="1"/>
      <c r="KMW194" s="1"/>
      <c r="KMX194" s="1"/>
      <c r="KMY194" s="1"/>
      <c r="KMZ194" s="1"/>
      <c r="KNA194" s="1"/>
      <c r="KNB194" s="1"/>
      <c r="KNC194" s="1"/>
      <c r="KND194" s="1"/>
      <c r="KNE194" s="1"/>
      <c r="KNF194" s="1"/>
      <c r="KNG194" s="1"/>
      <c r="KNH194" s="1"/>
      <c r="KNI194" s="1"/>
      <c r="KNJ194" s="1"/>
      <c r="KNK194" s="1"/>
      <c r="KNL194" s="1"/>
      <c r="KNM194" s="1"/>
      <c r="KNN194" s="1"/>
      <c r="KNO194" s="1"/>
      <c r="KNP194" s="1"/>
      <c r="KNQ194" s="1"/>
      <c r="KNR194" s="1"/>
      <c r="KNS194" s="1"/>
      <c r="KNT194" s="1"/>
      <c r="KNU194" s="1"/>
      <c r="KNV194" s="1"/>
      <c r="KNW194" s="1"/>
      <c r="KNX194" s="1"/>
      <c r="KNY194" s="1"/>
      <c r="KNZ194" s="1"/>
      <c r="KOA194" s="1"/>
      <c r="KOB194" s="1"/>
      <c r="KOC194" s="1"/>
      <c r="KOD194" s="1"/>
      <c r="KOE194" s="1"/>
      <c r="KOF194" s="1"/>
      <c r="KOG194" s="1"/>
      <c r="KOH194" s="1"/>
      <c r="KOI194" s="1"/>
      <c r="KOJ194" s="1"/>
      <c r="KOK194" s="1"/>
      <c r="KOL194" s="1"/>
      <c r="KOM194" s="1"/>
      <c r="KON194" s="1"/>
      <c r="KOO194" s="1"/>
      <c r="KOP194" s="1"/>
      <c r="KOQ194" s="1"/>
      <c r="KOR194" s="1"/>
      <c r="KOS194" s="1"/>
      <c r="KOT194" s="1"/>
      <c r="KOU194" s="1"/>
      <c r="KOV194" s="1"/>
      <c r="KOW194" s="1"/>
      <c r="KOX194" s="1"/>
      <c r="KOY194" s="1"/>
      <c r="KOZ194" s="1"/>
      <c r="KPA194" s="1"/>
      <c r="KPB194" s="1"/>
      <c r="KPC194" s="1"/>
      <c r="KPD194" s="1"/>
      <c r="KPE194" s="1"/>
      <c r="KPF194" s="1"/>
      <c r="KPG194" s="1"/>
      <c r="KPH194" s="1"/>
      <c r="KPI194" s="1"/>
      <c r="KPJ194" s="1"/>
      <c r="KPK194" s="1"/>
      <c r="KPL194" s="1"/>
      <c r="KPM194" s="1"/>
      <c r="KPN194" s="1"/>
      <c r="KPO194" s="1"/>
      <c r="KPP194" s="1"/>
      <c r="KPQ194" s="1"/>
      <c r="KPR194" s="1"/>
      <c r="KPS194" s="1"/>
      <c r="KPT194" s="1"/>
      <c r="KPU194" s="1"/>
      <c r="KPV194" s="1"/>
      <c r="KPW194" s="1"/>
      <c r="KPX194" s="1"/>
      <c r="KPY194" s="1"/>
      <c r="KPZ194" s="1"/>
      <c r="KQA194" s="1"/>
      <c r="KQB194" s="1"/>
      <c r="KQC194" s="1"/>
      <c r="KQD194" s="1"/>
      <c r="KQE194" s="1"/>
      <c r="KQF194" s="1"/>
      <c r="KQG194" s="1"/>
      <c r="KQH194" s="1"/>
      <c r="KQI194" s="1"/>
      <c r="KQJ194" s="1"/>
      <c r="KQK194" s="1"/>
      <c r="KQL194" s="1"/>
      <c r="KQM194" s="1"/>
      <c r="KQN194" s="1"/>
      <c r="KQO194" s="1"/>
      <c r="KQP194" s="1"/>
      <c r="KQQ194" s="1"/>
      <c r="KQR194" s="1"/>
      <c r="KQS194" s="1"/>
      <c r="KQT194" s="1"/>
      <c r="KQU194" s="1"/>
      <c r="KQV194" s="1"/>
      <c r="KQW194" s="1"/>
      <c r="KQX194" s="1"/>
      <c r="KQY194" s="1"/>
      <c r="KQZ194" s="1"/>
      <c r="KRA194" s="1"/>
      <c r="KRB194" s="1"/>
      <c r="KRC194" s="1"/>
      <c r="KRD194" s="1"/>
      <c r="KRE194" s="1"/>
      <c r="KRF194" s="1"/>
      <c r="KRG194" s="1"/>
      <c r="KRH194" s="1"/>
      <c r="KRI194" s="1"/>
      <c r="KRJ194" s="1"/>
      <c r="KRK194" s="1"/>
      <c r="KRL194" s="1"/>
      <c r="KRM194" s="1"/>
      <c r="KRN194" s="1"/>
      <c r="KRO194" s="1"/>
      <c r="KRP194" s="1"/>
      <c r="KRQ194" s="1"/>
      <c r="KRR194" s="1"/>
      <c r="KRS194" s="1"/>
      <c r="KRT194" s="1"/>
      <c r="KRU194" s="1"/>
      <c r="KRV194" s="1"/>
      <c r="KRW194" s="1"/>
      <c r="KRX194" s="1"/>
      <c r="KRY194" s="1"/>
      <c r="KRZ194" s="1"/>
      <c r="KSA194" s="1"/>
      <c r="KSB194" s="1"/>
      <c r="KSC194" s="1"/>
      <c r="KSD194" s="1"/>
      <c r="KSE194" s="1"/>
      <c r="KSF194" s="1"/>
      <c r="KSG194" s="1"/>
      <c r="KSH194" s="1"/>
      <c r="KSI194" s="1"/>
      <c r="KSJ194" s="1"/>
      <c r="KSK194" s="1"/>
      <c r="KSL194" s="1"/>
      <c r="KSM194" s="1"/>
      <c r="KSN194" s="1"/>
      <c r="KSO194" s="1"/>
      <c r="KSP194" s="1"/>
      <c r="KSQ194" s="1"/>
      <c r="KSR194" s="1"/>
      <c r="KSS194" s="1"/>
      <c r="KST194" s="1"/>
      <c r="KSU194" s="1"/>
      <c r="KSV194" s="1"/>
      <c r="KSW194" s="1"/>
      <c r="KSX194" s="1"/>
      <c r="KSY194" s="1"/>
      <c r="KSZ194" s="1"/>
      <c r="KTA194" s="1"/>
      <c r="KTB194" s="1"/>
      <c r="KTC194" s="1"/>
      <c r="KTD194" s="1"/>
      <c r="KTE194" s="1"/>
      <c r="KTF194" s="1"/>
      <c r="KTG194" s="1"/>
      <c r="KTH194" s="1"/>
      <c r="KTI194" s="1"/>
      <c r="KTJ194" s="1"/>
      <c r="KTK194" s="1"/>
      <c r="KTL194" s="1"/>
      <c r="KTM194" s="1"/>
      <c r="KTN194" s="1"/>
      <c r="KTO194" s="1"/>
      <c r="KTP194" s="1"/>
      <c r="KTQ194" s="1"/>
      <c r="KTR194" s="1"/>
      <c r="KTS194" s="1"/>
      <c r="KTT194" s="1"/>
      <c r="KTU194" s="1"/>
      <c r="KTV194" s="1"/>
      <c r="KTW194" s="1"/>
      <c r="KTX194" s="1"/>
      <c r="KTY194" s="1"/>
      <c r="KTZ194" s="1"/>
      <c r="KUA194" s="1"/>
      <c r="KUB194" s="1"/>
      <c r="KUC194" s="1"/>
      <c r="KUD194" s="1"/>
      <c r="KUE194" s="1"/>
      <c r="KUF194" s="1"/>
      <c r="KUG194" s="1"/>
      <c r="KUH194" s="1"/>
      <c r="KUI194" s="1"/>
      <c r="KUJ194" s="1"/>
      <c r="KUK194" s="1"/>
      <c r="KUL194" s="1"/>
      <c r="KUM194" s="1"/>
      <c r="KUN194" s="1"/>
      <c r="KUO194" s="1"/>
      <c r="KUP194" s="1"/>
      <c r="KUQ194" s="1"/>
      <c r="KUR194" s="1"/>
      <c r="KUS194" s="1"/>
      <c r="KUT194" s="1"/>
      <c r="KUU194" s="1"/>
      <c r="KUV194" s="1"/>
      <c r="KUW194" s="1"/>
      <c r="KUX194" s="1"/>
      <c r="KUY194" s="1"/>
      <c r="KUZ194" s="1"/>
      <c r="KVA194" s="1"/>
      <c r="KVB194" s="1"/>
      <c r="KVC194" s="1"/>
      <c r="KVD194" s="1"/>
      <c r="KVE194" s="1"/>
      <c r="KVF194" s="1"/>
      <c r="KVG194" s="1"/>
      <c r="KVH194" s="1"/>
      <c r="KVI194" s="1"/>
      <c r="KVJ194" s="1"/>
      <c r="KVK194" s="1"/>
      <c r="KVL194" s="1"/>
      <c r="KVM194" s="1"/>
      <c r="KVN194" s="1"/>
      <c r="KVO194" s="1"/>
      <c r="KVP194" s="1"/>
      <c r="KVQ194" s="1"/>
      <c r="KVR194" s="1"/>
      <c r="KVS194" s="1"/>
      <c r="KVT194" s="1"/>
      <c r="KVU194" s="1"/>
      <c r="KVV194" s="1"/>
      <c r="KVW194" s="1"/>
      <c r="KVX194" s="1"/>
      <c r="KVY194" s="1"/>
      <c r="KVZ194" s="1"/>
      <c r="KWA194" s="1"/>
      <c r="KWB194" s="1"/>
      <c r="KWC194" s="1"/>
      <c r="KWD194" s="1"/>
      <c r="KWE194" s="1"/>
      <c r="KWF194" s="1"/>
      <c r="KWG194" s="1"/>
      <c r="KWH194" s="1"/>
      <c r="KWI194" s="1"/>
      <c r="KWJ194" s="1"/>
      <c r="KWK194" s="1"/>
      <c r="KWL194" s="1"/>
      <c r="KWM194" s="1"/>
      <c r="KWN194" s="1"/>
      <c r="KWO194" s="1"/>
      <c r="KWP194" s="1"/>
      <c r="KWQ194" s="1"/>
      <c r="KWR194" s="1"/>
      <c r="KWS194" s="1"/>
      <c r="KWT194" s="1"/>
      <c r="KWU194" s="1"/>
      <c r="KWV194" s="1"/>
      <c r="KWW194" s="1"/>
      <c r="KWX194" s="1"/>
      <c r="KWY194" s="1"/>
      <c r="KWZ194" s="1"/>
      <c r="KXA194" s="1"/>
      <c r="KXB194" s="1"/>
      <c r="KXC194" s="1"/>
      <c r="KXD194" s="1"/>
      <c r="KXE194" s="1"/>
      <c r="KXF194" s="1"/>
      <c r="KXG194" s="1"/>
      <c r="KXH194" s="1"/>
      <c r="KXI194" s="1"/>
      <c r="KXJ194" s="1"/>
      <c r="KXK194" s="1"/>
      <c r="KXL194" s="1"/>
      <c r="KXM194" s="1"/>
      <c r="KXN194" s="1"/>
      <c r="KXO194" s="1"/>
      <c r="KXP194" s="1"/>
      <c r="KXQ194" s="1"/>
      <c r="KXR194" s="1"/>
      <c r="KXS194" s="1"/>
      <c r="KXT194" s="1"/>
      <c r="KXU194" s="1"/>
      <c r="KXV194" s="1"/>
      <c r="KXW194" s="1"/>
      <c r="KXX194" s="1"/>
      <c r="KXY194" s="1"/>
      <c r="KXZ194" s="1"/>
      <c r="KYA194" s="1"/>
      <c r="KYB194" s="1"/>
      <c r="KYC194" s="1"/>
      <c r="KYD194" s="1"/>
      <c r="KYE194" s="1"/>
      <c r="KYF194" s="1"/>
      <c r="KYG194" s="1"/>
      <c r="KYH194" s="1"/>
      <c r="KYI194" s="1"/>
      <c r="KYJ194" s="1"/>
      <c r="KYK194" s="1"/>
      <c r="KYL194" s="1"/>
      <c r="KYM194" s="1"/>
      <c r="KYN194" s="1"/>
      <c r="KYO194" s="1"/>
      <c r="KYP194" s="1"/>
      <c r="KYQ194" s="1"/>
      <c r="KYR194" s="1"/>
      <c r="KYS194" s="1"/>
      <c r="KYT194" s="1"/>
      <c r="KYU194" s="1"/>
      <c r="KYV194" s="1"/>
      <c r="KYW194" s="1"/>
      <c r="KYX194" s="1"/>
      <c r="KYY194" s="1"/>
      <c r="KYZ194" s="1"/>
      <c r="KZA194" s="1"/>
      <c r="KZB194" s="1"/>
      <c r="KZC194" s="1"/>
      <c r="KZD194" s="1"/>
      <c r="KZE194" s="1"/>
      <c r="KZF194" s="1"/>
      <c r="KZG194" s="1"/>
      <c r="KZH194" s="1"/>
      <c r="KZI194" s="1"/>
      <c r="KZJ194" s="1"/>
      <c r="KZK194" s="1"/>
      <c r="KZL194" s="1"/>
      <c r="KZM194" s="1"/>
      <c r="KZN194" s="1"/>
      <c r="KZO194" s="1"/>
      <c r="KZP194" s="1"/>
      <c r="KZQ194" s="1"/>
      <c r="KZR194" s="1"/>
      <c r="KZS194" s="1"/>
      <c r="KZT194" s="1"/>
      <c r="KZU194" s="1"/>
      <c r="KZV194" s="1"/>
      <c r="KZW194" s="1"/>
      <c r="KZX194" s="1"/>
      <c r="KZY194" s="1"/>
      <c r="KZZ194" s="1"/>
      <c r="LAA194" s="1"/>
      <c r="LAB194" s="1"/>
      <c r="LAC194" s="1"/>
      <c r="LAD194" s="1"/>
      <c r="LAE194" s="1"/>
      <c r="LAF194" s="1"/>
      <c r="LAG194" s="1"/>
      <c r="LAH194" s="1"/>
      <c r="LAI194" s="1"/>
      <c r="LAJ194" s="1"/>
      <c r="LAK194" s="1"/>
      <c r="LAL194" s="1"/>
      <c r="LAM194" s="1"/>
      <c r="LAN194" s="1"/>
      <c r="LAO194" s="1"/>
      <c r="LAP194" s="1"/>
      <c r="LAQ194" s="1"/>
      <c r="LAR194" s="1"/>
      <c r="LAS194" s="1"/>
      <c r="LAT194" s="1"/>
      <c r="LAU194" s="1"/>
      <c r="LAV194" s="1"/>
      <c r="LAW194" s="1"/>
      <c r="LAX194" s="1"/>
      <c r="LAY194" s="1"/>
      <c r="LAZ194" s="1"/>
      <c r="LBA194" s="1"/>
      <c r="LBB194" s="1"/>
      <c r="LBC194" s="1"/>
      <c r="LBD194" s="1"/>
      <c r="LBE194" s="1"/>
      <c r="LBF194" s="1"/>
      <c r="LBG194" s="1"/>
      <c r="LBH194" s="1"/>
      <c r="LBI194" s="1"/>
      <c r="LBJ194" s="1"/>
      <c r="LBK194" s="1"/>
      <c r="LBL194" s="1"/>
      <c r="LBM194" s="1"/>
      <c r="LBN194" s="1"/>
      <c r="LBO194" s="1"/>
      <c r="LBP194" s="1"/>
      <c r="LBQ194" s="1"/>
      <c r="LBR194" s="1"/>
      <c r="LBS194" s="1"/>
      <c r="LBT194" s="1"/>
      <c r="LBU194" s="1"/>
      <c r="LBV194" s="1"/>
      <c r="LBW194" s="1"/>
      <c r="LBX194" s="1"/>
      <c r="LBY194" s="1"/>
      <c r="LBZ194" s="1"/>
      <c r="LCA194" s="1"/>
      <c r="LCB194" s="1"/>
      <c r="LCC194" s="1"/>
      <c r="LCD194" s="1"/>
      <c r="LCE194" s="1"/>
      <c r="LCF194" s="1"/>
      <c r="LCG194" s="1"/>
      <c r="LCH194" s="1"/>
      <c r="LCI194" s="1"/>
      <c r="LCJ194" s="1"/>
      <c r="LCK194" s="1"/>
      <c r="LCL194" s="1"/>
      <c r="LCM194" s="1"/>
      <c r="LCN194" s="1"/>
      <c r="LCO194" s="1"/>
      <c r="LCP194" s="1"/>
      <c r="LCQ194" s="1"/>
      <c r="LCR194" s="1"/>
      <c r="LCS194" s="1"/>
      <c r="LCT194" s="1"/>
      <c r="LCU194" s="1"/>
      <c r="LCV194" s="1"/>
      <c r="LCW194" s="1"/>
      <c r="LCX194" s="1"/>
      <c r="LCY194" s="1"/>
      <c r="LCZ194" s="1"/>
      <c r="LDA194" s="1"/>
      <c r="LDB194" s="1"/>
      <c r="LDC194" s="1"/>
      <c r="LDD194" s="1"/>
      <c r="LDE194" s="1"/>
      <c r="LDF194" s="1"/>
      <c r="LDG194" s="1"/>
      <c r="LDH194" s="1"/>
      <c r="LDI194" s="1"/>
      <c r="LDJ194" s="1"/>
      <c r="LDK194" s="1"/>
      <c r="LDL194" s="1"/>
      <c r="LDM194" s="1"/>
      <c r="LDN194" s="1"/>
      <c r="LDO194" s="1"/>
      <c r="LDP194" s="1"/>
      <c r="LDQ194" s="1"/>
      <c r="LDR194" s="1"/>
      <c r="LDS194" s="1"/>
      <c r="LDT194" s="1"/>
      <c r="LDU194" s="1"/>
      <c r="LDV194" s="1"/>
      <c r="LDW194" s="1"/>
      <c r="LDX194" s="1"/>
      <c r="LDY194" s="1"/>
      <c r="LDZ194" s="1"/>
      <c r="LEA194" s="1"/>
      <c r="LEB194" s="1"/>
      <c r="LEC194" s="1"/>
      <c r="LED194" s="1"/>
      <c r="LEE194" s="1"/>
      <c r="LEF194" s="1"/>
      <c r="LEG194" s="1"/>
      <c r="LEH194" s="1"/>
      <c r="LEI194" s="1"/>
      <c r="LEJ194" s="1"/>
      <c r="LEK194" s="1"/>
      <c r="LEL194" s="1"/>
      <c r="LEM194" s="1"/>
      <c r="LEN194" s="1"/>
      <c r="LEO194" s="1"/>
      <c r="LEP194" s="1"/>
      <c r="LEQ194" s="1"/>
      <c r="LER194" s="1"/>
      <c r="LES194" s="1"/>
      <c r="LET194" s="1"/>
      <c r="LEU194" s="1"/>
      <c r="LEV194" s="1"/>
      <c r="LEW194" s="1"/>
      <c r="LEX194" s="1"/>
      <c r="LEY194" s="1"/>
      <c r="LEZ194" s="1"/>
      <c r="LFA194" s="1"/>
      <c r="LFB194" s="1"/>
      <c r="LFC194" s="1"/>
      <c r="LFD194" s="1"/>
      <c r="LFE194" s="1"/>
      <c r="LFF194" s="1"/>
      <c r="LFG194" s="1"/>
      <c r="LFH194" s="1"/>
      <c r="LFI194" s="1"/>
      <c r="LFJ194" s="1"/>
      <c r="LFK194" s="1"/>
      <c r="LFL194" s="1"/>
      <c r="LFM194" s="1"/>
      <c r="LFN194" s="1"/>
      <c r="LFO194" s="1"/>
      <c r="LFP194" s="1"/>
      <c r="LFQ194" s="1"/>
      <c r="LFR194" s="1"/>
      <c r="LFS194" s="1"/>
      <c r="LFT194" s="1"/>
      <c r="LFU194" s="1"/>
      <c r="LFV194" s="1"/>
      <c r="LFW194" s="1"/>
      <c r="LFX194" s="1"/>
      <c r="LFY194" s="1"/>
      <c r="LFZ194" s="1"/>
      <c r="LGA194" s="1"/>
      <c r="LGB194" s="1"/>
      <c r="LGC194" s="1"/>
      <c r="LGD194" s="1"/>
      <c r="LGE194" s="1"/>
      <c r="LGF194" s="1"/>
      <c r="LGG194" s="1"/>
      <c r="LGH194" s="1"/>
      <c r="LGI194" s="1"/>
      <c r="LGJ194" s="1"/>
      <c r="LGK194" s="1"/>
      <c r="LGL194" s="1"/>
      <c r="LGM194" s="1"/>
      <c r="LGN194" s="1"/>
      <c r="LGO194" s="1"/>
      <c r="LGP194" s="1"/>
      <c r="LGQ194" s="1"/>
      <c r="LGR194" s="1"/>
      <c r="LGS194" s="1"/>
      <c r="LGT194" s="1"/>
      <c r="LGU194" s="1"/>
      <c r="LGV194" s="1"/>
      <c r="LGW194" s="1"/>
      <c r="LGX194" s="1"/>
      <c r="LGY194" s="1"/>
      <c r="LGZ194" s="1"/>
      <c r="LHA194" s="1"/>
      <c r="LHB194" s="1"/>
      <c r="LHC194" s="1"/>
      <c r="LHD194" s="1"/>
      <c r="LHE194" s="1"/>
      <c r="LHF194" s="1"/>
      <c r="LHG194" s="1"/>
      <c r="LHH194" s="1"/>
      <c r="LHI194" s="1"/>
      <c r="LHJ194" s="1"/>
      <c r="LHK194" s="1"/>
      <c r="LHL194" s="1"/>
      <c r="LHM194" s="1"/>
      <c r="LHN194" s="1"/>
      <c r="LHO194" s="1"/>
      <c r="LHP194" s="1"/>
      <c r="LHQ194" s="1"/>
      <c r="LHR194" s="1"/>
      <c r="LHS194" s="1"/>
      <c r="LHT194" s="1"/>
      <c r="LHU194" s="1"/>
      <c r="LHV194" s="1"/>
      <c r="LHW194" s="1"/>
      <c r="LHX194" s="1"/>
      <c r="LHY194" s="1"/>
      <c r="LHZ194" s="1"/>
      <c r="LIA194" s="1"/>
      <c r="LIB194" s="1"/>
      <c r="LIC194" s="1"/>
      <c r="LID194" s="1"/>
      <c r="LIE194" s="1"/>
      <c r="LIF194" s="1"/>
      <c r="LIG194" s="1"/>
      <c r="LIH194" s="1"/>
      <c r="LII194" s="1"/>
      <c r="LIJ194" s="1"/>
      <c r="LIK194" s="1"/>
      <c r="LIL194" s="1"/>
      <c r="LIM194" s="1"/>
      <c r="LIN194" s="1"/>
      <c r="LIO194" s="1"/>
      <c r="LIP194" s="1"/>
      <c r="LIQ194" s="1"/>
      <c r="LIR194" s="1"/>
      <c r="LIS194" s="1"/>
      <c r="LIT194" s="1"/>
      <c r="LIU194" s="1"/>
      <c r="LIV194" s="1"/>
      <c r="LIW194" s="1"/>
      <c r="LIX194" s="1"/>
      <c r="LIY194" s="1"/>
      <c r="LIZ194" s="1"/>
      <c r="LJA194" s="1"/>
      <c r="LJB194" s="1"/>
      <c r="LJC194" s="1"/>
      <c r="LJD194" s="1"/>
      <c r="LJE194" s="1"/>
      <c r="LJF194" s="1"/>
      <c r="LJG194" s="1"/>
      <c r="LJH194" s="1"/>
      <c r="LJI194" s="1"/>
      <c r="LJJ194" s="1"/>
      <c r="LJK194" s="1"/>
      <c r="LJL194" s="1"/>
      <c r="LJM194" s="1"/>
      <c r="LJN194" s="1"/>
      <c r="LJO194" s="1"/>
      <c r="LJP194" s="1"/>
      <c r="LJQ194" s="1"/>
      <c r="LJR194" s="1"/>
      <c r="LJS194" s="1"/>
      <c r="LJT194" s="1"/>
      <c r="LJU194" s="1"/>
      <c r="LJV194" s="1"/>
      <c r="LJW194" s="1"/>
      <c r="LJX194" s="1"/>
      <c r="LJY194" s="1"/>
      <c r="LJZ194" s="1"/>
      <c r="LKA194" s="1"/>
      <c r="LKB194" s="1"/>
      <c r="LKC194" s="1"/>
      <c r="LKD194" s="1"/>
      <c r="LKE194" s="1"/>
      <c r="LKF194" s="1"/>
      <c r="LKG194" s="1"/>
      <c r="LKH194" s="1"/>
      <c r="LKI194" s="1"/>
      <c r="LKJ194" s="1"/>
      <c r="LKK194" s="1"/>
      <c r="LKL194" s="1"/>
      <c r="LKM194" s="1"/>
      <c r="LKN194" s="1"/>
      <c r="LKO194" s="1"/>
      <c r="LKP194" s="1"/>
      <c r="LKQ194" s="1"/>
      <c r="LKR194" s="1"/>
      <c r="LKS194" s="1"/>
      <c r="LKT194" s="1"/>
      <c r="LKU194" s="1"/>
      <c r="LKV194" s="1"/>
      <c r="LKW194" s="1"/>
      <c r="LKX194" s="1"/>
      <c r="LKY194" s="1"/>
      <c r="LKZ194" s="1"/>
      <c r="LLA194" s="1"/>
      <c r="LLB194" s="1"/>
      <c r="LLC194" s="1"/>
      <c r="LLD194" s="1"/>
      <c r="LLE194" s="1"/>
      <c r="LLF194" s="1"/>
      <c r="LLG194" s="1"/>
      <c r="LLH194" s="1"/>
      <c r="LLI194" s="1"/>
      <c r="LLJ194" s="1"/>
      <c r="LLK194" s="1"/>
      <c r="LLL194" s="1"/>
      <c r="LLM194" s="1"/>
      <c r="LLN194" s="1"/>
      <c r="LLO194" s="1"/>
      <c r="LLP194" s="1"/>
      <c r="LLQ194" s="1"/>
      <c r="LLR194" s="1"/>
      <c r="LLS194" s="1"/>
      <c r="LLT194" s="1"/>
      <c r="LLU194" s="1"/>
      <c r="LLV194" s="1"/>
      <c r="LLW194" s="1"/>
      <c r="LLX194" s="1"/>
      <c r="LLY194" s="1"/>
      <c r="LLZ194" s="1"/>
      <c r="LMA194" s="1"/>
      <c r="LMB194" s="1"/>
      <c r="LMC194" s="1"/>
      <c r="LMD194" s="1"/>
      <c r="LME194" s="1"/>
      <c r="LMF194" s="1"/>
      <c r="LMG194" s="1"/>
      <c r="LMH194" s="1"/>
      <c r="LMI194" s="1"/>
      <c r="LMJ194" s="1"/>
      <c r="LMK194" s="1"/>
      <c r="LML194" s="1"/>
      <c r="LMM194" s="1"/>
      <c r="LMN194" s="1"/>
      <c r="LMO194" s="1"/>
      <c r="LMP194" s="1"/>
      <c r="LMQ194" s="1"/>
      <c r="LMR194" s="1"/>
      <c r="LMS194" s="1"/>
      <c r="LMT194" s="1"/>
      <c r="LMU194" s="1"/>
      <c r="LMV194" s="1"/>
      <c r="LMW194" s="1"/>
      <c r="LMX194" s="1"/>
      <c r="LMY194" s="1"/>
      <c r="LMZ194" s="1"/>
      <c r="LNA194" s="1"/>
      <c r="LNB194" s="1"/>
      <c r="LNC194" s="1"/>
      <c r="LND194" s="1"/>
      <c r="LNE194" s="1"/>
      <c r="LNF194" s="1"/>
      <c r="LNG194" s="1"/>
      <c r="LNH194" s="1"/>
      <c r="LNI194" s="1"/>
      <c r="LNJ194" s="1"/>
      <c r="LNK194" s="1"/>
      <c r="LNL194" s="1"/>
      <c r="LNM194" s="1"/>
      <c r="LNN194" s="1"/>
      <c r="LNO194" s="1"/>
      <c r="LNP194" s="1"/>
      <c r="LNQ194" s="1"/>
      <c r="LNR194" s="1"/>
      <c r="LNS194" s="1"/>
      <c r="LNT194" s="1"/>
      <c r="LNU194" s="1"/>
      <c r="LNV194" s="1"/>
      <c r="LNW194" s="1"/>
      <c r="LNX194" s="1"/>
      <c r="LNY194" s="1"/>
      <c r="LNZ194" s="1"/>
      <c r="LOA194" s="1"/>
      <c r="LOB194" s="1"/>
      <c r="LOC194" s="1"/>
      <c r="LOD194" s="1"/>
      <c r="LOE194" s="1"/>
      <c r="LOF194" s="1"/>
      <c r="LOG194" s="1"/>
      <c r="LOH194" s="1"/>
      <c r="LOI194" s="1"/>
      <c r="LOJ194" s="1"/>
      <c r="LOK194" s="1"/>
      <c r="LOL194" s="1"/>
      <c r="LOM194" s="1"/>
      <c r="LON194" s="1"/>
      <c r="LOO194" s="1"/>
      <c r="LOP194" s="1"/>
      <c r="LOQ194" s="1"/>
      <c r="LOR194" s="1"/>
      <c r="LOS194" s="1"/>
      <c r="LOT194" s="1"/>
      <c r="LOU194" s="1"/>
      <c r="LOV194" s="1"/>
      <c r="LOW194" s="1"/>
      <c r="LOX194" s="1"/>
      <c r="LOY194" s="1"/>
      <c r="LOZ194" s="1"/>
      <c r="LPA194" s="1"/>
      <c r="LPB194" s="1"/>
      <c r="LPC194" s="1"/>
      <c r="LPD194" s="1"/>
      <c r="LPE194" s="1"/>
      <c r="LPF194" s="1"/>
      <c r="LPG194" s="1"/>
      <c r="LPH194" s="1"/>
      <c r="LPI194" s="1"/>
      <c r="LPJ194" s="1"/>
      <c r="LPK194" s="1"/>
      <c r="LPL194" s="1"/>
      <c r="LPM194" s="1"/>
      <c r="LPN194" s="1"/>
      <c r="LPO194" s="1"/>
      <c r="LPP194" s="1"/>
      <c r="LPQ194" s="1"/>
      <c r="LPR194" s="1"/>
      <c r="LPS194" s="1"/>
      <c r="LPT194" s="1"/>
      <c r="LPU194" s="1"/>
      <c r="LPV194" s="1"/>
      <c r="LPW194" s="1"/>
      <c r="LPX194" s="1"/>
      <c r="LPY194" s="1"/>
      <c r="LPZ194" s="1"/>
      <c r="LQA194" s="1"/>
      <c r="LQB194" s="1"/>
      <c r="LQC194" s="1"/>
      <c r="LQD194" s="1"/>
      <c r="LQE194" s="1"/>
      <c r="LQF194" s="1"/>
      <c r="LQG194" s="1"/>
      <c r="LQH194" s="1"/>
      <c r="LQI194" s="1"/>
      <c r="LQJ194" s="1"/>
      <c r="LQK194" s="1"/>
      <c r="LQL194" s="1"/>
      <c r="LQM194" s="1"/>
      <c r="LQN194" s="1"/>
      <c r="LQO194" s="1"/>
      <c r="LQP194" s="1"/>
      <c r="LQQ194" s="1"/>
      <c r="LQR194" s="1"/>
      <c r="LQS194" s="1"/>
      <c r="LQT194" s="1"/>
      <c r="LQU194" s="1"/>
      <c r="LQV194" s="1"/>
      <c r="LQW194" s="1"/>
      <c r="LQX194" s="1"/>
      <c r="LQY194" s="1"/>
      <c r="LQZ194" s="1"/>
      <c r="LRA194" s="1"/>
      <c r="LRB194" s="1"/>
      <c r="LRC194" s="1"/>
      <c r="LRD194" s="1"/>
      <c r="LRE194" s="1"/>
      <c r="LRF194" s="1"/>
      <c r="LRG194" s="1"/>
      <c r="LRH194" s="1"/>
      <c r="LRI194" s="1"/>
      <c r="LRJ194" s="1"/>
      <c r="LRK194" s="1"/>
      <c r="LRL194" s="1"/>
      <c r="LRM194" s="1"/>
      <c r="LRN194" s="1"/>
      <c r="LRO194" s="1"/>
      <c r="LRP194" s="1"/>
      <c r="LRQ194" s="1"/>
      <c r="LRR194" s="1"/>
      <c r="LRS194" s="1"/>
      <c r="LRT194" s="1"/>
      <c r="LRU194" s="1"/>
      <c r="LRV194" s="1"/>
      <c r="LRW194" s="1"/>
      <c r="LRX194" s="1"/>
      <c r="LRY194" s="1"/>
      <c r="LRZ194" s="1"/>
      <c r="LSA194" s="1"/>
      <c r="LSB194" s="1"/>
      <c r="LSC194" s="1"/>
      <c r="LSD194" s="1"/>
      <c r="LSE194" s="1"/>
      <c r="LSF194" s="1"/>
      <c r="LSG194" s="1"/>
      <c r="LSH194" s="1"/>
      <c r="LSI194" s="1"/>
      <c r="LSJ194" s="1"/>
      <c r="LSK194" s="1"/>
      <c r="LSL194" s="1"/>
      <c r="LSM194" s="1"/>
      <c r="LSN194" s="1"/>
      <c r="LSO194" s="1"/>
      <c r="LSP194" s="1"/>
      <c r="LSQ194" s="1"/>
      <c r="LSR194" s="1"/>
      <c r="LSS194" s="1"/>
      <c r="LST194" s="1"/>
      <c r="LSU194" s="1"/>
      <c r="LSV194" s="1"/>
      <c r="LSW194" s="1"/>
      <c r="LSX194" s="1"/>
      <c r="LSY194" s="1"/>
      <c r="LSZ194" s="1"/>
      <c r="LTA194" s="1"/>
      <c r="LTB194" s="1"/>
      <c r="LTC194" s="1"/>
      <c r="LTD194" s="1"/>
      <c r="LTE194" s="1"/>
      <c r="LTF194" s="1"/>
      <c r="LTG194" s="1"/>
      <c r="LTH194" s="1"/>
      <c r="LTI194" s="1"/>
      <c r="LTJ194" s="1"/>
      <c r="LTK194" s="1"/>
      <c r="LTL194" s="1"/>
      <c r="LTM194" s="1"/>
      <c r="LTN194" s="1"/>
      <c r="LTO194" s="1"/>
      <c r="LTP194" s="1"/>
      <c r="LTQ194" s="1"/>
      <c r="LTR194" s="1"/>
      <c r="LTS194" s="1"/>
      <c r="LTT194" s="1"/>
      <c r="LTU194" s="1"/>
      <c r="LTV194" s="1"/>
      <c r="LTW194" s="1"/>
      <c r="LTX194" s="1"/>
      <c r="LTY194" s="1"/>
      <c r="LTZ194" s="1"/>
      <c r="LUA194" s="1"/>
      <c r="LUB194" s="1"/>
      <c r="LUC194" s="1"/>
      <c r="LUD194" s="1"/>
      <c r="LUE194" s="1"/>
      <c r="LUF194" s="1"/>
      <c r="LUG194" s="1"/>
      <c r="LUH194" s="1"/>
      <c r="LUI194" s="1"/>
      <c r="LUJ194" s="1"/>
      <c r="LUK194" s="1"/>
      <c r="LUL194" s="1"/>
      <c r="LUM194" s="1"/>
      <c r="LUN194" s="1"/>
      <c r="LUO194" s="1"/>
      <c r="LUP194" s="1"/>
      <c r="LUQ194" s="1"/>
      <c r="LUR194" s="1"/>
      <c r="LUS194" s="1"/>
      <c r="LUT194" s="1"/>
      <c r="LUU194" s="1"/>
      <c r="LUV194" s="1"/>
      <c r="LUW194" s="1"/>
      <c r="LUX194" s="1"/>
      <c r="LUY194" s="1"/>
      <c r="LUZ194" s="1"/>
      <c r="LVA194" s="1"/>
      <c r="LVB194" s="1"/>
      <c r="LVC194" s="1"/>
      <c r="LVD194" s="1"/>
      <c r="LVE194" s="1"/>
      <c r="LVF194" s="1"/>
      <c r="LVG194" s="1"/>
      <c r="LVH194" s="1"/>
      <c r="LVI194" s="1"/>
      <c r="LVJ194" s="1"/>
      <c r="LVK194" s="1"/>
      <c r="LVL194" s="1"/>
      <c r="LVM194" s="1"/>
      <c r="LVN194" s="1"/>
      <c r="LVO194" s="1"/>
      <c r="LVP194" s="1"/>
      <c r="LVQ194" s="1"/>
      <c r="LVR194" s="1"/>
      <c r="LVS194" s="1"/>
      <c r="LVT194" s="1"/>
      <c r="LVU194" s="1"/>
      <c r="LVV194" s="1"/>
      <c r="LVW194" s="1"/>
      <c r="LVX194" s="1"/>
      <c r="LVY194" s="1"/>
      <c r="LVZ194" s="1"/>
      <c r="LWA194" s="1"/>
      <c r="LWB194" s="1"/>
      <c r="LWC194" s="1"/>
      <c r="LWD194" s="1"/>
      <c r="LWE194" s="1"/>
      <c r="LWF194" s="1"/>
      <c r="LWG194" s="1"/>
      <c r="LWH194" s="1"/>
      <c r="LWI194" s="1"/>
      <c r="LWJ194" s="1"/>
      <c r="LWK194" s="1"/>
      <c r="LWL194" s="1"/>
      <c r="LWM194" s="1"/>
      <c r="LWN194" s="1"/>
      <c r="LWO194" s="1"/>
      <c r="LWP194" s="1"/>
      <c r="LWQ194" s="1"/>
      <c r="LWR194" s="1"/>
      <c r="LWS194" s="1"/>
      <c r="LWT194" s="1"/>
      <c r="LWU194" s="1"/>
      <c r="LWV194" s="1"/>
      <c r="LWW194" s="1"/>
      <c r="LWX194" s="1"/>
      <c r="LWY194" s="1"/>
      <c r="LWZ194" s="1"/>
      <c r="LXA194" s="1"/>
      <c r="LXB194" s="1"/>
      <c r="LXC194" s="1"/>
      <c r="LXD194" s="1"/>
      <c r="LXE194" s="1"/>
      <c r="LXF194" s="1"/>
      <c r="LXG194" s="1"/>
      <c r="LXH194" s="1"/>
      <c r="LXI194" s="1"/>
      <c r="LXJ194" s="1"/>
      <c r="LXK194" s="1"/>
      <c r="LXL194" s="1"/>
      <c r="LXM194" s="1"/>
      <c r="LXN194" s="1"/>
      <c r="LXO194" s="1"/>
      <c r="LXP194" s="1"/>
      <c r="LXQ194" s="1"/>
      <c r="LXR194" s="1"/>
      <c r="LXS194" s="1"/>
      <c r="LXT194" s="1"/>
      <c r="LXU194" s="1"/>
      <c r="LXV194" s="1"/>
      <c r="LXW194" s="1"/>
      <c r="LXX194" s="1"/>
      <c r="LXY194" s="1"/>
      <c r="LXZ194" s="1"/>
      <c r="LYA194" s="1"/>
      <c r="LYB194" s="1"/>
      <c r="LYC194" s="1"/>
      <c r="LYD194" s="1"/>
      <c r="LYE194" s="1"/>
      <c r="LYF194" s="1"/>
      <c r="LYG194" s="1"/>
      <c r="LYH194" s="1"/>
      <c r="LYI194" s="1"/>
      <c r="LYJ194" s="1"/>
      <c r="LYK194" s="1"/>
      <c r="LYL194" s="1"/>
      <c r="LYM194" s="1"/>
      <c r="LYN194" s="1"/>
      <c r="LYO194" s="1"/>
      <c r="LYP194" s="1"/>
      <c r="LYQ194" s="1"/>
      <c r="LYR194" s="1"/>
      <c r="LYS194" s="1"/>
      <c r="LYT194" s="1"/>
      <c r="LYU194" s="1"/>
      <c r="LYV194" s="1"/>
      <c r="LYW194" s="1"/>
      <c r="LYX194" s="1"/>
      <c r="LYY194" s="1"/>
      <c r="LYZ194" s="1"/>
      <c r="LZA194" s="1"/>
      <c r="LZB194" s="1"/>
      <c r="LZC194" s="1"/>
      <c r="LZD194" s="1"/>
      <c r="LZE194" s="1"/>
      <c r="LZF194" s="1"/>
      <c r="LZG194" s="1"/>
      <c r="LZH194" s="1"/>
      <c r="LZI194" s="1"/>
      <c r="LZJ194" s="1"/>
      <c r="LZK194" s="1"/>
      <c r="LZL194" s="1"/>
      <c r="LZM194" s="1"/>
      <c r="LZN194" s="1"/>
      <c r="LZO194" s="1"/>
      <c r="LZP194" s="1"/>
      <c r="LZQ194" s="1"/>
      <c r="LZR194" s="1"/>
      <c r="LZS194" s="1"/>
      <c r="LZT194" s="1"/>
      <c r="LZU194" s="1"/>
      <c r="LZV194" s="1"/>
      <c r="LZW194" s="1"/>
      <c r="LZX194" s="1"/>
      <c r="LZY194" s="1"/>
      <c r="LZZ194" s="1"/>
      <c r="MAA194" s="1"/>
      <c r="MAB194" s="1"/>
      <c r="MAC194" s="1"/>
      <c r="MAD194" s="1"/>
      <c r="MAE194" s="1"/>
      <c r="MAF194" s="1"/>
      <c r="MAG194" s="1"/>
      <c r="MAH194" s="1"/>
      <c r="MAI194" s="1"/>
      <c r="MAJ194" s="1"/>
      <c r="MAK194" s="1"/>
      <c r="MAL194" s="1"/>
      <c r="MAM194" s="1"/>
      <c r="MAN194" s="1"/>
      <c r="MAO194" s="1"/>
      <c r="MAP194" s="1"/>
      <c r="MAQ194" s="1"/>
      <c r="MAR194" s="1"/>
      <c r="MAS194" s="1"/>
      <c r="MAT194" s="1"/>
      <c r="MAU194" s="1"/>
      <c r="MAV194" s="1"/>
      <c r="MAW194" s="1"/>
      <c r="MAX194" s="1"/>
      <c r="MAY194" s="1"/>
      <c r="MAZ194" s="1"/>
      <c r="MBA194" s="1"/>
      <c r="MBB194" s="1"/>
      <c r="MBC194" s="1"/>
      <c r="MBD194" s="1"/>
      <c r="MBE194" s="1"/>
      <c r="MBF194" s="1"/>
      <c r="MBG194" s="1"/>
      <c r="MBH194" s="1"/>
      <c r="MBI194" s="1"/>
      <c r="MBJ194" s="1"/>
      <c r="MBK194" s="1"/>
      <c r="MBL194" s="1"/>
      <c r="MBM194" s="1"/>
      <c r="MBN194" s="1"/>
      <c r="MBO194" s="1"/>
      <c r="MBP194" s="1"/>
      <c r="MBQ194" s="1"/>
      <c r="MBR194" s="1"/>
      <c r="MBS194" s="1"/>
      <c r="MBT194" s="1"/>
      <c r="MBU194" s="1"/>
      <c r="MBV194" s="1"/>
      <c r="MBW194" s="1"/>
      <c r="MBX194" s="1"/>
      <c r="MBY194" s="1"/>
      <c r="MBZ194" s="1"/>
      <c r="MCA194" s="1"/>
      <c r="MCB194" s="1"/>
      <c r="MCC194" s="1"/>
      <c r="MCD194" s="1"/>
      <c r="MCE194" s="1"/>
      <c r="MCF194" s="1"/>
      <c r="MCG194" s="1"/>
      <c r="MCH194" s="1"/>
      <c r="MCI194" s="1"/>
      <c r="MCJ194" s="1"/>
      <c r="MCK194" s="1"/>
      <c r="MCL194" s="1"/>
      <c r="MCM194" s="1"/>
      <c r="MCN194" s="1"/>
      <c r="MCO194" s="1"/>
      <c r="MCP194" s="1"/>
      <c r="MCQ194" s="1"/>
      <c r="MCR194" s="1"/>
      <c r="MCS194" s="1"/>
      <c r="MCT194" s="1"/>
      <c r="MCU194" s="1"/>
      <c r="MCV194" s="1"/>
      <c r="MCW194" s="1"/>
      <c r="MCX194" s="1"/>
      <c r="MCY194" s="1"/>
      <c r="MCZ194" s="1"/>
      <c r="MDA194" s="1"/>
      <c r="MDB194" s="1"/>
      <c r="MDC194" s="1"/>
      <c r="MDD194" s="1"/>
      <c r="MDE194" s="1"/>
      <c r="MDF194" s="1"/>
      <c r="MDG194" s="1"/>
      <c r="MDH194" s="1"/>
      <c r="MDI194" s="1"/>
      <c r="MDJ194" s="1"/>
      <c r="MDK194" s="1"/>
      <c r="MDL194" s="1"/>
      <c r="MDM194" s="1"/>
      <c r="MDN194" s="1"/>
      <c r="MDO194" s="1"/>
      <c r="MDP194" s="1"/>
      <c r="MDQ194" s="1"/>
      <c r="MDR194" s="1"/>
      <c r="MDS194" s="1"/>
      <c r="MDT194" s="1"/>
      <c r="MDU194" s="1"/>
      <c r="MDV194" s="1"/>
      <c r="MDW194" s="1"/>
      <c r="MDX194" s="1"/>
      <c r="MDY194" s="1"/>
      <c r="MDZ194" s="1"/>
      <c r="MEA194" s="1"/>
      <c r="MEB194" s="1"/>
      <c r="MEC194" s="1"/>
      <c r="MED194" s="1"/>
      <c r="MEE194" s="1"/>
      <c r="MEF194" s="1"/>
      <c r="MEG194" s="1"/>
      <c r="MEH194" s="1"/>
      <c r="MEI194" s="1"/>
      <c r="MEJ194" s="1"/>
      <c r="MEK194" s="1"/>
      <c r="MEL194" s="1"/>
      <c r="MEM194" s="1"/>
      <c r="MEN194" s="1"/>
      <c r="MEO194" s="1"/>
      <c r="MEP194" s="1"/>
      <c r="MEQ194" s="1"/>
      <c r="MER194" s="1"/>
      <c r="MES194" s="1"/>
      <c r="MET194" s="1"/>
      <c r="MEU194" s="1"/>
      <c r="MEV194" s="1"/>
      <c r="MEW194" s="1"/>
      <c r="MEX194" s="1"/>
      <c r="MEY194" s="1"/>
      <c r="MEZ194" s="1"/>
      <c r="MFA194" s="1"/>
      <c r="MFB194" s="1"/>
      <c r="MFC194" s="1"/>
      <c r="MFD194" s="1"/>
      <c r="MFE194" s="1"/>
      <c r="MFF194" s="1"/>
      <c r="MFG194" s="1"/>
      <c r="MFH194" s="1"/>
      <c r="MFI194" s="1"/>
      <c r="MFJ194" s="1"/>
      <c r="MFK194" s="1"/>
      <c r="MFL194" s="1"/>
      <c r="MFM194" s="1"/>
      <c r="MFN194" s="1"/>
      <c r="MFO194" s="1"/>
      <c r="MFP194" s="1"/>
      <c r="MFQ194" s="1"/>
      <c r="MFR194" s="1"/>
      <c r="MFS194" s="1"/>
      <c r="MFT194" s="1"/>
      <c r="MFU194" s="1"/>
      <c r="MFV194" s="1"/>
      <c r="MFW194" s="1"/>
      <c r="MFX194" s="1"/>
      <c r="MFY194" s="1"/>
      <c r="MFZ194" s="1"/>
      <c r="MGA194" s="1"/>
      <c r="MGB194" s="1"/>
      <c r="MGC194" s="1"/>
      <c r="MGD194" s="1"/>
      <c r="MGE194" s="1"/>
      <c r="MGF194" s="1"/>
      <c r="MGG194" s="1"/>
      <c r="MGH194" s="1"/>
      <c r="MGI194" s="1"/>
      <c r="MGJ194" s="1"/>
      <c r="MGK194" s="1"/>
      <c r="MGL194" s="1"/>
      <c r="MGM194" s="1"/>
      <c r="MGN194" s="1"/>
      <c r="MGO194" s="1"/>
      <c r="MGP194" s="1"/>
      <c r="MGQ194" s="1"/>
      <c r="MGR194" s="1"/>
      <c r="MGS194" s="1"/>
      <c r="MGT194" s="1"/>
      <c r="MGU194" s="1"/>
      <c r="MGV194" s="1"/>
      <c r="MGW194" s="1"/>
      <c r="MGX194" s="1"/>
      <c r="MGY194" s="1"/>
      <c r="MGZ194" s="1"/>
      <c r="MHA194" s="1"/>
      <c r="MHB194" s="1"/>
      <c r="MHC194" s="1"/>
      <c r="MHD194" s="1"/>
      <c r="MHE194" s="1"/>
      <c r="MHF194" s="1"/>
      <c r="MHG194" s="1"/>
      <c r="MHH194" s="1"/>
      <c r="MHI194" s="1"/>
      <c r="MHJ194" s="1"/>
      <c r="MHK194" s="1"/>
      <c r="MHL194" s="1"/>
      <c r="MHM194" s="1"/>
      <c r="MHN194" s="1"/>
      <c r="MHO194" s="1"/>
      <c r="MHP194" s="1"/>
      <c r="MHQ194" s="1"/>
      <c r="MHR194" s="1"/>
      <c r="MHS194" s="1"/>
      <c r="MHT194" s="1"/>
      <c r="MHU194" s="1"/>
      <c r="MHV194" s="1"/>
      <c r="MHW194" s="1"/>
      <c r="MHX194" s="1"/>
      <c r="MHY194" s="1"/>
      <c r="MHZ194" s="1"/>
      <c r="MIA194" s="1"/>
      <c r="MIB194" s="1"/>
      <c r="MIC194" s="1"/>
      <c r="MID194" s="1"/>
      <c r="MIE194" s="1"/>
      <c r="MIF194" s="1"/>
      <c r="MIG194" s="1"/>
      <c r="MIH194" s="1"/>
      <c r="MII194" s="1"/>
      <c r="MIJ194" s="1"/>
      <c r="MIK194" s="1"/>
      <c r="MIL194" s="1"/>
      <c r="MIM194" s="1"/>
      <c r="MIN194" s="1"/>
      <c r="MIO194" s="1"/>
      <c r="MIP194" s="1"/>
      <c r="MIQ194" s="1"/>
      <c r="MIR194" s="1"/>
      <c r="MIS194" s="1"/>
      <c r="MIT194" s="1"/>
      <c r="MIU194" s="1"/>
      <c r="MIV194" s="1"/>
      <c r="MIW194" s="1"/>
      <c r="MIX194" s="1"/>
      <c r="MIY194" s="1"/>
      <c r="MIZ194" s="1"/>
      <c r="MJA194" s="1"/>
      <c r="MJB194" s="1"/>
      <c r="MJC194" s="1"/>
      <c r="MJD194" s="1"/>
      <c r="MJE194" s="1"/>
      <c r="MJF194" s="1"/>
      <c r="MJG194" s="1"/>
      <c r="MJH194" s="1"/>
      <c r="MJI194" s="1"/>
      <c r="MJJ194" s="1"/>
      <c r="MJK194" s="1"/>
      <c r="MJL194" s="1"/>
      <c r="MJM194" s="1"/>
      <c r="MJN194" s="1"/>
      <c r="MJO194" s="1"/>
      <c r="MJP194" s="1"/>
      <c r="MJQ194" s="1"/>
      <c r="MJR194" s="1"/>
      <c r="MJS194" s="1"/>
      <c r="MJT194" s="1"/>
      <c r="MJU194" s="1"/>
      <c r="MJV194" s="1"/>
      <c r="MJW194" s="1"/>
      <c r="MJX194" s="1"/>
      <c r="MJY194" s="1"/>
      <c r="MJZ194" s="1"/>
      <c r="MKA194" s="1"/>
      <c r="MKB194" s="1"/>
      <c r="MKC194" s="1"/>
      <c r="MKD194" s="1"/>
      <c r="MKE194" s="1"/>
      <c r="MKF194" s="1"/>
      <c r="MKG194" s="1"/>
      <c r="MKH194" s="1"/>
      <c r="MKI194" s="1"/>
      <c r="MKJ194" s="1"/>
      <c r="MKK194" s="1"/>
      <c r="MKL194" s="1"/>
      <c r="MKM194" s="1"/>
      <c r="MKN194" s="1"/>
      <c r="MKO194" s="1"/>
      <c r="MKP194" s="1"/>
      <c r="MKQ194" s="1"/>
      <c r="MKR194" s="1"/>
      <c r="MKS194" s="1"/>
      <c r="MKT194" s="1"/>
      <c r="MKU194" s="1"/>
      <c r="MKV194" s="1"/>
      <c r="MKW194" s="1"/>
      <c r="MKX194" s="1"/>
      <c r="MKY194" s="1"/>
      <c r="MKZ194" s="1"/>
      <c r="MLA194" s="1"/>
      <c r="MLB194" s="1"/>
      <c r="MLC194" s="1"/>
      <c r="MLD194" s="1"/>
      <c r="MLE194" s="1"/>
      <c r="MLF194" s="1"/>
      <c r="MLG194" s="1"/>
      <c r="MLH194" s="1"/>
      <c r="MLI194" s="1"/>
      <c r="MLJ194" s="1"/>
      <c r="MLK194" s="1"/>
      <c r="MLL194" s="1"/>
      <c r="MLM194" s="1"/>
      <c r="MLN194" s="1"/>
      <c r="MLO194" s="1"/>
      <c r="MLP194" s="1"/>
      <c r="MLQ194" s="1"/>
      <c r="MLR194" s="1"/>
      <c r="MLS194" s="1"/>
      <c r="MLT194" s="1"/>
      <c r="MLU194" s="1"/>
      <c r="MLV194" s="1"/>
      <c r="MLW194" s="1"/>
      <c r="MLX194" s="1"/>
      <c r="MLY194" s="1"/>
      <c r="MLZ194" s="1"/>
      <c r="MMA194" s="1"/>
      <c r="MMB194" s="1"/>
      <c r="MMC194" s="1"/>
      <c r="MMD194" s="1"/>
      <c r="MME194" s="1"/>
      <c r="MMF194" s="1"/>
      <c r="MMG194" s="1"/>
      <c r="MMH194" s="1"/>
      <c r="MMI194" s="1"/>
      <c r="MMJ194" s="1"/>
      <c r="MMK194" s="1"/>
      <c r="MML194" s="1"/>
      <c r="MMM194" s="1"/>
      <c r="MMN194" s="1"/>
      <c r="MMO194" s="1"/>
      <c r="MMP194" s="1"/>
      <c r="MMQ194" s="1"/>
      <c r="MMR194" s="1"/>
      <c r="MMS194" s="1"/>
      <c r="MMT194" s="1"/>
      <c r="MMU194" s="1"/>
      <c r="MMV194" s="1"/>
      <c r="MMW194" s="1"/>
      <c r="MMX194" s="1"/>
      <c r="MMY194" s="1"/>
      <c r="MMZ194" s="1"/>
      <c r="MNA194" s="1"/>
      <c r="MNB194" s="1"/>
      <c r="MNC194" s="1"/>
      <c r="MND194" s="1"/>
      <c r="MNE194" s="1"/>
      <c r="MNF194" s="1"/>
      <c r="MNG194" s="1"/>
      <c r="MNH194" s="1"/>
      <c r="MNI194" s="1"/>
      <c r="MNJ194" s="1"/>
      <c r="MNK194" s="1"/>
      <c r="MNL194" s="1"/>
      <c r="MNM194" s="1"/>
      <c r="MNN194" s="1"/>
      <c r="MNO194" s="1"/>
      <c r="MNP194" s="1"/>
      <c r="MNQ194" s="1"/>
      <c r="MNR194" s="1"/>
      <c r="MNS194" s="1"/>
      <c r="MNT194" s="1"/>
      <c r="MNU194" s="1"/>
      <c r="MNV194" s="1"/>
      <c r="MNW194" s="1"/>
      <c r="MNX194" s="1"/>
      <c r="MNY194" s="1"/>
      <c r="MNZ194" s="1"/>
      <c r="MOA194" s="1"/>
      <c r="MOB194" s="1"/>
      <c r="MOC194" s="1"/>
      <c r="MOD194" s="1"/>
      <c r="MOE194" s="1"/>
      <c r="MOF194" s="1"/>
      <c r="MOG194" s="1"/>
      <c r="MOH194" s="1"/>
      <c r="MOI194" s="1"/>
      <c r="MOJ194" s="1"/>
      <c r="MOK194" s="1"/>
      <c r="MOL194" s="1"/>
      <c r="MOM194" s="1"/>
      <c r="MON194" s="1"/>
      <c r="MOO194" s="1"/>
      <c r="MOP194" s="1"/>
      <c r="MOQ194" s="1"/>
      <c r="MOR194" s="1"/>
      <c r="MOS194" s="1"/>
      <c r="MOT194" s="1"/>
      <c r="MOU194" s="1"/>
      <c r="MOV194" s="1"/>
      <c r="MOW194" s="1"/>
      <c r="MOX194" s="1"/>
      <c r="MOY194" s="1"/>
      <c r="MOZ194" s="1"/>
      <c r="MPA194" s="1"/>
      <c r="MPB194" s="1"/>
      <c r="MPC194" s="1"/>
      <c r="MPD194" s="1"/>
      <c r="MPE194" s="1"/>
      <c r="MPF194" s="1"/>
      <c r="MPG194" s="1"/>
      <c r="MPH194" s="1"/>
      <c r="MPI194" s="1"/>
      <c r="MPJ194" s="1"/>
      <c r="MPK194" s="1"/>
      <c r="MPL194" s="1"/>
      <c r="MPM194" s="1"/>
      <c r="MPN194" s="1"/>
      <c r="MPO194" s="1"/>
      <c r="MPP194" s="1"/>
      <c r="MPQ194" s="1"/>
      <c r="MPR194" s="1"/>
      <c r="MPS194" s="1"/>
      <c r="MPT194" s="1"/>
      <c r="MPU194" s="1"/>
      <c r="MPV194" s="1"/>
      <c r="MPW194" s="1"/>
      <c r="MPX194" s="1"/>
      <c r="MPY194" s="1"/>
      <c r="MPZ194" s="1"/>
      <c r="MQA194" s="1"/>
      <c r="MQB194" s="1"/>
      <c r="MQC194" s="1"/>
      <c r="MQD194" s="1"/>
      <c r="MQE194" s="1"/>
      <c r="MQF194" s="1"/>
      <c r="MQG194" s="1"/>
      <c r="MQH194" s="1"/>
      <c r="MQI194" s="1"/>
      <c r="MQJ194" s="1"/>
      <c r="MQK194" s="1"/>
      <c r="MQL194" s="1"/>
      <c r="MQM194" s="1"/>
      <c r="MQN194" s="1"/>
      <c r="MQO194" s="1"/>
      <c r="MQP194" s="1"/>
      <c r="MQQ194" s="1"/>
      <c r="MQR194" s="1"/>
      <c r="MQS194" s="1"/>
      <c r="MQT194" s="1"/>
      <c r="MQU194" s="1"/>
      <c r="MQV194" s="1"/>
      <c r="MQW194" s="1"/>
      <c r="MQX194" s="1"/>
      <c r="MQY194" s="1"/>
      <c r="MQZ194" s="1"/>
      <c r="MRA194" s="1"/>
      <c r="MRB194" s="1"/>
      <c r="MRC194" s="1"/>
      <c r="MRD194" s="1"/>
      <c r="MRE194" s="1"/>
      <c r="MRF194" s="1"/>
      <c r="MRG194" s="1"/>
      <c r="MRH194" s="1"/>
      <c r="MRI194" s="1"/>
      <c r="MRJ194" s="1"/>
      <c r="MRK194" s="1"/>
      <c r="MRL194" s="1"/>
      <c r="MRM194" s="1"/>
      <c r="MRN194" s="1"/>
      <c r="MRO194" s="1"/>
      <c r="MRP194" s="1"/>
      <c r="MRQ194" s="1"/>
      <c r="MRR194" s="1"/>
      <c r="MRS194" s="1"/>
      <c r="MRT194" s="1"/>
      <c r="MRU194" s="1"/>
      <c r="MRV194" s="1"/>
      <c r="MRW194" s="1"/>
      <c r="MRX194" s="1"/>
      <c r="MRY194" s="1"/>
      <c r="MRZ194" s="1"/>
      <c r="MSA194" s="1"/>
      <c r="MSB194" s="1"/>
      <c r="MSC194" s="1"/>
      <c r="MSD194" s="1"/>
      <c r="MSE194" s="1"/>
      <c r="MSF194" s="1"/>
      <c r="MSG194" s="1"/>
      <c r="MSH194" s="1"/>
      <c r="MSI194" s="1"/>
      <c r="MSJ194" s="1"/>
      <c r="MSK194" s="1"/>
      <c r="MSL194" s="1"/>
      <c r="MSM194" s="1"/>
      <c r="MSN194" s="1"/>
      <c r="MSO194" s="1"/>
      <c r="MSP194" s="1"/>
      <c r="MSQ194" s="1"/>
      <c r="MSR194" s="1"/>
      <c r="MSS194" s="1"/>
      <c r="MST194" s="1"/>
      <c r="MSU194" s="1"/>
      <c r="MSV194" s="1"/>
      <c r="MSW194" s="1"/>
      <c r="MSX194" s="1"/>
      <c r="MSY194" s="1"/>
      <c r="MSZ194" s="1"/>
      <c r="MTA194" s="1"/>
      <c r="MTB194" s="1"/>
      <c r="MTC194" s="1"/>
      <c r="MTD194" s="1"/>
      <c r="MTE194" s="1"/>
      <c r="MTF194" s="1"/>
      <c r="MTG194" s="1"/>
      <c r="MTH194" s="1"/>
      <c r="MTI194" s="1"/>
      <c r="MTJ194" s="1"/>
      <c r="MTK194" s="1"/>
      <c r="MTL194" s="1"/>
      <c r="MTM194" s="1"/>
      <c r="MTN194" s="1"/>
      <c r="MTO194" s="1"/>
      <c r="MTP194" s="1"/>
      <c r="MTQ194" s="1"/>
      <c r="MTR194" s="1"/>
      <c r="MTS194" s="1"/>
      <c r="MTT194" s="1"/>
      <c r="MTU194" s="1"/>
      <c r="MTV194" s="1"/>
      <c r="MTW194" s="1"/>
      <c r="MTX194" s="1"/>
      <c r="MTY194" s="1"/>
      <c r="MTZ194" s="1"/>
      <c r="MUA194" s="1"/>
      <c r="MUB194" s="1"/>
      <c r="MUC194" s="1"/>
      <c r="MUD194" s="1"/>
      <c r="MUE194" s="1"/>
      <c r="MUF194" s="1"/>
      <c r="MUG194" s="1"/>
      <c r="MUH194" s="1"/>
      <c r="MUI194" s="1"/>
      <c r="MUJ194" s="1"/>
      <c r="MUK194" s="1"/>
      <c r="MUL194" s="1"/>
      <c r="MUM194" s="1"/>
      <c r="MUN194" s="1"/>
      <c r="MUO194" s="1"/>
      <c r="MUP194" s="1"/>
      <c r="MUQ194" s="1"/>
      <c r="MUR194" s="1"/>
      <c r="MUS194" s="1"/>
      <c r="MUT194" s="1"/>
      <c r="MUU194" s="1"/>
      <c r="MUV194" s="1"/>
      <c r="MUW194" s="1"/>
      <c r="MUX194" s="1"/>
      <c r="MUY194" s="1"/>
      <c r="MUZ194" s="1"/>
      <c r="MVA194" s="1"/>
      <c r="MVB194" s="1"/>
      <c r="MVC194" s="1"/>
      <c r="MVD194" s="1"/>
      <c r="MVE194" s="1"/>
      <c r="MVF194" s="1"/>
      <c r="MVG194" s="1"/>
      <c r="MVH194" s="1"/>
      <c r="MVI194" s="1"/>
      <c r="MVJ194" s="1"/>
      <c r="MVK194" s="1"/>
      <c r="MVL194" s="1"/>
      <c r="MVM194" s="1"/>
      <c r="MVN194" s="1"/>
      <c r="MVO194" s="1"/>
      <c r="MVP194" s="1"/>
      <c r="MVQ194" s="1"/>
      <c r="MVR194" s="1"/>
      <c r="MVS194" s="1"/>
      <c r="MVT194" s="1"/>
      <c r="MVU194" s="1"/>
      <c r="MVV194" s="1"/>
      <c r="MVW194" s="1"/>
      <c r="MVX194" s="1"/>
      <c r="MVY194" s="1"/>
      <c r="MVZ194" s="1"/>
      <c r="MWA194" s="1"/>
      <c r="MWB194" s="1"/>
      <c r="MWC194" s="1"/>
      <c r="MWD194" s="1"/>
      <c r="MWE194" s="1"/>
      <c r="MWF194" s="1"/>
      <c r="MWG194" s="1"/>
      <c r="MWH194" s="1"/>
      <c r="MWI194" s="1"/>
      <c r="MWJ194" s="1"/>
      <c r="MWK194" s="1"/>
      <c r="MWL194" s="1"/>
      <c r="MWM194" s="1"/>
      <c r="MWN194" s="1"/>
      <c r="MWO194" s="1"/>
      <c r="MWP194" s="1"/>
      <c r="MWQ194" s="1"/>
      <c r="MWR194" s="1"/>
      <c r="MWS194" s="1"/>
      <c r="MWT194" s="1"/>
      <c r="MWU194" s="1"/>
      <c r="MWV194" s="1"/>
      <c r="MWW194" s="1"/>
      <c r="MWX194" s="1"/>
      <c r="MWY194" s="1"/>
      <c r="MWZ194" s="1"/>
      <c r="MXA194" s="1"/>
      <c r="MXB194" s="1"/>
      <c r="MXC194" s="1"/>
      <c r="MXD194" s="1"/>
      <c r="MXE194" s="1"/>
      <c r="MXF194" s="1"/>
      <c r="MXG194" s="1"/>
      <c r="MXH194" s="1"/>
      <c r="MXI194" s="1"/>
      <c r="MXJ194" s="1"/>
      <c r="MXK194" s="1"/>
      <c r="MXL194" s="1"/>
      <c r="MXM194" s="1"/>
      <c r="MXN194" s="1"/>
      <c r="MXO194" s="1"/>
      <c r="MXP194" s="1"/>
      <c r="MXQ194" s="1"/>
      <c r="MXR194" s="1"/>
      <c r="MXS194" s="1"/>
      <c r="MXT194" s="1"/>
      <c r="MXU194" s="1"/>
      <c r="MXV194" s="1"/>
      <c r="MXW194" s="1"/>
      <c r="MXX194" s="1"/>
      <c r="MXY194" s="1"/>
      <c r="MXZ194" s="1"/>
      <c r="MYA194" s="1"/>
      <c r="MYB194" s="1"/>
      <c r="MYC194" s="1"/>
      <c r="MYD194" s="1"/>
      <c r="MYE194" s="1"/>
      <c r="MYF194" s="1"/>
      <c r="MYG194" s="1"/>
      <c r="MYH194" s="1"/>
      <c r="MYI194" s="1"/>
      <c r="MYJ194" s="1"/>
      <c r="MYK194" s="1"/>
      <c r="MYL194" s="1"/>
      <c r="MYM194" s="1"/>
      <c r="MYN194" s="1"/>
      <c r="MYO194" s="1"/>
      <c r="MYP194" s="1"/>
      <c r="MYQ194" s="1"/>
      <c r="MYR194" s="1"/>
      <c r="MYS194" s="1"/>
      <c r="MYT194" s="1"/>
      <c r="MYU194" s="1"/>
      <c r="MYV194" s="1"/>
      <c r="MYW194" s="1"/>
      <c r="MYX194" s="1"/>
      <c r="MYY194" s="1"/>
      <c r="MYZ194" s="1"/>
      <c r="MZA194" s="1"/>
      <c r="MZB194" s="1"/>
      <c r="MZC194" s="1"/>
      <c r="MZD194" s="1"/>
      <c r="MZE194" s="1"/>
      <c r="MZF194" s="1"/>
      <c r="MZG194" s="1"/>
      <c r="MZH194" s="1"/>
      <c r="MZI194" s="1"/>
      <c r="MZJ194" s="1"/>
      <c r="MZK194" s="1"/>
      <c r="MZL194" s="1"/>
      <c r="MZM194" s="1"/>
      <c r="MZN194" s="1"/>
      <c r="MZO194" s="1"/>
      <c r="MZP194" s="1"/>
      <c r="MZQ194" s="1"/>
      <c r="MZR194" s="1"/>
      <c r="MZS194" s="1"/>
      <c r="MZT194" s="1"/>
      <c r="MZU194" s="1"/>
      <c r="MZV194" s="1"/>
      <c r="MZW194" s="1"/>
      <c r="MZX194" s="1"/>
      <c r="MZY194" s="1"/>
      <c r="MZZ194" s="1"/>
      <c r="NAA194" s="1"/>
      <c r="NAB194" s="1"/>
      <c r="NAC194" s="1"/>
      <c r="NAD194" s="1"/>
      <c r="NAE194" s="1"/>
      <c r="NAF194" s="1"/>
      <c r="NAG194" s="1"/>
      <c r="NAH194" s="1"/>
      <c r="NAI194" s="1"/>
      <c r="NAJ194" s="1"/>
      <c r="NAK194" s="1"/>
      <c r="NAL194" s="1"/>
      <c r="NAM194" s="1"/>
      <c r="NAN194" s="1"/>
      <c r="NAO194" s="1"/>
      <c r="NAP194" s="1"/>
      <c r="NAQ194" s="1"/>
      <c r="NAR194" s="1"/>
      <c r="NAS194" s="1"/>
      <c r="NAT194" s="1"/>
      <c r="NAU194" s="1"/>
      <c r="NAV194" s="1"/>
      <c r="NAW194" s="1"/>
      <c r="NAX194" s="1"/>
      <c r="NAY194" s="1"/>
      <c r="NAZ194" s="1"/>
      <c r="NBA194" s="1"/>
      <c r="NBB194" s="1"/>
      <c r="NBC194" s="1"/>
      <c r="NBD194" s="1"/>
      <c r="NBE194" s="1"/>
      <c r="NBF194" s="1"/>
      <c r="NBG194" s="1"/>
      <c r="NBH194" s="1"/>
      <c r="NBI194" s="1"/>
      <c r="NBJ194" s="1"/>
      <c r="NBK194" s="1"/>
      <c r="NBL194" s="1"/>
      <c r="NBM194" s="1"/>
      <c r="NBN194" s="1"/>
      <c r="NBO194" s="1"/>
      <c r="NBP194" s="1"/>
      <c r="NBQ194" s="1"/>
      <c r="NBR194" s="1"/>
      <c r="NBS194" s="1"/>
      <c r="NBT194" s="1"/>
      <c r="NBU194" s="1"/>
      <c r="NBV194" s="1"/>
      <c r="NBW194" s="1"/>
      <c r="NBX194" s="1"/>
      <c r="NBY194" s="1"/>
      <c r="NBZ194" s="1"/>
      <c r="NCA194" s="1"/>
      <c r="NCB194" s="1"/>
      <c r="NCC194" s="1"/>
      <c r="NCD194" s="1"/>
      <c r="NCE194" s="1"/>
      <c r="NCF194" s="1"/>
      <c r="NCG194" s="1"/>
      <c r="NCH194" s="1"/>
      <c r="NCI194" s="1"/>
      <c r="NCJ194" s="1"/>
      <c r="NCK194" s="1"/>
      <c r="NCL194" s="1"/>
      <c r="NCM194" s="1"/>
      <c r="NCN194" s="1"/>
      <c r="NCO194" s="1"/>
      <c r="NCP194" s="1"/>
      <c r="NCQ194" s="1"/>
      <c r="NCR194" s="1"/>
      <c r="NCS194" s="1"/>
      <c r="NCT194" s="1"/>
      <c r="NCU194" s="1"/>
      <c r="NCV194" s="1"/>
      <c r="NCW194" s="1"/>
      <c r="NCX194" s="1"/>
      <c r="NCY194" s="1"/>
      <c r="NCZ194" s="1"/>
      <c r="NDA194" s="1"/>
      <c r="NDB194" s="1"/>
      <c r="NDC194" s="1"/>
      <c r="NDD194" s="1"/>
      <c r="NDE194" s="1"/>
      <c r="NDF194" s="1"/>
      <c r="NDG194" s="1"/>
      <c r="NDH194" s="1"/>
      <c r="NDI194" s="1"/>
      <c r="NDJ194" s="1"/>
      <c r="NDK194" s="1"/>
      <c r="NDL194" s="1"/>
      <c r="NDM194" s="1"/>
      <c r="NDN194" s="1"/>
      <c r="NDO194" s="1"/>
      <c r="NDP194" s="1"/>
      <c r="NDQ194" s="1"/>
      <c r="NDR194" s="1"/>
      <c r="NDS194" s="1"/>
      <c r="NDT194" s="1"/>
      <c r="NDU194" s="1"/>
      <c r="NDV194" s="1"/>
      <c r="NDW194" s="1"/>
      <c r="NDX194" s="1"/>
      <c r="NDY194" s="1"/>
      <c r="NDZ194" s="1"/>
      <c r="NEA194" s="1"/>
      <c r="NEB194" s="1"/>
      <c r="NEC194" s="1"/>
      <c r="NED194" s="1"/>
      <c r="NEE194" s="1"/>
      <c r="NEF194" s="1"/>
      <c r="NEG194" s="1"/>
      <c r="NEH194" s="1"/>
      <c r="NEI194" s="1"/>
      <c r="NEJ194" s="1"/>
      <c r="NEK194" s="1"/>
      <c r="NEL194" s="1"/>
      <c r="NEM194" s="1"/>
      <c r="NEN194" s="1"/>
      <c r="NEO194" s="1"/>
      <c r="NEP194" s="1"/>
      <c r="NEQ194" s="1"/>
      <c r="NER194" s="1"/>
      <c r="NES194" s="1"/>
      <c r="NET194" s="1"/>
      <c r="NEU194" s="1"/>
      <c r="NEV194" s="1"/>
      <c r="NEW194" s="1"/>
      <c r="NEX194" s="1"/>
      <c r="NEY194" s="1"/>
      <c r="NEZ194" s="1"/>
      <c r="NFA194" s="1"/>
      <c r="NFB194" s="1"/>
      <c r="NFC194" s="1"/>
      <c r="NFD194" s="1"/>
      <c r="NFE194" s="1"/>
      <c r="NFF194" s="1"/>
      <c r="NFG194" s="1"/>
      <c r="NFH194" s="1"/>
      <c r="NFI194" s="1"/>
      <c r="NFJ194" s="1"/>
      <c r="NFK194" s="1"/>
      <c r="NFL194" s="1"/>
      <c r="NFM194" s="1"/>
      <c r="NFN194" s="1"/>
      <c r="NFO194" s="1"/>
      <c r="NFP194" s="1"/>
      <c r="NFQ194" s="1"/>
      <c r="NFR194" s="1"/>
      <c r="NFS194" s="1"/>
      <c r="NFT194" s="1"/>
      <c r="NFU194" s="1"/>
      <c r="NFV194" s="1"/>
      <c r="NFW194" s="1"/>
      <c r="NFX194" s="1"/>
      <c r="NFY194" s="1"/>
      <c r="NFZ194" s="1"/>
      <c r="NGA194" s="1"/>
      <c r="NGB194" s="1"/>
      <c r="NGC194" s="1"/>
      <c r="NGD194" s="1"/>
      <c r="NGE194" s="1"/>
      <c r="NGF194" s="1"/>
      <c r="NGG194" s="1"/>
      <c r="NGH194" s="1"/>
      <c r="NGI194" s="1"/>
      <c r="NGJ194" s="1"/>
      <c r="NGK194" s="1"/>
      <c r="NGL194" s="1"/>
      <c r="NGM194" s="1"/>
      <c r="NGN194" s="1"/>
      <c r="NGO194" s="1"/>
      <c r="NGP194" s="1"/>
      <c r="NGQ194" s="1"/>
      <c r="NGR194" s="1"/>
      <c r="NGS194" s="1"/>
      <c r="NGT194" s="1"/>
      <c r="NGU194" s="1"/>
      <c r="NGV194" s="1"/>
      <c r="NGW194" s="1"/>
      <c r="NGX194" s="1"/>
      <c r="NGY194" s="1"/>
      <c r="NGZ194" s="1"/>
      <c r="NHA194" s="1"/>
      <c r="NHB194" s="1"/>
      <c r="NHC194" s="1"/>
      <c r="NHD194" s="1"/>
      <c r="NHE194" s="1"/>
      <c r="NHF194" s="1"/>
      <c r="NHG194" s="1"/>
      <c r="NHH194" s="1"/>
      <c r="NHI194" s="1"/>
      <c r="NHJ194" s="1"/>
      <c r="NHK194" s="1"/>
      <c r="NHL194" s="1"/>
      <c r="NHM194" s="1"/>
      <c r="NHN194" s="1"/>
      <c r="NHO194" s="1"/>
      <c r="NHP194" s="1"/>
      <c r="NHQ194" s="1"/>
      <c r="NHR194" s="1"/>
      <c r="NHS194" s="1"/>
      <c r="NHT194" s="1"/>
      <c r="NHU194" s="1"/>
      <c r="NHV194" s="1"/>
      <c r="NHW194" s="1"/>
      <c r="NHX194" s="1"/>
      <c r="NHY194" s="1"/>
      <c r="NHZ194" s="1"/>
      <c r="NIA194" s="1"/>
      <c r="NIB194" s="1"/>
      <c r="NIC194" s="1"/>
      <c r="NID194" s="1"/>
      <c r="NIE194" s="1"/>
      <c r="NIF194" s="1"/>
      <c r="NIG194" s="1"/>
      <c r="NIH194" s="1"/>
      <c r="NII194" s="1"/>
      <c r="NIJ194" s="1"/>
      <c r="NIK194" s="1"/>
      <c r="NIL194" s="1"/>
      <c r="NIM194" s="1"/>
      <c r="NIN194" s="1"/>
      <c r="NIO194" s="1"/>
      <c r="NIP194" s="1"/>
      <c r="NIQ194" s="1"/>
      <c r="NIR194" s="1"/>
      <c r="NIS194" s="1"/>
      <c r="NIT194" s="1"/>
      <c r="NIU194" s="1"/>
      <c r="NIV194" s="1"/>
      <c r="NIW194" s="1"/>
      <c r="NIX194" s="1"/>
      <c r="NIY194" s="1"/>
      <c r="NIZ194" s="1"/>
      <c r="NJA194" s="1"/>
      <c r="NJB194" s="1"/>
      <c r="NJC194" s="1"/>
      <c r="NJD194" s="1"/>
      <c r="NJE194" s="1"/>
      <c r="NJF194" s="1"/>
      <c r="NJG194" s="1"/>
      <c r="NJH194" s="1"/>
      <c r="NJI194" s="1"/>
      <c r="NJJ194" s="1"/>
      <c r="NJK194" s="1"/>
      <c r="NJL194" s="1"/>
      <c r="NJM194" s="1"/>
      <c r="NJN194" s="1"/>
      <c r="NJO194" s="1"/>
      <c r="NJP194" s="1"/>
      <c r="NJQ194" s="1"/>
      <c r="NJR194" s="1"/>
      <c r="NJS194" s="1"/>
      <c r="NJT194" s="1"/>
      <c r="NJU194" s="1"/>
      <c r="NJV194" s="1"/>
      <c r="NJW194" s="1"/>
      <c r="NJX194" s="1"/>
      <c r="NJY194" s="1"/>
      <c r="NJZ194" s="1"/>
      <c r="NKA194" s="1"/>
      <c r="NKB194" s="1"/>
      <c r="NKC194" s="1"/>
      <c r="NKD194" s="1"/>
      <c r="NKE194" s="1"/>
      <c r="NKF194" s="1"/>
      <c r="NKG194" s="1"/>
      <c r="NKH194" s="1"/>
      <c r="NKI194" s="1"/>
      <c r="NKJ194" s="1"/>
      <c r="NKK194" s="1"/>
      <c r="NKL194" s="1"/>
      <c r="NKM194" s="1"/>
      <c r="NKN194" s="1"/>
      <c r="NKO194" s="1"/>
      <c r="NKP194" s="1"/>
      <c r="NKQ194" s="1"/>
      <c r="NKR194" s="1"/>
      <c r="NKS194" s="1"/>
      <c r="NKT194" s="1"/>
      <c r="NKU194" s="1"/>
      <c r="NKV194" s="1"/>
      <c r="NKW194" s="1"/>
      <c r="NKX194" s="1"/>
      <c r="NKY194" s="1"/>
      <c r="NKZ194" s="1"/>
      <c r="NLA194" s="1"/>
      <c r="NLB194" s="1"/>
      <c r="NLC194" s="1"/>
      <c r="NLD194" s="1"/>
      <c r="NLE194" s="1"/>
      <c r="NLF194" s="1"/>
      <c r="NLG194" s="1"/>
      <c r="NLH194" s="1"/>
      <c r="NLI194" s="1"/>
      <c r="NLJ194" s="1"/>
      <c r="NLK194" s="1"/>
      <c r="NLL194" s="1"/>
      <c r="NLM194" s="1"/>
      <c r="NLN194" s="1"/>
      <c r="NLO194" s="1"/>
      <c r="NLP194" s="1"/>
      <c r="NLQ194" s="1"/>
      <c r="NLR194" s="1"/>
      <c r="NLS194" s="1"/>
      <c r="NLT194" s="1"/>
      <c r="NLU194" s="1"/>
      <c r="NLV194" s="1"/>
      <c r="NLW194" s="1"/>
      <c r="NLX194" s="1"/>
      <c r="NLY194" s="1"/>
      <c r="NLZ194" s="1"/>
      <c r="NMA194" s="1"/>
      <c r="NMB194" s="1"/>
      <c r="NMC194" s="1"/>
      <c r="NMD194" s="1"/>
      <c r="NME194" s="1"/>
      <c r="NMF194" s="1"/>
      <c r="NMG194" s="1"/>
      <c r="NMH194" s="1"/>
      <c r="NMI194" s="1"/>
      <c r="NMJ194" s="1"/>
      <c r="NMK194" s="1"/>
      <c r="NML194" s="1"/>
      <c r="NMM194" s="1"/>
      <c r="NMN194" s="1"/>
      <c r="NMO194" s="1"/>
      <c r="NMP194" s="1"/>
      <c r="NMQ194" s="1"/>
      <c r="NMR194" s="1"/>
      <c r="NMS194" s="1"/>
      <c r="NMT194" s="1"/>
      <c r="NMU194" s="1"/>
      <c r="NMV194" s="1"/>
      <c r="NMW194" s="1"/>
      <c r="NMX194" s="1"/>
      <c r="NMY194" s="1"/>
      <c r="NMZ194" s="1"/>
      <c r="NNA194" s="1"/>
      <c r="NNB194" s="1"/>
      <c r="NNC194" s="1"/>
      <c r="NND194" s="1"/>
      <c r="NNE194" s="1"/>
      <c r="NNF194" s="1"/>
      <c r="NNG194" s="1"/>
      <c r="NNH194" s="1"/>
      <c r="NNI194" s="1"/>
      <c r="NNJ194" s="1"/>
      <c r="NNK194" s="1"/>
      <c r="NNL194" s="1"/>
      <c r="NNM194" s="1"/>
      <c r="NNN194" s="1"/>
      <c r="NNO194" s="1"/>
      <c r="NNP194" s="1"/>
      <c r="NNQ194" s="1"/>
      <c r="NNR194" s="1"/>
      <c r="NNS194" s="1"/>
      <c r="NNT194" s="1"/>
      <c r="NNU194" s="1"/>
      <c r="NNV194" s="1"/>
      <c r="NNW194" s="1"/>
      <c r="NNX194" s="1"/>
      <c r="NNY194" s="1"/>
      <c r="NNZ194" s="1"/>
      <c r="NOA194" s="1"/>
      <c r="NOB194" s="1"/>
      <c r="NOC194" s="1"/>
      <c r="NOD194" s="1"/>
      <c r="NOE194" s="1"/>
      <c r="NOF194" s="1"/>
      <c r="NOG194" s="1"/>
      <c r="NOH194" s="1"/>
      <c r="NOI194" s="1"/>
      <c r="NOJ194" s="1"/>
      <c r="NOK194" s="1"/>
      <c r="NOL194" s="1"/>
      <c r="NOM194" s="1"/>
      <c r="NON194" s="1"/>
      <c r="NOO194" s="1"/>
      <c r="NOP194" s="1"/>
      <c r="NOQ194" s="1"/>
      <c r="NOR194" s="1"/>
      <c r="NOS194" s="1"/>
      <c r="NOT194" s="1"/>
      <c r="NOU194" s="1"/>
      <c r="NOV194" s="1"/>
      <c r="NOW194" s="1"/>
      <c r="NOX194" s="1"/>
      <c r="NOY194" s="1"/>
      <c r="NOZ194" s="1"/>
      <c r="NPA194" s="1"/>
      <c r="NPB194" s="1"/>
      <c r="NPC194" s="1"/>
      <c r="NPD194" s="1"/>
      <c r="NPE194" s="1"/>
      <c r="NPF194" s="1"/>
      <c r="NPG194" s="1"/>
      <c r="NPH194" s="1"/>
      <c r="NPI194" s="1"/>
      <c r="NPJ194" s="1"/>
      <c r="NPK194" s="1"/>
      <c r="NPL194" s="1"/>
      <c r="NPM194" s="1"/>
      <c r="NPN194" s="1"/>
      <c r="NPO194" s="1"/>
      <c r="NPP194" s="1"/>
      <c r="NPQ194" s="1"/>
      <c r="NPR194" s="1"/>
      <c r="NPS194" s="1"/>
      <c r="NPT194" s="1"/>
      <c r="NPU194" s="1"/>
      <c r="NPV194" s="1"/>
      <c r="NPW194" s="1"/>
      <c r="NPX194" s="1"/>
      <c r="NPY194" s="1"/>
      <c r="NPZ194" s="1"/>
      <c r="NQA194" s="1"/>
      <c r="NQB194" s="1"/>
      <c r="NQC194" s="1"/>
      <c r="NQD194" s="1"/>
      <c r="NQE194" s="1"/>
      <c r="NQF194" s="1"/>
      <c r="NQG194" s="1"/>
      <c r="NQH194" s="1"/>
      <c r="NQI194" s="1"/>
      <c r="NQJ194" s="1"/>
      <c r="NQK194" s="1"/>
      <c r="NQL194" s="1"/>
      <c r="NQM194" s="1"/>
      <c r="NQN194" s="1"/>
      <c r="NQO194" s="1"/>
      <c r="NQP194" s="1"/>
      <c r="NQQ194" s="1"/>
      <c r="NQR194" s="1"/>
      <c r="NQS194" s="1"/>
      <c r="NQT194" s="1"/>
      <c r="NQU194" s="1"/>
      <c r="NQV194" s="1"/>
      <c r="NQW194" s="1"/>
      <c r="NQX194" s="1"/>
      <c r="NQY194" s="1"/>
      <c r="NQZ194" s="1"/>
      <c r="NRA194" s="1"/>
      <c r="NRB194" s="1"/>
      <c r="NRC194" s="1"/>
      <c r="NRD194" s="1"/>
      <c r="NRE194" s="1"/>
      <c r="NRF194" s="1"/>
      <c r="NRG194" s="1"/>
      <c r="NRH194" s="1"/>
      <c r="NRI194" s="1"/>
      <c r="NRJ194" s="1"/>
      <c r="NRK194" s="1"/>
      <c r="NRL194" s="1"/>
      <c r="NRM194" s="1"/>
      <c r="NRN194" s="1"/>
      <c r="NRO194" s="1"/>
      <c r="NRP194" s="1"/>
      <c r="NRQ194" s="1"/>
      <c r="NRR194" s="1"/>
      <c r="NRS194" s="1"/>
      <c r="NRT194" s="1"/>
      <c r="NRU194" s="1"/>
      <c r="NRV194" s="1"/>
      <c r="NRW194" s="1"/>
      <c r="NRX194" s="1"/>
      <c r="NRY194" s="1"/>
      <c r="NRZ194" s="1"/>
      <c r="NSA194" s="1"/>
      <c r="NSB194" s="1"/>
      <c r="NSC194" s="1"/>
      <c r="NSD194" s="1"/>
      <c r="NSE194" s="1"/>
      <c r="NSF194" s="1"/>
      <c r="NSG194" s="1"/>
      <c r="NSH194" s="1"/>
      <c r="NSI194" s="1"/>
      <c r="NSJ194" s="1"/>
      <c r="NSK194" s="1"/>
      <c r="NSL194" s="1"/>
      <c r="NSM194" s="1"/>
      <c r="NSN194" s="1"/>
      <c r="NSO194" s="1"/>
      <c r="NSP194" s="1"/>
      <c r="NSQ194" s="1"/>
      <c r="NSR194" s="1"/>
      <c r="NSS194" s="1"/>
      <c r="NST194" s="1"/>
      <c r="NSU194" s="1"/>
      <c r="NSV194" s="1"/>
      <c r="NSW194" s="1"/>
      <c r="NSX194" s="1"/>
      <c r="NSY194" s="1"/>
      <c r="NSZ194" s="1"/>
      <c r="NTA194" s="1"/>
      <c r="NTB194" s="1"/>
      <c r="NTC194" s="1"/>
      <c r="NTD194" s="1"/>
      <c r="NTE194" s="1"/>
      <c r="NTF194" s="1"/>
      <c r="NTG194" s="1"/>
      <c r="NTH194" s="1"/>
      <c r="NTI194" s="1"/>
      <c r="NTJ194" s="1"/>
      <c r="NTK194" s="1"/>
      <c r="NTL194" s="1"/>
      <c r="NTM194" s="1"/>
      <c r="NTN194" s="1"/>
      <c r="NTO194" s="1"/>
      <c r="NTP194" s="1"/>
      <c r="NTQ194" s="1"/>
      <c r="NTR194" s="1"/>
      <c r="NTS194" s="1"/>
      <c r="NTT194" s="1"/>
      <c r="NTU194" s="1"/>
      <c r="NTV194" s="1"/>
      <c r="NTW194" s="1"/>
      <c r="NTX194" s="1"/>
      <c r="NTY194" s="1"/>
      <c r="NTZ194" s="1"/>
      <c r="NUA194" s="1"/>
      <c r="NUB194" s="1"/>
      <c r="NUC194" s="1"/>
      <c r="NUD194" s="1"/>
      <c r="NUE194" s="1"/>
      <c r="NUF194" s="1"/>
      <c r="NUG194" s="1"/>
      <c r="NUH194" s="1"/>
      <c r="NUI194" s="1"/>
      <c r="NUJ194" s="1"/>
      <c r="NUK194" s="1"/>
      <c r="NUL194" s="1"/>
      <c r="NUM194" s="1"/>
      <c r="NUN194" s="1"/>
      <c r="NUO194" s="1"/>
      <c r="NUP194" s="1"/>
      <c r="NUQ194" s="1"/>
      <c r="NUR194" s="1"/>
      <c r="NUS194" s="1"/>
      <c r="NUT194" s="1"/>
      <c r="NUU194" s="1"/>
      <c r="NUV194" s="1"/>
      <c r="NUW194" s="1"/>
      <c r="NUX194" s="1"/>
      <c r="NUY194" s="1"/>
      <c r="NUZ194" s="1"/>
      <c r="NVA194" s="1"/>
      <c r="NVB194" s="1"/>
      <c r="NVC194" s="1"/>
      <c r="NVD194" s="1"/>
      <c r="NVE194" s="1"/>
      <c r="NVF194" s="1"/>
      <c r="NVG194" s="1"/>
      <c r="NVH194" s="1"/>
      <c r="NVI194" s="1"/>
      <c r="NVJ194" s="1"/>
      <c r="NVK194" s="1"/>
      <c r="NVL194" s="1"/>
      <c r="NVM194" s="1"/>
      <c r="NVN194" s="1"/>
      <c r="NVO194" s="1"/>
      <c r="NVP194" s="1"/>
      <c r="NVQ194" s="1"/>
      <c r="NVR194" s="1"/>
      <c r="NVS194" s="1"/>
      <c r="NVT194" s="1"/>
      <c r="NVU194" s="1"/>
      <c r="NVV194" s="1"/>
      <c r="NVW194" s="1"/>
      <c r="NVX194" s="1"/>
      <c r="NVY194" s="1"/>
      <c r="NVZ194" s="1"/>
      <c r="NWA194" s="1"/>
      <c r="NWB194" s="1"/>
      <c r="NWC194" s="1"/>
      <c r="NWD194" s="1"/>
      <c r="NWE194" s="1"/>
      <c r="NWF194" s="1"/>
      <c r="NWG194" s="1"/>
      <c r="NWH194" s="1"/>
      <c r="NWI194" s="1"/>
      <c r="NWJ194" s="1"/>
      <c r="NWK194" s="1"/>
      <c r="NWL194" s="1"/>
      <c r="NWM194" s="1"/>
      <c r="NWN194" s="1"/>
      <c r="NWO194" s="1"/>
      <c r="NWP194" s="1"/>
      <c r="NWQ194" s="1"/>
      <c r="NWR194" s="1"/>
      <c r="NWS194" s="1"/>
      <c r="NWT194" s="1"/>
      <c r="NWU194" s="1"/>
      <c r="NWV194" s="1"/>
      <c r="NWW194" s="1"/>
      <c r="NWX194" s="1"/>
      <c r="NWY194" s="1"/>
      <c r="NWZ194" s="1"/>
      <c r="NXA194" s="1"/>
      <c r="NXB194" s="1"/>
      <c r="NXC194" s="1"/>
      <c r="NXD194" s="1"/>
      <c r="NXE194" s="1"/>
      <c r="NXF194" s="1"/>
      <c r="NXG194" s="1"/>
      <c r="NXH194" s="1"/>
      <c r="NXI194" s="1"/>
      <c r="NXJ194" s="1"/>
      <c r="NXK194" s="1"/>
      <c r="NXL194" s="1"/>
      <c r="NXM194" s="1"/>
      <c r="NXN194" s="1"/>
      <c r="NXO194" s="1"/>
      <c r="NXP194" s="1"/>
      <c r="NXQ194" s="1"/>
      <c r="NXR194" s="1"/>
      <c r="NXS194" s="1"/>
      <c r="NXT194" s="1"/>
      <c r="NXU194" s="1"/>
      <c r="NXV194" s="1"/>
      <c r="NXW194" s="1"/>
      <c r="NXX194" s="1"/>
      <c r="NXY194" s="1"/>
      <c r="NXZ194" s="1"/>
      <c r="NYA194" s="1"/>
      <c r="NYB194" s="1"/>
      <c r="NYC194" s="1"/>
      <c r="NYD194" s="1"/>
      <c r="NYE194" s="1"/>
      <c r="NYF194" s="1"/>
      <c r="NYG194" s="1"/>
      <c r="NYH194" s="1"/>
      <c r="NYI194" s="1"/>
      <c r="NYJ194" s="1"/>
      <c r="NYK194" s="1"/>
      <c r="NYL194" s="1"/>
      <c r="NYM194" s="1"/>
      <c r="NYN194" s="1"/>
      <c r="NYO194" s="1"/>
      <c r="NYP194" s="1"/>
      <c r="NYQ194" s="1"/>
      <c r="NYR194" s="1"/>
      <c r="NYS194" s="1"/>
      <c r="NYT194" s="1"/>
      <c r="NYU194" s="1"/>
      <c r="NYV194" s="1"/>
      <c r="NYW194" s="1"/>
      <c r="NYX194" s="1"/>
      <c r="NYY194" s="1"/>
      <c r="NYZ194" s="1"/>
      <c r="NZA194" s="1"/>
      <c r="NZB194" s="1"/>
      <c r="NZC194" s="1"/>
      <c r="NZD194" s="1"/>
      <c r="NZE194" s="1"/>
      <c r="NZF194" s="1"/>
      <c r="NZG194" s="1"/>
      <c r="NZH194" s="1"/>
      <c r="NZI194" s="1"/>
      <c r="NZJ194" s="1"/>
      <c r="NZK194" s="1"/>
      <c r="NZL194" s="1"/>
      <c r="NZM194" s="1"/>
      <c r="NZN194" s="1"/>
      <c r="NZO194" s="1"/>
      <c r="NZP194" s="1"/>
      <c r="NZQ194" s="1"/>
      <c r="NZR194" s="1"/>
      <c r="NZS194" s="1"/>
      <c r="NZT194" s="1"/>
      <c r="NZU194" s="1"/>
      <c r="NZV194" s="1"/>
      <c r="NZW194" s="1"/>
      <c r="NZX194" s="1"/>
      <c r="NZY194" s="1"/>
      <c r="NZZ194" s="1"/>
      <c r="OAA194" s="1"/>
      <c r="OAB194" s="1"/>
      <c r="OAC194" s="1"/>
      <c r="OAD194" s="1"/>
      <c r="OAE194" s="1"/>
      <c r="OAF194" s="1"/>
      <c r="OAG194" s="1"/>
      <c r="OAH194" s="1"/>
      <c r="OAI194" s="1"/>
      <c r="OAJ194" s="1"/>
      <c r="OAK194" s="1"/>
      <c r="OAL194" s="1"/>
      <c r="OAM194" s="1"/>
      <c r="OAN194" s="1"/>
      <c r="OAO194" s="1"/>
      <c r="OAP194" s="1"/>
      <c r="OAQ194" s="1"/>
      <c r="OAR194" s="1"/>
      <c r="OAS194" s="1"/>
      <c r="OAT194" s="1"/>
      <c r="OAU194" s="1"/>
      <c r="OAV194" s="1"/>
      <c r="OAW194" s="1"/>
      <c r="OAX194" s="1"/>
      <c r="OAY194" s="1"/>
      <c r="OAZ194" s="1"/>
      <c r="OBA194" s="1"/>
      <c r="OBB194" s="1"/>
      <c r="OBC194" s="1"/>
      <c r="OBD194" s="1"/>
      <c r="OBE194" s="1"/>
      <c r="OBF194" s="1"/>
      <c r="OBG194" s="1"/>
      <c r="OBH194" s="1"/>
      <c r="OBI194" s="1"/>
      <c r="OBJ194" s="1"/>
      <c r="OBK194" s="1"/>
      <c r="OBL194" s="1"/>
      <c r="OBM194" s="1"/>
      <c r="OBN194" s="1"/>
      <c r="OBO194" s="1"/>
      <c r="OBP194" s="1"/>
      <c r="OBQ194" s="1"/>
      <c r="OBR194" s="1"/>
      <c r="OBS194" s="1"/>
      <c r="OBT194" s="1"/>
      <c r="OBU194" s="1"/>
      <c r="OBV194" s="1"/>
      <c r="OBW194" s="1"/>
      <c r="OBX194" s="1"/>
      <c r="OBY194" s="1"/>
      <c r="OBZ194" s="1"/>
      <c r="OCA194" s="1"/>
      <c r="OCB194" s="1"/>
      <c r="OCC194" s="1"/>
      <c r="OCD194" s="1"/>
      <c r="OCE194" s="1"/>
      <c r="OCF194" s="1"/>
      <c r="OCG194" s="1"/>
      <c r="OCH194" s="1"/>
      <c r="OCI194" s="1"/>
      <c r="OCJ194" s="1"/>
      <c r="OCK194" s="1"/>
      <c r="OCL194" s="1"/>
      <c r="OCM194" s="1"/>
      <c r="OCN194" s="1"/>
      <c r="OCO194" s="1"/>
      <c r="OCP194" s="1"/>
      <c r="OCQ194" s="1"/>
      <c r="OCR194" s="1"/>
      <c r="OCS194" s="1"/>
      <c r="OCT194" s="1"/>
      <c r="OCU194" s="1"/>
      <c r="OCV194" s="1"/>
      <c r="OCW194" s="1"/>
      <c r="OCX194" s="1"/>
      <c r="OCY194" s="1"/>
      <c r="OCZ194" s="1"/>
      <c r="ODA194" s="1"/>
      <c r="ODB194" s="1"/>
      <c r="ODC194" s="1"/>
      <c r="ODD194" s="1"/>
      <c r="ODE194" s="1"/>
      <c r="ODF194" s="1"/>
      <c r="ODG194" s="1"/>
      <c r="ODH194" s="1"/>
      <c r="ODI194" s="1"/>
      <c r="ODJ194" s="1"/>
      <c r="ODK194" s="1"/>
      <c r="ODL194" s="1"/>
      <c r="ODM194" s="1"/>
      <c r="ODN194" s="1"/>
      <c r="ODO194" s="1"/>
      <c r="ODP194" s="1"/>
      <c r="ODQ194" s="1"/>
      <c r="ODR194" s="1"/>
      <c r="ODS194" s="1"/>
      <c r="ODT194" s="1"/>
      <c r="ODU194" s="1"/>
      <c r="ODV194" s="1"/>
      <c r="ODW194" s="1"/>
      <c r="ODX194" s="1"/>
      <c r="ODY194" s="1"/>
      <c r="ODZ194" s="1"/>
      <c r="OEA194" s="1"/>
      <c r="OEB194" s="1"/>
      <c r="OEC194" s="1"/>
      <c r="OED194" s="1"/>
      <c r="OEE194" s="1"/>
      <c r="OEF194" s="1"/>
      <c r="OEG194" s="1"/>
      <c r="OEH194" s="1"/>
      <c r="OEI194" s="1"/>
      <c r="OEJ194" s="1"/>
      <c r="OEK194" s="1"/>
      <c r="OEL194" s="1"/>
      <c r="OEM194" s="1"/>
      <c r="OEN194" s="1"/>
      <c r="OEO194" s="1"/>
      <c r="OEP194" s="1"/>
      <c r="OEQ194" s="1"/>
      <c r="OER194" s="1"/>
      <c r="OES194" s="1"/>
      <c r="OET194" s="1"/>
      <c r="OEU194" s="1"/>
      <c r="OEV194" s="1"/>
      <c r="OEW194" s="1"/>
      <c r="OEX194" s="1"/>
      <c r="OEY194" s="1"/>
      <c r="OEZ194" s="1"/>
      <c r="OFA194" s="1"/>
      <c r="OFB194" s="1"/>
      <c r="OFC194" s="1"/>
      <c r="OFD194" s="1"/>
      <c r="OFE194" s="1"/>
      <c r="OFF194" s="1"/>
      <c r="OFG194" s="1"/>
      <c r="OFH194" s="1"/>
      <c r="OFI194" s="1"/>
      <c r="OFJ194" s="1"/>
      <c r="OFK194" s="1"/>
      <c r="OFL194" s="1"/>
      <c r="OFM194" s="1"/>
      <c r="OFN194" s="1"/>
      <c r="OFO194" s="1"/>
      <c r="OFP194" s="1"/>
      <c r="OFQ194" s="1"/>
      <c r="OFR194" s="1"/>
      <c r="OFS194" s="1"/>
      <c r="OFT194" s="1"/>
      <c r="OFU194" s="1"/>
      <c r="OFV194" s="1"/>
      <c r="OFW194" s="1"/>
      <c r="OFX194" s="1"/>
      <c r="OFY194" s="1"/>
      <c r="OFZ194" s="1"/>
      <c r="OGA194" s="1"/>
      <c r="OGB194" s="1"/>
      <c r="OGC194" s="1"/>
      <c r="OGD194" s="1"/>
      <c r="OGE194" s="1"/>
      <c r="OGF194" s="1"/>
      <c r="OGG194" s="1"/>
      <c r="OGH194" s="1"/>
      <c r="OGI194" s="1"/>
      <c r="OGJ194" s="1"/>
      <c r="OGK194" s="1"/>
      <c r="OGL194" s="1"/>
      <c r="OGM194" s="1"/>
      <c r="OGN194" s="1"/>
      <c r="OGO194" s="1"/>
      <c r="OGP194" s="1"/>
      <c r="OGQ194" s="1"/>
      <c r="OGR194" s="1"/>
      <c r="OGS194" s="1"/>
      <c r="OGT194" s="1"/>
      <c r="OGU194" s="1"/>
      <c r="OGV194" s="1"/>
      <c r="OGW194" s="1"/>
      <c r="OGX194" s="1"/>
      <c r="OGY194" s="1"/>
      <c r="OGZ194" s="1"/>
      <c r="OHA194" s="1"/>
      <c r="OHB194" s="1"/>
      <c r="OHC194" s="1"/>
      <c r="OHD194" s="1"/>
      <c r="OHE194" s="1"/>
      <c r="OHF194" s="1"/>
      <c r="OHG194" s="1"/>
      <c r="OHH194" s="1"/>
      <c r="OHI194" s="1"/>
      <c r="OHJ194" s="1"/>
      <c r="OHK194" s="1"/>
      <c r="OHL194" s="1"/>
      <c r="OHM194" s="1"/>
      <c r="OHN194" s="1"/>
      <c r="OHO194" s="1"/>
      <c r="OHP194" s="1"/>
      <c r="OHQ194" s="1"/>
      <c r="OHR194" s="1"/>
      <c r="OHS194" s="1"/>
      <c r="OHT194" s="1"/>
      <c r="OHU194" s="1"/>
      <c r="OHV194" s="1"/>
      <c r="OHW194" s="1"/>
      <c r="OHX194" s="1"/>
      <c r="OHY194" s="1"/>
      <c r="OHZ194" s="1"/>
      <c r="OIA194" s="1"/>
      <c r="OIB194" s="1"/>
      <c r="OIC194" s="1"/>
      <c r="OID194" s="1"/>
      <c r="OIE194" s="1"/>
      <c r="OIF194" s="1"/>
      <c r="OIG194" s="1"/>
      <c r="OIH194" s="1"/>
      <c r="OII194" s="1"/>
      <c r="OIJ194" s="1"/>
      <c r="OIK194" s="1"/>
      <c r="OIL194" s="1"/>
      <c r="OIM194" s="1"/>
      <c r="OIN194" s="1"/>
      <c r="OIO194" s="1"/>
      <c r="OIP194" s="1"/>
      <c r="OIQ194" s="1"/>
      <c r="OIR194" s="1"/>
      <c r="OIS194" s="1"/>
      <c r="OIT194" s="1"/>
      <c r="OIU194" s="1"/>
      <c r="OIV194" s="1"/>
      <c r="OIW194" s="1"/>
      <c r="OIX194" s="1"/>
      <c r="OIY194" s="1"/>
      <c r="OIZ194" s="1"/>
      <c r="OJA194" s="1"/>
      <c r="OJB194" s="1"/>
      <c r="OJC194" s="1"/>
      <c r="OJD194" s="1"/>
      <c r="OJE194" s="1"/>
      <c r="OJF194" s="1"/>
      <c r="OJG194" s="1"/>
      <c r="OJH194" s="1"/>
      <c r="OJI194" s="1"/>
      <c r="OJJ194" s="1"/>
      <c r="OJK194" s="1"/>
      <c r="OJL194" s="1"/>
      <c r="OJM194" s="1"/>
      <c r="OJN194" s="1"/>
      <c r="OJO194" s="1"/>
      <c r="OJP194" s="1"/>
      <c r="OJQ194" s="1"/>
      <c r="OJR194" s="1"/>
      <c r="OJS194" s="1"/>
      <c r="OJT194" s="1"/>
      <c r="OJU194" s="1"/>
      <c r="OJV194" s="1"/>
      <c r="OJW194" s="1"/>
      <c r="OJX194" s="1"/>
      <c r="OJY194" s="1"/>
      <c r="OJZ194" s="1"/>
      <c r="OKA194" s="1"/>
      <c r="OKB194" s="1"/>
      <c r="OKC194" s="1"/>
      <c r="OKD194" s="1"/>
      <c r="OKE194" s="1"/>
      <c r="OKF194" s="1"/>
      <c r="OKG194" s="1"/>
      <c r="OKH194" s="1"/>
      <c r="OKI194" s="1"/>
      <c r="OKJ194" s="1"/>
      <c r="OKK194" s="1"/>
      <c r="OKL194" s="1"/>
      <c r="OKM194" s="1"/>
      <c r="OKN194" s="1"/>
      <c r="OKO194" s="1"/>
      <c r="OKP194" s="1"/>
      <c r="OKQ194" s="1"/>
      <c r="OKR194" s="1"/>
      <c r="OKS194" s="1"/>
      <c r="OKT194" s="1"/>
      <c r="OKU194" s="1"/>
      <c r="OKV194" s="1"/>
      <c r="OKW194" s="1"/>
      <c r="OKX194" s="1"/>
      <c r="OKY194" s="1"/>
      <c r="OKZ194" s="1"/>
      <c r="OLA194" s="1"/>
      <c r="OLB194" s="1"/>
      <c r="OLC194" s="1"/>
      <c r="OLD194" s="1"/>
      <c r="OLE194" s="1"/>
      <c r="OLF194" s="1"/>
      <c r="OLG194" s="1"/>
      <c r="OLH194" s="1"/>
      <c r="OLI194" s="1"/>
      <c r="OLJ194" s="1"/>
      <c r="OLK194" s="1"/>
      <c r="OLL194" s="1"/>
      <c r="OLM194" s="1"/>
      <c r="OLN194" s="1"/>
      <c r="OLO194" s="1"/>
      <c r="OLP194" s="1"/>
      <c r="OLQ194" s="1"/>
      <c r="OLR194" s="1"/>
      <c r="OLS194" s="1"/>
      <c r="OLT194" s="1"/>
      <c r="OLU194" s="1"/>
      <c r="OLV194" s="1"/>
      <c r="OLW194" s="1"/>
      <c r="OLX194" s="1"/>
      <c r="OLY194" s="1"/>
      <c r="OLZ194" s="1"/>
      <c r="OMA194" s="1"/>
      <c r="OMB194" s="1"/>
      <c r="OMC194" s="1"/>
      <c r="OMD194" s="1"/>
      <c r="OME194" s="1"/>
      <c r="OMF194" s="1"/>
      <c r="OMG194" s="1"/>
      <c r="OMH194" s="1"/>
      <c r="OMI194" s="1"/>
      <c r="OMJ194" s="1"/>
      <c r="OMK194" s="1"/>
      <c r="OML194" s="1"/>
      <c r="OMM194" s="1"/>
      <c r="OMN194" s="1"/>
      <c r="OMO194" s="1"/>
      <c r="OMP194" s="1"/>
      <c r="OMQ194" s="1"/>
      <c r="OMR194" s="1"/>
      <c r="OMS194" s="1"/>
      <c r="OMT194" s="1"/>
      <c r="OMU194" s="1"/>
      <c r="OMV194" s="1"/>
      <c r="OMW194" s="1"/>
      <c r="OMX194" s="1"/>
      <c r="OMY194" s="1"/>
      <c r="OMZ194" s="1"/>
      <c r="ONA194" s="1"/>
      <c r="ONB194" s="1"/>
      <c r="ONC194" s="1"/>
      <c r="OND194" s="1"/>
      <c r="ONE194" s="1"/>
      <c r="ONF194" s="1"/>
      <c r="ONG194" s="1"/>
      <c r="ONH194" s="1"/>
      <c r="ONI194" s="1"/>
      <c r="ONJ194" s="1"/>
      <c r="ONK194" s="1"/>
      <c r="ONL194" s="1"/>
      <c r="ONM194" s="1"/>
      <c r="ONN194" s="1"/>
      <c r="ONO194" s="1"/>
      <c r="ONP194" s="1"/>
      <c r="ONQ194" s="1"/>
      <c r="ONR194" s="1"/>
      <c r="ONS194" s="1"/>
      <c r="ONT194" s="1"/>
      <c r="ONU194" s="1"/>
      <c r="ONV194" s="1"/>
      <c r="ONW194" s="1"/>
      <c r="ONX194" s="1"/>
      <c r="ONY194" s="1"/>
      <c r="ONZ194" s="1"/>
      <c r="OOA194" s="1"/>
      <c r="OOB194" s="1"/>
      <c r="OOC194" s="1"/>
      <c r="OOD194" s="1"/>
      <c r="OOE194" s="1"/>
      <c r="OOF194" s="1"/>
      <c r="OOG194" s="1"/>
      <c r="OOH194" s="1"/>
      <c r="OOI194" s="1"/>
      <c r="OOJ194" s="1"/>
      <c r="OOK194" s="1"/>
      <c r="OOL194" s="1"/>
      <c r="OOM194" s="1"/>
      <c r="OON194" s="1"/>
      <c r="OOO194" s="1"/>
      <c r="OOP194" s="1"/>
      <c r="OOQ194" s="1"/>
      <c r="OOR194" s="1"/>
      <c r="OOS194" s="1"/>
      <c r="OOT194" s="1"/>
      <c r="OOU194" s="1"/>
      <c r="OOV194" s="1"/>
      <c r="OOW194" s="1"/>
      <c r="OOX194" s="1"/>
      <c r="OOY194" s="1"/>
      <c r="OOZ194" s="1"/>
      <c r="OPA194" s="1"/>
      <c r="OPB194" s="1"/>
      <c r="OPC194" s="1"/>
      <c r="OPD194" s="1"/>
      <c r="OPE194" s="1"/>
      <c r="OPF194" s="1"/>
      <c r="OPG194" s="1"/>
      <c r="OPH194" s="1"/>
      <c r="OPI194" s="1"/>
      <c r="OPJ194" s="1"/>
      <c r="OPK194" s="1"/>
      <c r="OPL194" s="1"/>
      <c r="OPM194" s="1"/>
      <c r="OPN194" s="1"/>
      <c r="OPO194" s="1"/>
      <c r="OPP194" s="1"/>
      <c r="OPQ194" s="1"/>
      <c r="OPR194" s="1"/>
      <c r="OPS194" s="1"/>
      <c r="OPT194" s="1"/>
      <c r="OPU194" s="1"/>
      <c r="OPV194" s="1"/>
      <c r="OPW194" s="1"/>
      <c r="OPX194" s="1"/>
      <c r="OPY194" s="1"/>
      <c r="OPZ194" s="1"/>
      <c r="OQA194" s="1"/>
      <c r="OQB194" s="1"/>
      <c r="OQC194" s="1"/>
      <c r="OQD194" s="1"/>
      <c r="OQE194" s="1"/>
      <c r="OQF194" s="1"/>
      <c r="OQG194" s="1"/>
      <c r="OQH194" s="1"/>
      <c r="OQI194" s="1"/>
      <c r="OQJ194" s="1"/>
      <c r="OQK194" s="1"/>
      <c r="OQL194" s="1"/>
      <c r="OQM194" s="1"/>
      <c r="OQN194" s="1"/>
      <c r="OQO194" s="1"/>
      <c r="OQP194" s="1"/>
      <c r="OQQ194" s="1"/>
      <c r="OQR194" s="1"/>
      <c r="OQS194" s="1"/>
      <c r="OQT194" s="1"/>
      <c r="OQU194" s="1"/>
      <c r="OQV194" s="1"/>
      <c r="OQW194" s="1"/>
      <c r="OQX194" s="1"/>
      <c r="OQY194" s="1"/>
      <c r="OQZ194" s="1"/>
      <c r="ORA194" s="1"/>
      <c r="ORB194" s="1"/>
      <c r="ORC194" s="1"/>
      <c r="ORD194" s="1"/>
      <c r="ORE194" s="1"/>
      <c r="ORF194" s="1"/>
      <c r="ORG194" s="1"/>
      <c r="ORH194" s="1"/>
      <c r="ORI194" s="1"/>
      <c r="ORJ194" s="1"/>
      <c r="ORK194" s="1"/>
      <c r="ORL194" s="1"/>
      <c r="ORM194" s="1"/>
      <c r="ORN194" s="1"/>
      <c r="ORO194" s="1"/>
      <c r="ORP194" s="1"/>
      <c r="ORQ194" s="1"/>
      <c r="ORR194" s="1"/>
      <c r="ORS194" s="1"/>
      <c r="ORT194" s="1"/>
      <c r="ORU194" s="1"/>
      <c r="ORV194" s="1"/>
      <c r="ORW194" s="1"/>
      <c r="ORX194" s="1"/>
      <c r="ORY194" s="1"/>
      <c r="ORZ194" s="1"/>
      <c r="OSA194" s="1"/>
      <c r="OSB194" s="1"/>
      <c r="OSC194" s="1"/>
      <c r="OSD194" s="1"/>
      <c r="OSE194" s="1"/>
      <c r="OSF194" s="1"/>
      <c r="OSG194" s="1"/>
      <c r="OSH194" s="1"/>
      <c r="OSI194" s="1"/>
      <c r="OSJ194" s="1"/>
      <c r="OSK194" s="1"/>
      <c r="OSL194" s="1"/>
      <c r="OSM194" s="1"/>
      <c r="OSN194" s="1"/>
      <c r="OSO194" s="1"/>
      <c r="OSP194" s="1"/>
      <c r="OSQ194" s="1"/>
      <c r="OSR194" s="1"/>
      <c r="OSS194" s="1"/>
      <c r="OST194" s="1"/>
      <c r="OSU194" s="1"/>
      <c r="OSV194" s="1"/>
      <c r="OSW194" s="1"/>
      <c r="OSX194" s="1"/>
      <c r="OSY194" s="1"/>
      <c r="OSZ194" s="1"/>
      <c r="OTA194" s="1"/>
      <c r="OTB194" s="1"/>
      <c r="OTC194" s="1"/>
      <c r="OTD194" s="1"/>
      <c r="OTE194" s="1"/>
      <c r="OTF194" s="1"/>
      <c r="OTG194" s="1"/>
      <c r="OTH194" s="1"/>
      <c r="OTI194" s="1"/>
      <c r="OTJ194" s="1"/>
      <c r="OTK194" s="1"/>
      <c r="OTL194" s="1"/>
      <c r="OTM194" s="1"/>
      <c r="OTN194" s="1"/>
      <c r="OTO194" s="1"/>
      <c r="OTP194" s="1"/>
      <c r="OTQ194" s="1"/>
      <c r="OTR194" s="1"/>
      <c r="OTS194" s="1"/>
      <c r="OTT194" s="1"/>
      <c r="OTU194" s="1"/>
      <c r="OTV194" s="1"/>
      <c r="OTW194" s="1"/>
      <c r="OTX194" s="1"/>
      <c r="OTY194" s="1"/>
      <c r="OTZ194" s="1"/>
      <c r="OUA194" s="1"/>
      <c r="OUB194" s="1"/>
      <c r="OUC194" s="1"/>
      <c r="OUD194" s="1"/>
      <c r="OUE194" s="1"/>
      <c r="OUF194" s="1"/>
      <c r="OUG194" s="1"/>
      <c r="OUH194" s="1"/>
      <c r="OUI194" s="1"/>
      <c r="OUJ194" s="1"/>
      <c r="OUK194" s="1"/>
      <c r="OUL194" s="1"/>
      <c r="OUM194" s="1"/>
      <c r="OUN194" s="1"/>
      <c r="OUO194" s="1"/>
      <c r="OUP194" s="1"/>
      <c r="OUQ194" s="1"/>
      <c r="OUR194" s="1"/>
      <c r="OUS194" s="1"/>
      <c r="OUT194" s="1"/>
      <c r="OUU194" s="1"/>
      <c r="OUV194" s="1"/>
      <c r="OUW194" s="1"/>
      <c r="OUX194" s="1"/>
      <c r="OUY194" s="1"/>
      <c r="OUZ194" s="1"/>
      <c r="OVA194" s="1"/>
      <c r="OVB194" s="1"/>
      <c r="OVC194" s="1"/>
      <c r="OVD194" s="1"/>
      <c r="OVE194" s="1"/>
      <c r="OVF194" s="1"/>
      <c r="OVG194" s="1"/>
      <c r="OVH194" s="1"/>
      <c r="OVI194" s="1"/>
      <c r="OVJ194" s="1"/>
      <c r="OVK194" s="1"/>
      <c r="OVL194" s="1"/>
      <c r="OVM194" s="1"/>
      <c r="OVN194" s="1"/>
      <c r="OVO194" s="1"/>
      <c r="OVP194" s="1"/>
      <c r="OVQ194" s="1"/>
      <c r="OVR194" s="1"/>
      <c r="OVS194" s="1"/>
      <c r="OVT194" s="1"/>
      <c r="OVU194" s="1"/>
      <c r="OVV194" s="1"/>
      <c r="OVW194" s="1"/>
      <c r="OVX194" s="1"/>
      <c r="OVY194" s="1"/>
      <c r="OVZ194" s="1"/>
      <c r="OWA194" s="1"/>
      <c r="OWB194" s="1"/>
      <c r="OWC194" s="1"/>
      <c r="OWD194" s="1"/>
      <c r="OWE194" s="1"/>
      <c r="OWF194" s="1"/>
      <c r="OWG194" s="1"/>
      <c r="OWH194" s="1"/>
      <c r="OWI194" s="1"/>
      <c r="OWJ194" s="1"/>
      <c r="OWK194" s="1"/>
      <c r="OWL194" s="1"/>
      <c r="OWM194" s="1"/>
      <c r="OWN194" s="1"/>
      <c r="OWO194" s="1"/>
      <c r="OWP194" s="1"/>
      <c r="OWQ194" s="1"/>
      <c r="OWR194" s="1"/>
      <c r="OWS194" s="1"/>
      <c r="OWT194" s="1"/>
      <c r="OWU194" s="1"/>
      <c r="OWV194" s="1"/>
      <c r="OWW194" s="1"/>
      <c r="OWX194" s="1"/>
      <c r="OWY194" s="1"/>
      <c r="OWZ194" s="1"/>
      <c r="OXA194" s="1"/>
      <c r="OXB194" s="1"/>
      <c r="OXC194" s="1"/>
      <c r="OXD194" s="1"/>
      <c r="OXE194" s="1"/>
      <c r="OXF194" s="1"/>
      <c r="OXG194" s="1"/>
      <c r="OXH194" s="1"/>
      <c r="OXI194" s="1"/>
      <c r="OXJ194" s="1"/>
      <c r="OXK194" s="1"/>
      <c r="OXL194" s="1"/>
      <c r="OXM194" s="1"/>
      <c r="OXN194" s="1"/>
      <c r="OXO194" s="1"/>
      <c r="OXP194" s="1"/>
      <c r="OXQ194" s="1"/>
      <c r="OXR194" s="1"/>
      <c r="OXS194" s="1"/>
      <c r="OXT194" s="1"/>
      <c r="OXU194" s="1"/>
      <c r="OXV194" s="1"/>
      <c r="OXW194" s="1"/>
      <c r="OXX194" s="1"/>
      <c r="OXY194" s="1"/>
      <c r="OXZ194" s="1"/>
      <c r="OYA194" s="1"/>
      <c r="OYB194" s="1"/>
      <c r="OYC194" s="1"/>
      <c r="OYD194" s="1"/>
      <c r="OYE194" s="1"/>
      <c r="OYF194" s="1"/>
      <c r="OYG194" s="1"/>
      <c r="OYH194" s="1"/>
      <c r="OYI194" s="1"/>
      <c r="OYJ194" s="1"/>
      <c r="OYK194" s="1"/>
      <c r="OYL194" s="1"/>
      <c r="OYM194" s="1"/>
      <c r="OYN194" s="1"/>
      <c r="OYO194" s="1"/>
      <c r="OYP194" s="1"/>
      <c r="OYQ194" s="1"/>
      <c r="OYR194" s="1"/>
      <c r="OYS194" s="1"/>
      <c r="OYT194" s="1"/>
      <c r="OYU194" s="1"/>
      <c r="OYV194" s="1"/>
      <c r="OYW194" s="1"/>
      <c r="OYX194" s="1"/>
      <c r="OYY194" s="1"/>
      <c r="OYZ194" s="1"/>
      <c r="OZA194" s="1"/>
      <c r="OZB194" s="1"/>
      <c r="OZC194" s="1"/>
      <c r="OZD194" s="1"/>
      <c r="OZE194" s="1"/>
      <c r="OZF194" s="1"/>
      <c r="OZG194" s="1"/>
      <c r="OZH194" s="1"/>
      <c r="OZI194" s="1"/>
      <c r="OZJ194" s="1"/>
      <c r="OZK194" s="1"/>
      <c r="OZL194" s="1"/>
      <c r="OZM194" s="1"/>
      <c r="OZN194" s="1"/>
      <c r="OZO194" s="1"/>
      <c r="OZP194" s="1"/>
      <c r="OZQ194" s="1"/>
      <c r="OZR194" s="1"/>
      <c r="OZS194" s="1"/>
      <c r="OZT194" s="1"/>
      <c r="OZU194" s="1"/>
      <c r="OZV194" s="1"/>
      <c r="OZW194" s="1"/>
      <c r="OZX194" s="1"/>
      <c r="OZY194" s="1"/>
      <c r="OZZ194" s="1"/>
      <c r="PAA194" s="1"/>
      <c r="PAB194" s="1"/>
      <c r="PAC194" s="1"/>
      <c r="PAD194" s="1"/>
      <c r="PAE194" s="1"/>
      <c r="PAF194" s="1"/>
      <c r="PAG194" s="1"/>
      <c r="PAH194" s="1"/>
      <c r="PAI194" s="1"/>
      <c r="PAJ194" s="1"/>
      <c r="PAK194" s="1"/>
      <c r="PAL194" s="1"/>
      <c r="PAM194" s="1"/>
      <c r="PAN194" s="1"/>
      <c r="PAO194" s="1"/>
      <c r="PAP194" s="1"/>
      <c r="PAQ194" s="1"/>
      <c r="PAR194" s="1"/>
      <c r="PAS194" s="1"/>
      <c r="PAT194" s="1"/>
      <c r="PAU194" s="1"/>
      <c r="PAV194" s="1"/>
      <c r="PAW194" s="1"/>
      <c r="PAX194" s="1"/>
      <c r="PAY194" s="1"/>
      <c r="PAZ194" s="1"/>
      <c r="PBA194" s="1"/>
      <c r="PBB194" s="1"/>
      <c r="PBC194" s="1"/>
      <c r="PBD194" s="1"/>
      <c r="PBE194" s="1"/>
      <c r="PBF194" s="1"/>
      <c r="PBG194" s="1"/>
      <c r="PBH194" s="1"/>
      <c r="PBI194" s="1"/>
      <c r="PBJ194" s="1"/>
      <c r="PBK194" s="1"/>
      <c r="PBL194" s="1"/>
      <c r="PBM194" s="1"/>
      <c r="PBN194" s="1"/>
      <c r="PBO194" s="1"/>
      <c r="PBP194" s="1"/>
      <c r="PBQ194" s="1"/>
      <c r="PBR194" s="1"/>
      <c r="PBS194" s="1"/>
      <c r="PBT194" s="1"/>
      <c r="PBU194" s="1"/>
      <c r="PBV194" s="1"/>
      <c r="PBW194" s="1"/>
      <c r="PBX194" s="1"/>
      <c r="PBY194" s="1"/>
      <c r="PBZ194" s="1"/>
      <c r="PCA194" s="1"/>
      <c r="PCB194" s="1"/>
      <c r="PCC194" s="1"/>
      <c r="PCD194" s="1"/>
      <c r="PCE194" s="1"/>
      <c r="PCF194" s="1"/>
      <c r="PCG194" s="1"/>
      <c r="PCH194" s="1"/>
      <c r="PCI194" s="1"/>
      <c r="PCJ194" s="1"/>
      <c r="PCK194" s="1"/>
      <c r="PCL194" s="1"/>
      <c r="PCM194" s="1"/>
      <c r="PCN194" s="1"/>
      <c r="PCO194" s="1"/>
      <c r="PCP194" s="1"/>
      <c r="PCQ194" s="1"/>
      <c r="PCR194" s="1"/>
      <c r="PCS194" s="1"/>
      <c r="PCT194" s="1"/>
      <c r="PCU194" s="1"/>
      <c r="PCV194" s="1"/>
      <c r="PCW194" s="1"/>
      <c r="PCX194" s="1"/>
      <c r="PCY194" s="1"/>
      <c r="PCZ194" s="1"/>
      <c r="PDA194" s="1"/>
      <c r="PDB194" s="1"/>
      <c r="PDC194" s="1"/>
      <c r="PDD194" s="1"/>
      <c r="PDE194" s="1"/>
      <c r="PDF194" s="1"/>
      <c r="PDG194" s="1"/>
      <c r="PDH194" s="1"/>
      <c r="PDI194" s="1"/>
      <c r="PDJ194" s="1"/>
      <c r="PDK194" s="1"/>
      <c r="PDL194" s="1"/>
      <c r="PDM194" s="1"/>
      <c r="PDN194" s="1"/>
      <c r="PDO194" s="1"/>
      <c r="PDP194" s="1"/>
      <c r="PDQ194" s="1"/>
      <c r="PDR194" s="1"/>
      <c r="PDS194" s="1"/>
      <c r="PDT194" s="1"/>
      <c r="PDU194" s="1"/>
      <c r="PDV194" s="1"/>
      <c r="PDW194" s="1"/>
      <c r="PDX194" s="1"/>
      <c r="PDY194" s="1"/>
      <c r="PDZ194" s="1"/>
      <c r="PEA194" s="1"/>
      <c r="PEB194" s="1"/>
      <c r="PEC194" s="1"/>
      <c r="PED194" s="1"/>
      <c r="PEE194" s="1"/>
      <c r="PEF194" s="1"/>
      <c r="PEG194" s="1"/>
      <c r="PEH194" s="1"/>
      <c r="PEI194" s="1"/>
      <c r="PEJ194" s="1"/>
      <c r="PEK194" s="1"/>
      <c r="PEL194" s="1"/>
      <c r="PEM194" s="1"/>
      <c r="PEN194" s="1"/>
      <c r="PEO194" s="1"/>
      <c r="PEP194" s="1"/>
      <c r="PEQ194" s="1"/>
      <c r="PER194" s="1"/>
      <c r="PES194" s="1"/>
      <c r="PET194" s="1"/>
      <c r="PEU194" s="1"/>
      <c r="PEV194" s="1"/>
      <c r="PEW194" s="1"/>
      <c r="PEX194" s="1"/>
      <c r="PEY194" s="1"/>
      <c r="PEZ194" s="1"/>
      <c r="PFA194" s="1"/>
      <c r="PFB194" s="1"/>
      <c r="PFC194" s="1"/>
      <c r="PFD194" s="1"/>
      <c r="PFE194" s="1"/>
      <c r="PFF194" s="1"/>
      <c r="PFG194" s="1"/>
      <c r="PFH194" s="1"/>
      <c r="PFI194" s="1"/>
      <c r="PFJ194" s="1"/>
      <c r="PFK194" s="1"/>
      <c r="PFL194" s="1"/>
      <c r="PFM194" s="1"/>
      <c r="PFN194" s="1"/>
      <c r="PFO194" s="1"/>
      <c r="PFP194" s="1"/>
      <c r="PFQ194" s="1"/>
      <c r="PFR194" s="1"/>
      <c r="PFS194" s="1"/>
      <c r="PFT194" s="1"/>
      <c r="PFU194" s="1"/>
      <c r="PFV194" s="1"/>
      <c r="PFW194" s="1"/>
      <c r="PFX194" s="1"/>
      <c r="PFY194" s="1"/>
      <c r="PFZ194" s="1"/>
      <c r="PGA194" s="1"/>
      <c r="PGB194" s="1"/>
      <c r="PGC194" s="1"/>
      <c r="PGD194" s="1"/>
      <c r="PGE194" s="1"/>
      <c r="PGF194" s="1"/>
      <c r="PGG194" s="1"/>
      <c r="PGH194" s="1"/>
      <c r="PGI194" s="1"/>
      <c r="PGJ194" s="1"/>
      <c r="PGK194" s="1"/>
      <c r="PGL194" s="1"/>
      <c r="PGM194" s="1"/>
      <c r="PGN194" s="1"/>
      <c r="PGO194" s="1"/>
      <c r="PGP194" s="1"/>
      <c r="PGQ194" s="1"/>
      <c r="PGR194" s="1"/>
      <c r="PGS194" s="1"/>
      <c r="PGT194" s="1"/>
      <c r="PGU194" s="1"/>
      <c r="PGV194" s="1"/>
      <c r="PGW194" s="1"/>
      <c r="PGX194" s="1"/>
      <c r="PGY194" s="1"/>
      <c r="PGZ194" s="1"/>
      <c r="PHA194" s="1"/>
      <c r="PHB194" s="1"/>
      <c r="PHC194" s="1"/>
      <c r="PHD194" s="1"/>
      <c r="PHE194" s="1"/>
      <c r="PHF194" s="1"/>
      <c r="PHG194" s="1"/>
      <c r="PHH194" s="1"/>
      <c r="PHI194" s="1"/>
      <c r="PHJ194" s="1"/>
      <c r="PHK194" s="1"/>
      <c r="PHL194" s="1"/>
      <c r="PHM194" s="1"/>
      <c r="PHN194" s="1"/>
      <c r="PHO194" s="1"/>
      <c r="PHP194" s="1"/>
      <c r="PHQ194" s="1"/>
      <c r="PHR194" s="1"/>
      <c r="PHS194" s="1"/>
      <c r="PHT194" s="1"/>
      <c r="PHU194" s="1"/>
      <c r="PHV194" s="1"/>
      <c r="PHW194" s="1"/>
      <c r="PHX194" s="1"/>
      <c r="PHY194" s="1"/>
      <c r="PHZ194" s="1"/>
      <c r="PIA194" s="1"/>
      <c r="PIB194" s="1"/>
      <c r="PIC194" s="1"/>
      <c r="PID194" s="1"/>
      <c r="PIE194" s="1"/>
      <c r="PIF194" s="1"/>
      <c r="PIG194" s="1"/>
      <c r="PIH194" s="1"/>
      <c r="PII194" s="1"/>
      <c r="PIJ194" s="1"/>
      <c r="PIK194" s="1"/>
      <c r="PIL194" s="1"/>
      <c r="PIM194" s="1"/>
      <c r="PIN194" s="1"/>
      <c r="PIO194" s="1"/>
      <c r="PIP194" s="1"/>
      <c r="PIQ194" s="1"/>
      <c r="PIR194" s="1"/>
      <c r="PIS194" s="1"/>
      <c r="PIT194" s="1"/>
      <c r="PIU194" s="1"/>
      <c r="PIV194" s="1"/>
      <c r="PIW194" s="1"/>
      <c r="PIX194" s="1"/>
      <c r="PIY194" s="1"/>
      <c r="PIZ194" s="1"/>
      <c r="PJA194" s="1"/>
      <c r="PJB194" s="1"/>
      <c r="PJC194" s="1"/>
      <c r="PJD194" s="1"/>
      <c r="PJE194" s="1"/>
      <c r="PJF194" s="1"/>
      <c r="PJG194" s="1"/>
      <c r="PJH194" s="1"/>
      <c r="PJI194" s="1"/>
      <c r="PJJ194" s="1"/>
      <c r="PJK194" s="1"/>
      <c r="PJL194" s="1"/>
      <c r="PJM194" s="1"/>
      <c r="PJN194" s="1"/>
      <c r="PJO194" s="1"/>
      <c r="PJP194" s="1"/>
      <c r="PJQ194" s="1"/>
      <c r="PJR194" s="1"/>
      <c r="PJS194" s="1"/>
      <c r="PJT194" s="1"/>
      <c r="PJU194" s="1"/>
      <c r="PJV194" s="1"/>
      <c r="PJW194" s="1"/>
      <c r="PJX194" s="1"/>
      <c r="PJY194" s="1"/>
      <c r="PJZ194" s="1"/>
      <c r="PKA194" s="1"/>
      <c r="PKB194" s="1"/>
      <c r="PKC194" s="1"/>
      <c r="PKD194" s="1"/>
      <c r="PKE194" s="1"/>
      <c r="PKF194" s="1"/>
      <c r="PKG194" s="1"/>
      <c r="PKH194" s="1"/>
      <c r="PKI194" s="1"/>
      <c r="PKJ194" s="1"/>
      <c r="PKK194" s="1"/>
      <c r="PKL194" s="1"/>
      <c r="PKM194" s="1"/>
      <c r="PKN194" s="1"/>
      <c r="PKO194" s="1"/>
      <c r="PKP194" s="1"/>
      <c r="PKQ194" s="1"/>
      <c r="PKR194" s="1"/>
      <c r="PKS194" s="1"/>
      <c r="PKT194" s="1"/>
      <c r="PKU194" s="1"/>
      <c r="PKV194" s="1"/>
      <c r="PKW194" s="1"/>
      <c r="PKX194" s="1"/>
      <c r="PKY194" s="1"/>
      <c r="PKZ194" s="1"/>
      <c r="PLA194" s="1"/>
      <c r="PLB194" s="1"/>
      <c r="PLC194" s="1"/>
      <c r="PLD194" s="1"/>
      <c r="PLE194" s="1"/>
      <c r="PLF194" s="1"/>
      <c r="PLG194" s="1"/>
      <c r="PLH194" s="1"/>
      <c r="PLI194" s="1"/>
      <c r="PLJ194" s="1"/>
      <c r="PLK194" s="1"/>
      <c r="PLL194" s="1"/>
      <c r="PLM194" s="1"/>
      <c r="PLN194" s="1"/>
      <c r="PLO194" s="1"/>
      <c r="PLP194" s="1"/>
      <c r="PLQ194" s="1"/>
      <c r="PLR194" s="1"/>
      <c r="PLS194" s="1"/>
      <c r="PLT194" s="1"/>
      <c r="PLU194" s="1"/>
      <c r="PLV194" s="1"/>
      <c r="PLW194" s="1"/>
      <c r="PLX194" s="1"/>
      <c r="PLY194" s="1"/>
      <c r="PLZ194" s="1"/>
      <c r="PMA194" s="1"/>
      <c r="PMB194" s="1"/>
      <c r="PMC194" s="1"/>
      <c r="PMD194" s="1"/>
      <c r="PME194" s="1"/>
      <c r="PMF194" s="1"/>
      <c r="PMG194" s="1"/>
      <c r="PMH194" s="1"/>
      <c r="PMI194" s="1"/>
      <c r="PMJ194" s="1"/>
      <c r="PMK194" s="1"/>
      <c r="PML194" s="1"/>
      <c r="PMM194" s="1"/>
      <c r="PMN194" s="1"/>
      <c r="PMO194" s="1"/>
      <c r="PMP194" s="1"/>
      <c r="PMQ194" s="1"/>
      <c r="PMR194" s="1"/>
      <c r="PMS194" s="1"/>
      <c r="PMT194" s="1"/>
      <c r="PMU194" s="1"/>
      <c r="PMV194" s="1"/>
      <c r="PMW194" s="1"/>
      <c r="PMX194" s="1"/>
      <c r="PMY194" s="1"/>
      <c r="PMZ194" s="1"/>
      <c r="PNA194" s="1"/>
      <c r="PNB194" s="1"/>
      <c r="PNC194" s="1"/>
      <c r="PND194" s="1"/>
      <c r="PNE194" s="1"/>
      <c r="PNF194" s="1"/>
      <c r="PNG194" s="1"/>
      <c r="PNH194" s="1"/>
      <c r="PNI194" s="1"/>
      <c r="PNJ194" s="1"/>
      <c r="PNK194" s="1"/>
      <c r="PNL194" s="1"/>
      <c r="PNM194" s="1"/>
      <c r="PNN194" s="1"/>
      <c r="PNO194" s="1"/>
      <c r="PNP194" s="1"/>
      <c r="PNQ194" s="1"/>
      <c r="PNR194" s="1"/>
      <c r="PNS194" s="1"/>
      <c r="PNT194" s="1"/>
      <c r="PNU194" s="1"/>
      <c r="PNV194" s="1"/>
      <c r="PNW194" s="1"/>
      <c r="PNX194" s="1"/>
      <c r="PNY194" s="1"/>
      <c r="PNZ194" s="1"/>
      <c r="POA194" s="1"/>
      <c r="POB194" s="1"/>
      <c r="POC194" s="1"/>
      <c r="POD194" s="1"/>
      <c r="POE194" s="1"/>
      <c r="POF194" s="1"/>
      <c r="POG194" s="1"/>
      <c r="POH194" s="1"/>
      <c r="POI194" s="1"/>
      <c r="POJ194" s="1"/>
      <c r="POK194" s="1"/>
      <c r="POL194" s="1"/>
      <c r="POM194" s="1"/>
      <c r="PON194" s="1"/>
      <c r="POO194" s="1"/>
      <c r="POP194" s="1"/>
      <c r="POQ194" s="1"/>
      <c r="POR194" s="1"/>
      <c r="POS194" s="1"/>
      <c r="POT194" s="1"/>
      <c r="POU194" s="1"/>
      <c r="POV194" s="1"/>
      <c r="POW194" s="1"/>
      <c r="POX194" s="1"/>
      <c r="POY194" s="1"/>
      <c r="POZ194" s="1"/>
      <c r="PPA194" s="1"/>
      <c r="PPB194" s="1"/>
      <c r="PPC194" s="1"/>
      <c r="PPD194" s="1"/>
      <c r="PPE194" s="1"/>
      <c r="PPF194" s="1"/>
      <c r="PPG194" s="1"/>
      <c r="PPH194" s="1"/>
      <c r="PPI194" s="1"/>
      <c r="PPJ194" s="1"/>
      <c r="PPK194" s="1"/>
      <c r="PPL194" s="1"/>
      <c r="PPM194" s="1"/>
      <c r="PPN194" s="1"/>
      <c r="PPO194" s="1"/>
      <c r="PPP194" s="1"/>
      <c r="PPQ194" s="1"/>
      <c r="PPR194" s="1"/>
      <c r="PPS194" s="1"/>
      <c r="PPT194" s="1"/>
      <c r="PPU194" s="1"/>
      <c r="PPV194" s="1"/>
      <c r="PPW194" s="1"/>
      <c r="PPX194" s="1"/>
      <c r="PPY194" s="1"/>
      <c r="PPZ194" s="1"/>
      <c r="PQA194" s="1"/>
      <c r="PQB194" s="1"/>
      <c r="PQC194" s="1"/>
      <c r="PQD194" s="1"/>
      <c r="PQE194" s="1"/>
      <c r="PQF194" s="1"/>
      <c r="PQG194" s="1"/>
      <c r="PQH194" s="1"/>
      <c r="PQI194" s="1"/>
      <c r="PQJ194" s="1"/>
      <c r="PQK194" s="1"/>
      <c r="PQL194" s="1"/>
      <c r="PQM194" s="1"/>
      <c r="PQN194" s="1"/>
      <c r="PQO194" s="1"/>
      <c r="PQP194" s="1"/>
      <c r="PQQ194" s="1"/>
      <c r="PQR194" s="1"/>
      <c r="PQS194" s="1"/>
      <c r="PQT194" s="1"/>
      <c r="PQU194" s="1"/>
      <c r="PQV194" s="1"/>
      <c r="PQW194" s="1"/>
      <c r="PQX194" s="1"/>
      <c r="PQY194" s="1"/>
      <c r="PQZ194" s="1"/>
      <c r="PRA194" s="1"/>
      <c r="PRB194" s="1"/>
      <c r="PRC194" s="1"/>
      <c r="PRD194" s="1"/>
      <c r="PRE194" s="1"/>
      <c r="PRF194" s="1"/>
      <c r="PRG194" s="1"/>
      <c r="PRH194" s="1"/>
      <c r="PRI194" s="1"/>
      <c r="PRJ194" s="1"/>
      <c r="PRK194" s="1"/>
      <c r="PRL194" s="1"/>
      <c r="PRM194" s="1"/>
      <c r="PRN194" s="1"/>
      <c r="PRO194" s="1"/>
      <c r="PRP194" s="1"/>
      <c r="PRQ194" s="1"/>
      <c r="PRR194" s="1"/>
      <c r="PRS194" s="1"/>
      <c r="PRT194" s="1"/>
      <c r="PRU194" s="1"/>
      <c r="PRV194" s="1"/>
      <c r="PRW194" s="1"/>
      <c r="PRX194" s="1"/>
      <c r="PRY194" s="1"/>
      <c r="PRZ194" s="1"/>
      <c r="PSA194" s="1"/>
      <c r="PSB194" s="1"/>
      <c r="PSC194" s="1"/>
      <c r="PSD194" s="1"/>
      <c r="PSE194" s="1"/>
      <c r="PSF194" s="1"/>
      <c r="PSG194" s="1"/>
      <c r="PSH194" s="1"/>
      <c r="PSI194" s="1"/>
      <c r="PSJ194" s="1"/>
      <c r="PSK194" s="1"/>
      <c r="PSL194" s="1"/>
      <c r="PSM194" s="1"/>
      <c r="PSN194" s="1"/>
      <c r="PSO194" s="1"/>
      <c r="PSP194" s="1"/>
      <c r="PSQ194" s="1"/>
      <c r="PSR194" s="1"/>
      <c r="PSS194" s="1"/>
      <c r="PST194" s="1"/>
      <c r="PSU194" s="1"/>
      <c r="PSV194" s="1"/>
      <c r="PSW194" s="1"/>
      <c r="PSX194" s="1"/>
      <c r="PSY194" s="1"/>
      <c r="PSZ194" s="1"/>
      <c r="PTA194" s="1"/>
      <c r="PTB194" s="1"/>
      <c r="PTC194" s="1"/>
      <c r="PTD194" s="1"/>
      <c r="PTE194" s="1"/>
      <c r="PTF194" s="1"/>
      <c r="PTG194" s="1"/>
      <c r="PTH194" s="1"/>
      <c r="PTI194" s="1"/>
      <c r="PTJ194" s="1"/>
      <c r="PTK194" s="1"/>
      <c r="PTL194" s="1"/>
      <c r="PTM194" s="1"/>
      <c r="PTN194" s="1"/>
      <c r="PTO194" s="1"/>
      <c r="PTP194" s="1"/>
      <c r="PTQ194" s="1"/>
      <c r="PTR194" s="1"/>
      <c r="PTS194" s="1"/>
      <c r="PTT194" s="1"/>
      <c r="PTU194" s="1"/>
      <c r="PTV194" s="1"/>
      <c r="PTW194" s="1"/>
      <c r="PTX194" s="1"/>
      <c r="PTY194" s="1"/>
      <c r="PTZ194" s="1"/>
      <c r="PUA194" s="1"/>
      <c r="PUB194" s="1"/>
      <c r="PUC194" s="1"/>
      <c r="PUD194" s="1"/>
      <c r="PUE194" s="1"/>
      <c r="PUF194" s="1"/>
      <c r="PUG194" s="1"/>
      <c r="PUH194" s="1"/>
      <c r="PUI194" s="1"/>
      <c r="PUJ194" s="1"/>
      <c r="PUK194" s="1"/>
      <c r="PUL194" s="1"/>
      <c r="PUM194" s="1"/>
      <c r="PUN194" s="1"/>
      <c r="PUO194" s="1"/>
      <c r="PUP194" s="1"/>
      <c r="PUQ194" s="1"/>
      <c r="PUR194" s="1"/>
      <c r="PUS194" s="1"/>
      <c r="PUT194" s="1"/>
      <c r="PUU194" s="1"/>
      <c r="PUV194" s="1"/>
      <c r="PUW194" s="1"/>
      <c r="PUX194" s="1"/>
      <c r="PUY194" s="1"/>
      <c r="PUZ194" s="1"/>
      <c r="PVA194" s="1"/>
      <c r="PVB194" s="1"/>
      <c r="PVC194" s="1"/>
      <c r="PVD194" s="1"/>
      <c r="PVE194" s="1"/>
      <c r="PVF194" s="1"/>
      <c r="PVG194" s="1"/>
      <c r="PVH194" s="1"/>
      <c r="PVI194" s="1"/>
      <c r="PVJ194" s="1"/>
      <c r="PVK194" s="1"/>
      <c r="PVL194" s="1"/>
      <c r="PVM194" s="1"/>
      <c r="PVN194" s="1"/>
      <c r="PVO194" s="1"/>
      <c r="PVP194" s="1"/>
      <c r="PVQ194" s="1"/>
      <c r="PVR194" s="1"/>
      <c r="PVS194" s="1"/>
      <c r="PVT194" s="1"/>
      <c r="PVU194" s="1"/>
      <c r="PVV194" s="1"/>
      <c r="PVW194" s="1"/>
      <c r="PVX194" s="1"/>
      <c r="PVY194" s="1"/>
      <c r="PVZ194" s="1"/>
      <c r="PWA194" s="1"/>
      <c r="PWB194" s="1"/>
      <c r="PWC194" s="1"/>
      <c r="PWD194" s="1"/>
      <c r="PWE194" s="1"/>
      <c r="PWF194" s="1"/>
      <c r="PWG194" s="1"/>
      <c r="PWH194" s="1"/>
      <c r="PWI194" s="1"/>
      <c r="PWJ194" s="1"/>
      <c r="PWK194" s="1"/>
      <c r="PWL194" s="1"/>
      <c r="PWM194" s="1"/>
      <c r="PWN194" s="1"/>
      <c r="PWO194" s="1"/>
      <c r="PWP194" s="1"/>
      <c r="PWQ194" s="1"/>
      <c r="PWR194" s="1"/>
      <c r="PWS194" s="1"/>
      <c r="PWT194" s="1"/>
      <c r="PWU194" s="1"/>
      <c r="PWV194" s="1"/>
      <c r="PWW194" s="1"/>
      <c r="PWX194" s="1"/>
      <c r="PWY194" s="1"/>
      <c r="PWZ194" s="1"/>
      <c r="PXA194" s="1"/>
      <c r="PXB194" s="1"/>
      <c r="PXC194" s="1"/>
      <c r="PXD194" s="1"/>
      <c r="PXE194" s="1"/>
      <c r="PXF194" s="1"/>
      <c r="PXG194" s="1"/>
      <c r="PXH194" s="1"/>
      <c r="PXI194" s="1"/>
      <c r="PXJ194" s="1"/>
      <c r="PXK194" s="1"/>
      <c r="PXL194" s="1"/>
      <c r="PXM194" s="1"/>
      <c r="PXN194" s="1"/>
      <c r="PXO194" s="1"/>
      <c r="PXP194" s="1"/>
      <c r="PXQ194" s="1"/>
      <c r="PXR194" s="1"/>
      <c r="PXS194" s="1"/>
      <c r="PXT194" s="1"/>
      <c r="PXU194" s="1"/>
      <c r="PXV194" s="1"/>
      <c r="PXW194" s="1"/>
      <c r="PXX194" s="1"/>
      <c r="PXY194" s="1"/>
      <c r="PXZ194" s="1"/>
      <c r="PYA194" s="1"/>
      <c r="PYB194" s="1"/>
      <c r="PYC194" s="1"/>
      <c r="PYD194" s="1"/>
      <c r="PYE194" s="1"/>
      <c r="PYF194" s="1"/>
      <c r="PYG194" s="1"/>
      <c r="PYH194" s="1"/>
      <c r="PYI194" s="1"/>
      <c r="PYJ194" s="1"/>
      <c r="PYK194" s="1"/>
      <c r="PYL194" s="1"/>
      <c r="PYM194" s="1"/>
      <c r="PYN194" s="1"/>
      <c r="PYO194" s="1"/>
      <c r="PYP194" s="1"/>
      <c r="PYQ194" s="1"/>
      <c r="PYR194" s="1"/>
      <c r="PYS194" s="1"/>
      <c r="PYT194" s="1"/>
      <c r="PYU194" s="1"/>
      <c r="PYV194" s="1"/>
      <c r="PYW194" s="1"/>
      <c r="PYX194" s="1"/>
      <c r="PYY194" s="1"/>
      <c r="PYZ194" s="1"/>
      <c r="PZA194" s="1"/>
      <c r="PZB194" s="1"/>
      <c r="PZC194" s="1"/>
      <c r="PZD194" s="1"/>
      <c r="PZE194" s="1"/>
      <c r="PZF194" s="1"/>
      <c r="PZG194" s="1"/>
      <c r="PZH194" s="1"/>
      <c r="PZI194" s="1"/>
      <c r="PZJ194" s="1"/>
      <c r="PZK194" s="1"/>
      <c r="PZL194" s="1"/>
      <c r="PZM194" s="1"/>
      <c r="PZN194" s="1"/>
      <c r="PZO194" s="1"/>
      <c r="PZP194" s="1"/>
      <c r="PZQ194" s="1"/>
      <c r="PZR194" s="1"/>
      <c r="PZS194" s="1"/>
      <c r="PZT194" s="1"/>
      <c r="PZU194" s="1"/>
      <c r="PZV194" s="1"/>
      <c r="PZW194" s="1"/>
      <c r="PZX194" s="1"/>
      <c r="PZY194" s="1"/>
      <c r="PZZ194" s="1"/>
      <c r="QAA194" s="1"/>
      <c r="QAB194" s="1"/>
      <c r="QAC194" s="1"/>
      <c r="QAD194" s="1"/>
      <c r="QAE194" s="1"/>
      <c r="QAF194" s="1"/>
      <c r="QAG194" s="1"/>
      <c r="QAH194" s="1"/>
      <c r="QAI194" s="1"/>
      <c r="QAJ194" s="1"/>
      <c r="QAK194" s="1"/>
      <c r="QAL194" s="1"/>
      <c r="QAM194" s="1"/>
      <c r="QAN194" s="1"/>
      <c r="QAO194" s="1"/>
      <c r="QAP194" s="1"/>
      <c r="QAQ194" s="1"/>
      <c r="QAR194" s="1"/>
      <c r="QAS194" s="1"/>
      <c r="QAT194" s="1"/>
      <c r="QAU194" s="1"/>
      <c r="QAV194" s="1"/>
      <c r="QAW194" s="1"/>
      <c r="QAX194" s="1"/>
      <c r="QAY194" s="1"/>
      <c r="QAZ194" s="1"/>
      <c r="QBA194" s="1"/>
      <c r="QBB194" s="1"/>
      <c r="QBC194" s="1"/>
      <c r="QBD194" s="1"/>
      <c r="QBE194" s="1"/>
      <c r="QBF194" s="1"/>
      <c r="QBG194" s="1"/>
      <c r="QBH194" s="1"/>
      <c r="QBI194" s="1"/>
      <c r="QBJ194" s="1"/>
      <c r="QBK194" s="1"/>
      <c r="QBL194" s="1"/>
      <c r="QBM194" s="1"/>
      <c r="QBN194" s="1"/>
      <c r="QBO194" s="1"/>
      <c r="QBP194" s="1"/>
      <c r="QBQ194" s="1"/>
      <c r="QBR194" s="1"/>
      <c r="QBS194" s="1"/>
      <c r="QBT194" s="1"/>
      <c r="QBU194" s="1"/>
      <c r="QBV194" s="1"/>
      <c r="QBW194" s="1"/>
      <c r="QBX194" s="1"/>
      <c r="QBY194" s="1"/>
      <c r="QBZ194" s="1"/>
      <c r="QCA194" s="1"/>
      <c r="QCB194" s="1"/>
      <c r="QCC194" s="1"/>
      <c r="QCD194" s="1"/>
      <c r="QCE194" s="1"/>
      <c r="QCF194" s="1"/>
      <c r="QCG194" s="1"/>
      <c r="QCH194" s="1"/>
      <c r="QCI194" s="1"/>
      <c r="QCJ194" s="1"/>
      <c r="QCK194" s="1"/>
      <c r="QCL194" s="1"/>
      <c r="QCM194" s="1"/>
      <c r="QCN194" s="1"/>
      <c r="QCO194" s="1"/>
      <c r="QCP194" s="1"/>
      <c r="QCQ194" s="1"/>
      <c r="QCR194" s="1"/>
      <c r="QCS194" s="1"/>
      <c r="QCT194" s="1"/>
      <c r="QCU194" s="1"/>
      <c r="QCV194" s="1"/>
      <c r="QCW194" s="1"/>
      <c r="QCX194" s="1"/>
      <c r="QCY194" s="1"/>
      <c r="QCZ194" s="1"/>
      <c r="QDA194" s="1"/>
      <c r="QDB194" s="1"/>
      <c r="QDC194" s="1"/>
      <c r="QDD194" s="1"/>
      <c r="QDE194" s="1"/>
      <c r="QDF194" s="1"/>
      <c r="QDG194" s="1"/>
      <c r="QDH194" s="1"/>
      <c r="QDI194" s="1"/>
      <c r="QDJ194" s="1"/>
      <c r="QDK194" s="1"/>
      <c r="QDL194" s="1"/>
      <c r="QDM194" s="1"/>
      <c r="QDN194" s="1"/>
      <c r="QDO194" s="1"/>
      <c r="QDP194" s="1"/>
      <c r="QDQ194" s="1"/>
      <c r="QDR194" s="1"/>
      <c r="QDS194" s="1"/>
      <c r="QDT194" s="1"/>
      <c r="QDU194" s="1"/>
      <c r="QDV194" s="1"/>
      <c r="QDW194" s="1"/>
      <c r="QDX194" s="1"/>
      <c r="QDY194" s="1"/>
      <c r="QDZ194" s="1"/>
      <c r="QEA194" s="1"/>
      <c r="QEB194" s="1"/>
      <c r="QEC194" s="1"/>
      <c r="QED194" s="1"/>
      <c r="QEE194" s="1"/>
      <c r="QEF194" s="1"/>
      <c r="QEG194" s="1"/>
      <c r="QEH194" s="1"/>
      <c r="QEI194" s="1"/>
      <c r="QEJ194" s="1"/>
      <c r="QEK194" s="1"/>
      <c r="QEL194" s="1"/>
      <c r="QEM194" s="1"/>
      <c r="QEN194" s="1"/>
      <c r="QEO194" s="1"/>
      <c r="QEP194" s="1"/>
      <c r="QEQ194" s="1"/>
      <c r="QER194" s="1"/>
      <c r="QES194" s="1"/>
      <c r="QET194" s="1"/>
      <c r="QEU194" s="1"/>
      <c r="QEV194" s="1"/>
      <c r="QEW194" s="1"/>
      <c r="QEX194" s="1"/>
      <c r="QEY194" s="1"/>
      <c r="QEZ194" s="1"/>
      <c r="QFA194" s="1"/>
      <c r="QFB194" s="1"/>
      <c r="QFC194" s="1"/>
      <c r="QFD194" s="1"/>
      <c r="QFE194" s="1"/>
      <c r="QFF194" s="1"/>
      <c r="QFG194" s="1"/>
      <c r="QFH194" s="1"/>
      <c r="QFI194" s="1"/>
      <c r="QFJ194" s="1"/>
      <c r="QFK194" s="1"/>
      <c r="QFL194" s="1"/>
      <c r="QFM194" s="1"/>
      <c r="QFN194" s="1"/>
      <c r="QFO194" s="1"/>
      <c r="QFP194" s="1"/>
      <c r="QFQ194" s="1"/>
      <c r="QFR194" s="1"/>
      <c r="QFS194" s="1"/>
      <c r="QFT194" s="1"/>
      <c r="QFU194" s="1"/>
      <c r="QFV194" s="1"/>
      <c r="QFW194" s="1"/>
      <c r="QFX194" s="1"/>
      <c r="QFY194" s="1"/>
      <c r="QFZ194" s="1"/>
      <c r="QGA194" s="1"/>
      <c r="QGB194" s="1"/>
      <c r="QGC194" s="1"/>
      <c r="QGD194" s="1"/>
      <c r="QGE194" s="1"/>
      <c r="QGF194" s="1"/>
      <c r="QGG194" s="1"/>
      <c r="QGH194" s="1"/>
      <c r="QGI194" s="1"/>
      <c r="QGJ194" s="1"/>
      <c r="QGK194" s="1"/>
      <c r="QGL194" s="1"/>
      <c r="QGM194" s="1"/>
      <c r="QGN194" s="1"/>
      <c r="QGO194" s="1"/>
      <c r="QGP194" s="1"/>
      <c r="QGQ194" s="1"/>
      <c r="QGR194" s="1"/>
      <c r="QGS194" s="1"/>
      <c r="QGT194" s="1"/>
      <c r="QGU194" s="1"/>
      <c r="QGV194" s="1"/>
      <c r="QGW194" s="1"/>
      <c r="QGX194" s="1"/>
      <c r="QGY194" s="1"/>
      <c r="QGZ194" s="1"/>
      <c r="QHA194" s="1"/>
      <c r="QHB194" s="1"/>
      <c r="QHC194" s="1"/>
      <c r="QHD194" s="1"/>
      <c r="QHE194" s="1"/>
      <c r="QHF194" s="1"/>
      <c r="QHG194" s="1"/>
      <c r="QHH194" s="1"/>
      <c r="QHI194" s="1"/>
      <c r="QHJ194" s="1"/>
      <c r="QHK194" s="1"/>
      <c r="QHL194" s="1"/>
      <c r="QHM194" s="1"/>
      <c r="QHN194" s="1"/>
      <c r="QHO194" s="1"/>
      <c r="QHP194" s="1"/>
      <c r="QHQ194" s="1"/>
      <c r="QHR194" s="1"/>
      <c r="QHS194" s="1"/>
      <c r="QHT194" s="1"/>
      <c r="QHU194" s="1"/>
      <c r="QHV194" s="1"/>
      <c r="QHW194" s="1"/>
      <c r="QHX194" s="1"/>
      <c r="QHY194" s="1"/>
      <c r="QHZ194" s="1"/>
      <c r="QIA194" s="1"/>
      <c r="QIB194" s="1"/>
      <c r="QIC194" s="1"/>
      <c r="QID194" s="1"/>
      <c r="QIE194" s="1"/>
      <c r="QIF194" s="1"/>
      <c r="QIG194" s="1"/>
      <c r="QIH194" s="1"/>
      <c r="QII194" s="1"/>
      <c r="QIJ194" s="1"/>
      <c r="QIK194" s="1"/>
      <c r="QIL194" s="1"/>
      <c r="QIM194" s="1"/>
      <c r="QIN194" s="1"/>
      <c r="QIO194" s="1"/>
      <c r="QIP194" s="1"/>
      <c r="QIQ194" s="1"/>
      <c r="QIR194" s="1"/>
      <c r="QIS194" s="1"/>
      <c r="QIT194" s="1"/>
      <c r="QIU194" s="1"/>
      <c r="QIV194" s="1"/>
      <c r="QIW194" s="1"/>
      <c r="QIX194" s="1"/>
      <c r="QIY194" s="1"/>
      <c r="QIZ194" s="1"/>
      <c r="QJA194" s="1"/>
      <c r="QJB194" s="1"/>
      <c r="QJC194" s="1"/>
      <c r="QJD194" s="1"/>
      <c r="QJE194" s="1"/>
      <c r="QJF194" s="1"/>
      <c r="QJG194" s="1"/>
      <c r="QJH194" s="1"/>
      <c r="QJI194" s="1"/>
      <c r="QJJ194" s="1"/>
      <c r="QJK194" s="1"/>
      <c r="QJL194" s="1"/>
      <c r="QJM194" s="1"/>
      <c r="QJN194" s="1"/>
      <c r="QJO194" s="1"/>
      <c r="QJP194" s="1"/>
      <c r="QJQ194" s="1"/>
      <c r="QJR194" s="1"/>
      <c r="QJS194" s="1"/>
      <c r="QJT194" s="1"/>
      <c r="QJU194" s="1"/>
      <c r="QJV194" s="1"/>
      <c r="QJW194" s="1"/>
      <c r="QJX194" s="1"/>
      <c r="QJY194" s="1"/>
      <c r="QJZ194" s="1"/>
      <c r="QKA194" s="1"/>
      <c r="QKB194" s="1"/>
      <c r="QKC194" s="1"/>
      <c r="QKD194" s="1"/>
      <c r="QKE194" s="1"/>
      <c r="QKF194" s="1"/>
      <c r="QKG194" s="1"/>
      <c r="QKH194" s="1"/>
      <c r="QKI194" s="1"/>
      <c r="QKJ194" s="1"/>
      <c r="QKK194" s="1"/>
      <c r="QKL194" s="1"/>
      <c r="QKM194" s="1"/>
      <c r="QKN194" s="1"/>
      <c r="QKO194" s="1"/>
      <c r="QKP194" s="1"/>
      <c r="QKQ194" s="1"/>
      <c r="QKR194" s="1"/>
      <c r="QKS194" s="1"/>
      <c r="QKT194" s="1"/>
      <c r="QKU194" s="1"/>
      <c r="QKV194" s="1"/>
      <c r="QKW194" s="1"/>
      <c r="QKX194" s="1"/>
      <c r="QKY194" s="1"/>
      <c r="QKZ194" s="1"/>
      <c r="QLA194" s="1"/>
      <c r="QLB194" s="1"/>
      <c r="QLC194" s="1"/>
      <c r="QLD194" s="1"/>
      <c r="QLE194" s="1"/>
      <c r="QLF194" s="1"/>
      <c r="QLG194" s="1"/>
      <c r="QLH194" s="1"/>
      <c r="QLI194" s="1"/>
      <c r="QLJ194" s="1"/>
      <c r="QLK194" s="1"/>
      <c r="QLL194" s="1"/>
      <c r="QLM194" s="1"/>
      <c r="QLN194" s="1"/>
      <c r="QLO194" s="1"/>
      <c r="QLP194" s="1"/>
      <c r="QLQ194" s="1"/>
      <c r="QLR194" s="1"/>
      <c r="QLS194" s="1"/>
      <c r="QLT194" s="1"/>
      <c r="QLU194" s="1"/>
      <c r="QLV194" s="1"/>
      <c r="QLW194" s="1"/>
      <c r="QLX194" s="1"/>
      <c r="QLY194" s="1"/>
      <c r="QLZ194" s="1"/>
      <c r="QMA194" s="1"/>
      <c r="QMB194" s="1"/>
      <c r="QMC194" s="1"/>
      <c r="QMD194" s="1"/>
      <c r="QME194" s="1"/>
      <c r="QMF194" s="1"/>
      <c r="QMG194" s="1"/>
      <c r="QMH194" s="1"/>
      <c r="QMI194" s="1"/>
      <c r="QMJ194" s="1"/>
      <c r="QMK194" s="1"/>
      <c r="QML194" s="1"/>
      <c r="QMM194" s="1"/>
      <c r="QMN194" s="1"/>
      <c r="QMO194" s="1"/>
      <c r="QMP194" s="1"/>
      <c r="QMQ194" s="1"/>
      <c r="QMR194" s="1"/>
      <c r="QMS194" s="1"/>
      <c r="QMT194" s="1"/>
      <c r="QMU194" s="1"/>
      <c r="QMV194" s="1"/>
      <c r="QMW194" s="1"/>
      <c r="QMX194" s="1"/>
      <c r="QMY194" s="1"/>
      <c r="QMZ194" s="1"/>
      <c r="QNA194" s="1"/>
      <c r="QNB194" s="1"/>
      <c r="QNC194" s="1"/>
      <c r="QND194" s="1"/>
      <c r="QNE194" s="1"/>
      <c r="QNF194" s="1"/>
      <c r="QNG194" s="1"/>
      <c r="QNH194" s="1"/>
      <c r="QNI194" s="1"/>
      <c r="QNJ194" s="1"/>
      <c r="QNK194" s="1"/>
      <c r="QNL194" s="1"/>
      <c r="QNM194" s="1"/>
      <c r="QNN194" s="1"/>
      <c r="QNO194" s="1"/>
      <c r="QNP194" s="1"/>
      <c r="QNQ194" s="1"/>
      <c r="QNR194" s="1"/>
      <c r="QNS194" s="1"/>
      <c r="QNT194" s="1"/>
      <c r="QNU194" s="1"/>
      <c r="QNV194" s="1"/>
      <c r="QNW194" s="1"/>
      <c r="QNX194" s="1"/>
      <c r="QNY194" s="1"/>
      <c r="QNZ194" s="1"/>
      <c r="QOA194" s="1"/>
      <c r="QOB194" s="1"/>
      <c r="QOC194" s="1"/>
      <c r="QOD194" s="1"/>
      <c r="QOE194" s="1"/>
      <c r="QOF194" s="1"/>
      <c r="QOG194" s="1"/>
      <c r="QOH194" s="1"/>
      <c r="QOI194" s="1"/>
      <c r="QOJ194" s="1"/>
      <c r="QOK194" s="1"/>
      <c r="QOL194" s="1"/>
      <c r="QOM194" s="1"/>
      <c r="QON194" s="1"/>
      <c r="QOO194" s="1"/>
      <c r="QOP194" s="1"/>
      <c r="QOQ194" s="1"/>
      <c r="QOR194" s="1"/>
      <c r="QOS194" s="1"/>
      <c r="QOT194" s="1"/>
      <c r="QOU194" s="1"/>
      <c r="QOV194" s="1"/>
      <c r="QOW194" s="1"/>
      <c r="QOX194" s="1"/>
      <c r="QOY194" s="1"/>
      <c r="QOZ194" s="1"/>
      <c r="QPA194" s="1"/>
      <c r="QPB194" s="1"/>
      <c r="QPC194" s="1"/>
      <c r="QPD194" s="1"/>
      <c r="QPE194" s="1"/>
      <c r="QPF194" s="1"/>
      <c r="QPG194" s="1"/>
      <c r="QPH194" s="1"/>
      <c r="QPI194" s="1"/>
      <c r="QPJ194" s="1"/>
      <c r="QPK194" s="1"/>
      <c r="QPL194" s="1"/>
      <c r="QPM194" s="1"/>
      <c r="QPN194" s="1"/>
      <c r="QPO194" s="1"/>
      <c r="QPP194" s="1"/>
      <c r="QPQ194" s="1"/>
      <c r="QPR194" s="1"/>
      <c r="QPS194" s="1"/>
      <c r="QPT194" s="1"/>
      <c r="QPU194" s="1"/>
      <c r="QPV194" s="1"/>
      <c r="QPW194" s="1"/>
      <c r="QPX194" s="1"/>
      <c r="QPY194" s="1"/>
      <c r="QPZ194" s="1"/>
      <c r="QQA194" s="1"/>
      <c r="QQB194" s="1"/>
      <c r="QQC194" s="1"/>
      <c r="QQD194" s="1"/>
      <c r="QQE194" s="1"/>
      <c r="QQF194" s="1"/>
      <c r="QQG194" s="1"/>
      <c r="QQH194" s="1"/>
      <c r="QQI194" s="1"/>
      <c r="QQJ194" s="1"/>
      <c r="QQK194" s="1"/>
      <c r="QQL194" s="1"/>
      <c r="QQM194" s="1"/>
      <c r="QQN194" s="1"/>
      <c r="QQO194" s="1"/>
      <c r="QQP194" s="1"/>
      <c r="QQQ194" s="1"/>
      <c r="QQR194" s="1"/>
      <c r="QQS194" s="1"/>
      <c r="QQT194" s="1"/>
      <c r="QQU194" s="1"/>
      <c r="QQV194" s="1"/>
      <c r="QQW194" s="1"/>
      <c r="QQX194" s="1"/>
      <c r="QQY194" s="1"/>
      <c r="QQZ194" s="1"/>
      <c r="QRA194" s="1"/>
      <c r="QRB194" s="1"/>
      <c r="QRC194" s="1"/>
      <c r="QRD194" s="1"/>
      <c r="QRE194" s="1"/>
      <c r="QRF194" s="1"/>
      <c r="QRG194" s="1"/>
      <c r="QRH194" s="1"/>
      <c r="QRI194" s="1"/>
      <c r="QRJ194" s="1"/>
      <c r="QRK194" s="1"/>
      <c r="QRL194" s="1"/>
      <c r="QRM194" s="1"/>
      <c r="QRN194" s="1"/>
      <c r="QRO194" s="1"/>
      <c r="QRP194" s="1"/>
      <c r="QRQ194" s="1"/>
      <c r="QRR194" s="1"/>
      <c r="QRS194" s="1"/>
      <c r="QRT194" s="1"/>
      <c r="QRU194" s="1"/>
      <c r="QRV194" s="1"/>
      <c r="QRW194" s="1"/>
      <c r="QRX194" s="1"/>
      <c r="QRY194" s="1"/>
      <c r="QRZ194" s="1"/>
      <c r="QSA194" s="1"/>
      <c r="QSB194" s="1"/>
      <c r="QSC194" s="1"/>
      <c r="QSD194" s="1"/>
      <c r="QSE194" s="1"/>
      <c r="QSF194" s="1"/>
      <c r="QSG194" s="1"/>
      <c r="QSH194" s="1"/>
      <c r="QSI194" s="1"/>
      <c r="QSJ194" s="1"/>
      <c r="QSK194" s="1"/>
      <c r="QSL194" s="1"/>
      <c r="QSM194" s="1"/>
      <c r="QSN194" s="1"/>
      <c r="QSO194" s="1"/>
      <c r="QSP194" s="1"/>
      <c r="QSQ194" s="1"/>
      <c r="QSR194" s="1"/>
      <c r="QSS194" s="1"/>
      <c r="QST194" s="1"/>
      <c r="QSU194" s="1"/>
      <c r="QSV194" s="1"/>
      <c r="QSW194" s="1"/>
      <c r="QSX194" s="1"/>
      <c r="QSY194" s="1"/>
      <c r="QSZ194" s="1"/>
      <c r="QTA194" s="1"/>
      <c r="QTB194" s="1"/>
      <c r="QTC194" s="1"/>
      <c r="QTD194" s="1"/>
      <c r="QTE194" s="1"/>
      <c r="QTF194" s="1"/>
      <c r="QTG194" s="1"/>
      <c r="QTH194" s="1"/>
      <c r="QTI194" s="1"/>
      <c r="QTJ194" s="1"/>
      <c r="QTK194" s="1"/>
      <c r="QTL194" s="1"/>
      <c r="QTM194" s="1"/>
      <c r="QTN194" s="1"/>
      <c r="QTO194" s="1"/>
      <c r="QTP194" s="1"/>
      <c r="QTQ194" s="1"/>
      <c r="QTR194" s="1"/>
      <c r="QTS194" s="1"/>
      <c r="QTT194" s="1"/>
      <c r="QTU194" s="1"/>
      <c r="QTV194" s="1"/>
      <c r="QTW194" s="1"/>
      <c r="QTX194" s="1"/>
      <c r="QTY194" s="1"/>
      <c r="QTZ194" s="1"/>
      <c r="QUA194" s="1"/>
      <c r="QUB194" s="1"/>
      <c r="QUC194" s="1"/>
      <c r="QUD194" s="1"/>
      <c r="QUE194" s="1"/>
      <c r="QUF194" s="1"/>
      <c r="QUG194" s="1"/>
      <c r="QUH194" s="1"/>
      <c r="QUI194" s="1"/>
      <c r="QUJ194" s="1"/>
      <c r="QUK194" s="1"/>
      <c r="QUL194" s="1"/>
      <c r="QUM194" s="1"/>
      <c r="QUN194" s="1"/>
      <c r="QUO194" s="1"/>
      <c r="QUP194" s="1"/>
      <c r="QUQ194" s="1"/>
      <c r="QUR194" s="1"/>
      <c r="QUS194" s="1"/>
      <c r="QUT194" s="1"/>
      <c r="QUU194" s="1"/>
      <c r="QUV194" s="1"/>
      <c r="QUW194" s="1"/>
      <c r="QUX194" s="1"/>
      <c r="QUY194" s="1"/>
      <c r="QUZ194" s="1"/>
      <c r="QVA194" s="1"/>
      <c r="QVB194" s="1"/>
      <c r="QVC194" s="1"/>
      <c r="QVD194" s="1"/>
      <c r="QVE194" s="1"/>
      <c r="QVF194" s="1"/>
      <c r="QVG194" s="1"/>
      <c r="QVH194" s="1"/>
      <c r="QVI194" s="1"/>
      <c r="QVJ194" s="1"/>
      <c r="QVK194" s="1"/>
      <c r="QVL194" s="1"/>
      <c r="QVM194" s="1"/>
      <c r="QVN194" s="1"/>
      <c r="QVO194" s="1"/>
      <c r="QVP194" s="1"/>
      <c r="QVQ194" s="1"/>
      <c r="QVR194" s="1"/>
      <c r="QVS194" s="1"/>
      <c r="QVT194" s="1"/>
      <c r="QVU194" s="1"/>
      <c r="QVV194" s="1"/>
      <c r="QVW194" s="1"/>
      <c r="QVX194" s="1"/>
      <c r="QVY194" s="1"/>
      <c r="QVZ194" s="1"/>
      <c r="QWA194" s="1"/>
      <c r="QWB194" s="1"/>
      <c r="QWC194" s="1"/>
      <c r="QWD194" s="1"/>
      <c r="QWE194" s="1"/>
      <c r="QWF194" s="1"/>
      <c r="QWG194" s="1"/>
      <c r="QWH194" s="1"/>
      <c r="QWI194" s="1"/>
      <c r="QWJ194" s="1"/>
      <c r="QWK194" s="1"/>
      <c r="QWL194" s="1"/>
      <c r="QWM194" s="1"/>
      <c r="QWN194" s="1"/>
      <c r="QWO194" s="1"/>
      <c r="QWP194" s="1"/>
      <c r="QWQ194" s="1"/>
      <c r="QWR194" s="1"/>
      <c r="QWS194" s="1"/>
      <c r="QWT194" s="1"/>
      <c r="QWU194" s="1"/>
      <c r="QWV194" s="1"/>
      <c r="QWW194" s="1"/>
      <c r="QWX194" s="1"/>
      <c r="QWY194" s="1"/>
      <c r="QWZ194" s="1"/>
      <c r="QXA194" s="1"/>
      <c r="QXB194" s="1"/>
      <c r="QXC194" s="1"/>
      <c r="QXD194" s="1"/>
      <c r="QXE194" s="1"/>
      <c r="QXF194" s="1"/>
      <c r="QXG194" s="1"/>
      <c r="QXH194" s="1"/>
      <c r="QXI194" s="1"/>
      <c r="QXJ194" s="1"/>
      <c r="QXK194" s="1"/>
      <c r="QXL194" s="1"/>
      <c r="QXM194" s="1"/>
      <c r="QXN194" s="1"/>
      <c r="QXO194" s="1"/>
      <c r="QXP194" s="1"/>
      <c r="QXQ194" s="1"/>
      <c r="QXR194" s="1"/>
      <c r="QXS194" s="1"/>
      <c r="QXT194" s="1"/>
      <c r="QXU194" s="1"/>
      <c r="QXV194" s="1"/>
      <c r="QXW194" s="1"/>
      <c r="QXX194" s="1"/>
      <c r="QXY194" s="1"/>
      <c r="QXZ194" s="1"/>
      <c r="QYA194" s="1"/>
      <c r="QYB194" s="1"/>
      <c r="QYC194" s="1"/>
      <c r="QYD194" s="1"/>
      <c r="QYE194" s="1"/>
      <c r="QYF194" s="1"/>
      <c r="QYG194" s="1"/>
      <c r="QYH194" s="1"/>
      <c r="QYI194" s="1"/>
      <c r="QYJ194" s="1"/>
      <c r="QYK194" s="1"/>
      <c r="QYL194" s="1"/>
      <c r="QYM194" s="1"/>
      <c r="QYN194" s="1"/>
      <c r="QYO194" s="1"/>
      <c r="QYP194" s="1"/>
      <c r="QYQ194" s="1"/>
      <c r="QYR194" s="1"/>
      <c r="QYS194" s="1"/>
      <c r="QYT194" s="1"/>
      <c r="QYU194" s="1"/>
      <c r="QYV194" s="1"/>
      <c r="QYW194" s="1"/>
      <c r="QYX194" s="1"/>
      <c r="QYY194" s="1"/>
      <c r="QYZ194" s="1"/>
      <c r="QZA194" s="1"/>
      <c r="QZB194" s="1"/>
      <c r="QZC194" s="1"/>
      <c r="QZD194" s="1"/>
      <c r="QZE194" s="1"/>
      <c r="QZF194" s="1"/>
      <c r="QZG194" s="1"/>
      <c r="QZH194" s="1"/>
      <c r="QZI194" s="1"/>
      <c r="QZJ194" s="1"/>
      <c r="QZK194" s="1"/>
      <c r="QZL194" s="1"/>
      <c r="QZM194" s="1"/>
      <c r="QZN194" s="1"/>
      <c r="QZO194" s="1"/>
      <c r="QZP194" s="1"/>
      <c r="QZQ194" s="1"/>
      <c r="QZR194" s="1"/>
      <c r="QZS194" s="1"/>
      <c r="QZT194" s="1"/>
      <c r="QZU194" s="1"/>
      <c r="QZV194" s="1"/>
      <c r="QZW194" s="1"/>
      <c r="QZX194" s="1"/>
      <c r="QZY194" s="1"/>
      <c r="QZZ194" s="1"/>
      <c r="RAA194" s="1"/>
      <c r="RAB194" s="1"/>
      <c r="RAC194" s="1"/>
      <c r="RAD194" s="1"/>
      <c r="RAE194" s="1"/>
      <c r="RAF194" s="1"/>
      <c r="RAG194" s="1"/>
      <c r="RAH194" s="1"/>
      <c r="RAI194" s="1"/>
      <c r="RAJ194" s="1"/>
      <c r="RAK194" s="1"/>
      <c r="RAL194" s="1"/>
      <c r="RAM194" s="1"/>
      <c r="RAN194" s="1"/>
      <c r="RAO194" s="1"/>
      <c r="RAP194" s="1"/>
      <c r="RAQ194" s="1"/>
      <c r="RAR194" s="1"/>
      <c r="RAS194" s="1"/>
      <c r="RAT194" s="1"/>
      <c r="RAU194" s="1"/>
      <c r="RAV194" s="1"/>
      <c r="RAW194" s="1"/>
      <c r="RAX194" s="1"/>
      <c r="RAY194" s="1"/>
      <c r="RAZ194" s="1"/>
      <c r="RBA194" s="1"/>
      <c r="RBB194" s="1"/>
      <c r="RBC194" s="1"/>
      <c r="RBD194" s="1"/>
      <c r="RBE194" s="1"/>
      <c r="RBF194" s="1"/>
      <c r="RBG194" s="1"/>
      <c r="RBH194" s="1"/>
      <c r="RBI194" s="1"/>
      <c r="RBJ194" s="1"/>
      <c r="RBK194" s="1"/>
      <c r="RBL194" s="1"/>
      <c r="RBM194" s="1"/>
      <c r="RBN194" s="1"/>
      <c r="RBO194" s="1"/>
      <c r="RBP194" s="1"/>
      <c r="RBQ194" s="1"/>
      <c r="RBR194" s="1"/>
      <c r="RBS194" s="1"/>
      <c r="RBT194" s="1"/>
      <c r="RBU194" s="1"/>
      <c r="RBV194" s="1"/>
      <c r="RBW194" s="1"/>
      <c r="RBX194" s="1"/>
      <c r="RBY194" s="1"/>
      <c r="RBZ194" s="1"/>
      <c r="RCA194" s="1"/>
      <c r="RCB194" s="1"/>
      <c r="RCC194" s="1"/>
      <c r="RCD194" s="1"/>
      <c r="RCE194" s="1"/>
      <c r="RCF194" s="1"/>
      <c r="RCG194" s="1"/>
      <c r="RCH194" s="1"/>
      <c r="RCI194" s="1"/>
      <c r="RCJ194" s="1"/>
      <c r="RCK194" s="1"/>
      <c r="RCL194" s="1"/>
      <c r="RCM194" s="1"/>
      <c r="RCN194" s="1"/>
      <c r="RCO194" s="1"/>
      <c r="RCP194" s="1"/>
      <c r="RCQ194" s="1"/>
      <c r="RCR194" s="1"/>
      <c r="RCS194" s="1"/>
      <c r="RCT194" s="1"/>
      <c r="RCU194" s="1"/>
      <c r="RCV194" s="1"/>
      <c r="RCW194" s="1"/>
      <c r="RCX194" s="1"/>
      <c r="RCY194" s="1"/>
      <c r="RCZ194" s="1"/>
      <c r="RDA194" s="1"/>
      <c r="RDB194" s="1"/>
      <c r="RDC194" s="1"/>
      <c r="RDD194" s="1"/>
      <c r="RDE194" s="1"/>
      <c r="RDF194" s="1"/>
      <c r="RDG194" s="1"/>
      <c r="RDH194" s="1"/>
      <c r="RDI194" s="1"/>
      <c r="RDJ194" s="1"/>
      <c r="RDK194" s="1"/>
      <c r="RDL194" s="1"/>
      <c r="RDM194" s="1"/>
      <c r="RDN194" s="1"/>
      <c r="RDO194" s="1"/>
      <c r="RDP194" s="1"/>
      <c r="RDQ194" s="1"/>
      <c r="RDR194" s="1"/>
      <c r="RDS194" s="1"/>
      <c r="RDT194" s="1"/>
      <c r="RDU194" s="1"/>
      <c r="RDV194" s="1"/>
      <c r="RDW194" s="1"/>
      <c r="RDX194" s="1"/>
      <c r="RDY194" s="1"/>
      <c r="RDZ194" s="1"/>
      <c r="REA194" s="1"/>
      <c r="REB194" s="1"/>
      <c r="REC194" s="1"/>
      <c r="RED194" s="1"/>
      <c r="REE194" s="1"/>
      <c r="REF194" s="1"/>
      <c r="REG194" s="1"/>
      <c r="REH194" s="1"/>
      <c r="REI194" s="1"/>
      <c r="REJ194" s="1"/>
      <c r="REK194" s="1"/>
      <c r="REL194" s="1"/>
      <c r="REM194" s="1"/>
      <c r="REN194" s="1"/>
      <c r="REO194" s="1"/>
      <c r="REP194" s="1"/>
      <c r="REQ194" s="1"/>
      <c r="RER194" s="1"/>
      <c r="RES194" s="1"/>
      <c r="RET194" s="1"/>
      <c r="REU194" s="1"/>
      <c r="REV194" s="1"/>
      <c r="REW194" s="1"/>
      <c r="REX194" s="1"/>
      <c r="REY194" s="1"/>
      <c r="REZ194" s="1"/>
      <c r="RFA194" s="1"/>
      <c r="RFB194" s="1"/>
      <c r="RFC194" s="1"/>
      <c r="RFD194" s="1"/>
      <c r="RFE194" s="1"/>
      <c r="RFF194" s="1"/>
      <c r="RFG194" s="1"/>
      <c r="RFH194" s="1"/>
      <c r="RFI194" s="1"/>
      <c r="RFJ194" s="1"/>
      <c r="RFK194" s="1"/>
      <c r="RFL194" s="1"/>
      <c r="RFM194" s="1"/>
      <c r="RFN194" s="1"/>
      <c r="RFO194" s="1"/>
      <c r="RFP194" s="1"/>
      <c r="RFQ194" s="1"/>
      <c r="RFR194" s="1"/>
      <c r="RFS194" s="1"/>
      <c r="RFT194" s="1"/>
      <c r="RFU194" s="1"/>
      <c r="RFV194" s="1"/>
      <c r="RFW194" s="1"/>
      <c r="RFX194" s="1"/>
      <c r="RFY194" s="1"/>
      <c r="RFZ194" s="1"/>
      <c r="RGA194" s="1"/>
      <c r="RGB194" s="1"/>
      <c r="RGC194" s="1"/>
      <c r="RGD194" s="1"/>
      <c r="RGE194" s="1"/>
      <c r="RGF194" s="1"/>
      <c r="RGG194" s="1"/>
      <c r="RGH194" s="1"/>
      <c r="RGI194" s="1"/>
      <c r="RGJ194" s="1"/>
      <c r="RGK194" s="1"/>
      <c r="RGL194" s="1"/>
      <c r="RGM194" s="1"/>
      <c r="RGN194" s="1"/>
      <c r="RGO194" s="1"/>
      <c r="RGP194" s="1"/>
      <c r="RGQ194" s="1"/>
      <c r="RGR194" s="1"/>
      <c r="RGS194" s="1"/>
      <c r="RGT194" s="1"/>
      <c r="RGU194" s="1"/>
      <c r="RGV194" s="1"/>
      <c r="RGW194" s="1"/>
      <c r="RGX194" s="1"/>
      <c r="RGY194" s="1"/>
      <c r="RGZ194" s="1"/>
      <c r="RHA194" s="1"/>
      <c r="RHB194" s="1"/>
      <c r="RHC194" s="1"/>
      <c r="RHD194" s="1"/>
      <c r="RHE194" s="1"/>
      <c r="RHF194" s="1"/>
      <c r="RHG194" s="1"/>
      <c r="RHH194" s="1"/>
      <c r="RHI194" s="1"/>
      <c r="RHJ194" s="1"/>
      <c r="RHK194" s="1"/>
      <c r="RHL194" s="1"/>
      <c r="RHM194" s="1"/>
      <c r="RHN194" s="1"/>
      <c r="RHO194" s="1"/>
      <c r="RHP194" s="1"/>
      <c r="RHQ194" s="1"/>
      <c r="RHR194" s="1"/>
      <c r="RHS194" s="1"/>
      <c r="RHT194" s="1"/>
      <c r="RHU194" s="1"/>
      <c r="RHV194" s="1"/>
      <c r="RHW194" s="1"/>
      <c r="RHX194" s="1"/>
      <c r="RHY194" s="1"/>
      <c r="RHZ194" s="1"/>
      <c r="RIA194" s="1"/>
      <c r="RIB194" s="1"/>
      <c r="RIC194" s="1"/>
      <c r="RID194" s="1"/>
      <c r="RIE194" s="1"/>
      <c r="RIF194" s="1"/>
      <c r="RIG194" s="1"/>
      <c r="RIH194" s="1"/>
      <c r="RII194" s="1"/>
      <c r="RIJ194" s="1"/>
      <c r="RIK194" s="1"/>
      <c r="RIL194" s="1"/>
      <c r="RIM194" s="1"/>
      <c r="RIN194" s="1"/>
      <c r="RIO194" s="1"/>
      <c r="RIP194" s="1"/>
      <c r="RIQ194" s="1"/>
      <c r="RIR194" s="1"/>
      <c r="RIS194" s="1"/>
      <c r="RIT194" s="1"/>
      <c r="RIU194" s="1"/>
      <c r="RIV194" s="1"/>
      <c r="RIW194" s="1"/>
      <c r="RIX194" s="1"/>
      <c r="RIY194" s="1"/>
      <c r="RIZ194" s="1"/>
      <c r="RJA194" s="1"/>
      <c r="RJB194" s="1"/>
      <c r="RJC194" s="1"/>
      <c r="RJD194" s="1"/>
      <c r="RJE194" s="1"/>
      <c r="RJF194" s="1"/>
      <c r="RJG194" s="1"/>
      <c r="RJH194" s="1"/>
      <c r="RJI194" s="1"/>
      <c r="RJJ194" s="1"/>
      <c r="RJK194" s="1"/>
      <c r="RJL194" s="1"/>
      <c r="RJM194" s="1"/>
      <c r="RJN194" s="1"/>
      <c r="RJO194" s="1"/>
      <c r="RJP194" s="1"/>
      <c r="RJQ194" s="1"/>
      <c r="RJR194" s="1"/>
      <c r="RJS194" s="1"/>
      <c r="RJT194" s="1"/>
      <c r="RJU194" s="1"/>
      <c r="RJV194" s="1"/>
      <c r="RJW194" s="1"/>
      <c r="RJX194" s="1"/>
      <c r="RJY194" s="1"/>
      <c r="RJZ194" s="1"/>
      <c r="RKA194" s="1"/>
      <c r="RKB194" s="1"/>
      <c r="RKC194" s="1"/>
      <c r="RKD194" s="1"/>
      <c r="RKE194" s="1"/>
      <c r="RKF194" s="1"/>
      <c r="RKG194" s="1"/>
      <c r="RKH194" s="1"/>
      <c r="RKI194" s="1"/>
      <c r="RKJ194" s="1"/>
      <c r="RKK194" s="1"/>
      <c r="RKL194" s="1"/>
      <c r="RKM194" s="1"/>
      <c r="RKN194" s="1"/>
      <c r="RKO194" s="1"/>
      <c r="RKP194" s="1"/>
      <c r="RKQ194" s="1"/>
      <c r="RKR194" s="1"/>
      <c r="RKS194" s="1"/>
      <c r="RKT194" s="1"/>
      <c r="RKU194" s="1"/>
      <c r="RKV194" s="1"/>
      <c r="RKW194" s="1"/>
      <c r="RKX194" s="1"/>
      <c r="RKY194" s="1"/>
      <c r="RKZ194" s="1"/>
      <c r="RLA194" s="1"/>
      <c r="RLB194" s="1"/>
      <c r="RLC194" s="1"/>
      <c r="RLD194" s="1"/>
      <c r="RLE194" s="1"/>
      <c r="RLF194" s="1"/>
      <c r="RLG194" s="1"/>
      <c r="RLH194" s="1"/>
      <c r="RLI194" s="1"/>
      <c r="RLJ194" s="1"/>
      <c r="RLK194" s="1"/>
      <c r="RLL194" s="1"/>
      <c r="RLM194" s="1"/>
      <c r="RLN194" s="1"/>
      <c r="RLO194" s="1"/>
      <c r="RLP194" s="1"/>
      <c r="RLQ194" s="1"/>
      <c r="RLR194" s="1"/>
      <c r="RLS194" s="1"/>
      <c r="RLT194" s="1"/>
      <c r="RLU194" s="1"/>
      <c r="RLV194" s="1"/>
      <c r="RLW194" s="1"/>
      <c r="RLX194" s="1"/>
      <c r="RLY194" s="1"/>
      <c r="RLZ194" s="1"/>
      <c r="RMA194" s="1"/>
      <c r="RMB194" s="1"/>
      <c r="RMC194" s="1"/>
      <c r="RMD194" s="1"/>
      <c r="RME194" s="1"/>
      <c r="RMF194" s="1"/>
      <c r="RMG194" s="1"/>
      <c r="RMH194" s="1"/>
      <c r="RMI194" s="1"/>
      <c r="RMJ194" s="1"/>
      <c r="RMK194" s="1"/>
      <c r="RML194" s="1"/>
      <c r="RMM194" s="1"/>
      <c r="RMN194" s="1"/>
      <c r="RMO194" s="1"/>
      <c r="RMP194" s="1"/>
      <c r="RMQ194" s="1"/>
      <c r="RMR194" s="1"/>
      <c r="RMS194" s="1"/>
      <c r="RMT194" s="1"/>
      <c r="RMU194" s="1"/>
      <c r="RMV194" s="1"/>
      <c r="RMW194" s="1"/>
      <c r="RMX194" s="1"/>
      <c r="RMY194" s="1"/>
      <c r="RMZ194" s="1"/>
      <c r="RNA194" s="1"/>
      <c r="RNB194" s="1"/>
      <c r="RNC194" s="1"/>
      <c r="RND194" s="1"/>
      <c r="RNE194" s="1"/>
      <c r="RNF194" s="1"/>
      <c r="RNG194" s="1"/>
      <c r="RNH194" s="1"/>
      <c r="RNI194" s="1"/>
      <c r="RNJ194" s="1"/>
      <c r="RNK194" s="1"/>
      <c r="RNL194" s="1"/>
      <c r="RNM194" s="1"/>
      <c r="RNN194" s="1"/>
      <c r="RNO194" s="1"/>
      <c r="RNP194" s="1"/>
      <c r="RNQ194" s="1"/>
      <c r="RNR194" s="1"/>
      <c r="RNS194" s="1"/>
      <c r="RNT194" s="1"/>
      <c r="RNU194" s="1"/>
      <c r="RNV194" s="1"/>
      <c r="RNW194" s="1"/>
      <c r="RNX194" s="1"/>
      <c r="RNY194" s="1"/>
      <c r="RNZ194" s="1"/>
      <c r="ROA194" s="1"/>
      <c r="ROB194" s="1"/>
      <c r="ROC194" s="1"/>
      <c r="ROD194" s="1"/>
      <c r="ROE194" s="1"/>
      <c r="ROF194" s="1"/>
      <c r="ROG194" s="1"/>
      <c r="ROH194" s="1"/>
      <c r="ROI194" s="1"/>
      <c r="ROJ194" s="1"/>
      <c r="ROK194" s="1"/>
      <c r="ROL194" s="1"/>
      <c r="ROM194" s="1"/>
      <c r="RON194" s="1"/>
      <c r="ROO194" s="1"/>
      <c r="ROP194" s="1"/>
      <c r="ROQ194" s="1"/>
      <c r="ROR194" s="1"/>
      <c r="ROS194" s="1"/>
      <c r="ROT194" s="1"/>
      <c r="ROU194" s="1"/>
      <c r="ROV194" s="1"/>
      <c r="ROW194" s="1"/>
      <c r="ROX194" s="1"/>
      <c r="ROY194" s="1"/>
      <c r="ROZ194" s="1"/>
      <c r="RPA194" s="1"/>
      <c r="RPB194" s="1"/>
      <c r="RPC194" s="1"/>
      <c r="RPD194" s="1"/>
      <c r="RPE194" s="1"/>
      <c r="RPF194" s="1"/>
      <c r="RPG194" s="1"/>
      <c r="RPH194" s="1"/>
      <c r="RPI194" s="1"/>
      <c r="RPJ194" s="1"/>
      <c r="RPK194" s="1"/>
      <c r="RPL194" s="1"/>
      <c r="RPM194" s="1"/>
      <c r="RPN194" s="1"/>
      <c r="RPO194" s="1"/>
      <c r="RPP194" s="1"/>
      <c r="RPQ194" s="1"/>
      <c r="RPR194" s="1"/>
      <c r="RPS194" s="1"/>
      <c r="RPT194" s="1"/>
      <c r="RPU194" s="1"/>
      <c r="RPV194" s="1"/>
      <c r="RPW194" s="1"/>
      <c r="RPX194" s="1"/>
      <c r="RPY194" s="1"/>
      <c r="RPZ194" s="1"/>
      <c r="RQA194" s="1"/>
      <c r="RQB194" s="1"/>
      <c r="RQC194" s="1"/>
      <c r="RQD194" s="1"/>
      <c r="RQE194" s="1"/>
      <c r="RQF194" s="1"/>
      <c r="RQG194" s="1"/>
      <c r="RQH194" s="1"/>
      <c r="RQI194" s="1"/>
      <c r="RQJ194" s="1"/>
      <c r="RQK194" s="1"/>
      <c r="RQL194" s="1"/>
      <c r="RQM194" s="1"/>
      <c r="RQN194" s="1"/>
      <c r="RQO194" s="1"/>
      <c r="RQP194" s="1"/>
      <c r="RQQ194" s="1"/>
      <c r="RQR194" s="1"/>
      <c r="RQS194" s="1"/>
      <c r="RQT194" s="1"/>
      <c r="RQU194" s="1"/>
      <c r="RQV194" s="1"/>
      <c r="RQW194" s="1"/>
      <c r="RQX194" s="1"/>
      <c r="RQY194" s="1"/>
      <c r="RQZ194" s="1"/>
      <c r="RRA194" s="1"/>
      <c r="RRB194" s="1"/>
      <c r="RRC194" s="1"/>
      <c r="RRD194" s="1"/>
      <c r="RRE194" s="1"/>
      <c r="RRF194" s="1"/>
      <c r="RRG194" s="1"/>
      <c r="RRH194" s="1"/>
      <c r="RRI194" s="1"/>
      <c r="RRJ194" s="1"/>
      <c r="RRK194" s="1"/>
      <c r="RRL194" s="1"/>
      <c r="RRM194" s="1"/>
      <c r="RRN194" s="1"/>
      <c r="RRO194" s="1"/>
      <c r="RRP194" s="1"/>
      <c r="RRQ194" s="1"/>
      <c r="RRR194" s="1"/>
      <c r="RRS194" s="1"/>
      <c r="RRT194" s="1"/>
      <c r="RRU194" s="1"/>
      <c r="RRV194" s="1"/>
      <c r="RRW194" s="1"/>
      <c r="RRX194" s="1"/>
      <c r="RRY194" s="1"/>
      <c r="RRZ194" s="1"/>
      <c r="RSA194" s="1"/>
      <c r="RSB194" s="1"/>
      <c r="RSC194" s="1"/>
      <c r="RSD194" s="1"/>
      <c r="RSE194" s="1"/>
      <c r="RSF194" s="1"/>
      <c r="RSG194" s="1"/>
      <c r="RSH194" s="1"/>
      <c r="RSI194" s="1"/>
      <c r="RSJ194" s="1"/>
      <c r="RSK194" s="1"/>
      <c r="RSL194" s="1"/>
      <c r="RSM194" s="1"/>
      <c r="RSN194" s="1"/>
      <c r="RSO194" s="1"/>
      <c r="RSP194" s="1"/>
      <c r="RSQ194" s="1"/>
      <c r="RSR194" s="1"/>
      <c r="RSS194" s="1"/>
      <c r="RST194" s="1"/>
      <c r="RSU194" s="1"/>
      <c r="RSV194" s="1"/>
      <c r="RSW194" s="1"/>
      <c r="RSX194" s="1"/>
      <c r="RSY194" s="1"/>
      <c r="RSZ194" s="1"/>
      <c r="RTA194" s="1"/>
      <c r="RTB194" s="1"/>
      <c r="RTC194" s="1"/>
      <c r="RTD194" s="1"/>
      <c r="RTE194" s="1"/>
      <c r="RTF194" s="1"/>
      <c r="RTG194" s="1"/>
      <c r="RTH194" s="1"/>
      <c r="RTI194" s="1"/>
      <c r="RTJ194" s="1"/>
      <c r="RTK194" s="1"/>
      <c r="RTL194" s="1"/>
      <c r="RTM194" s="1"/>
      <c r="RTN194" s="1"/>
      <c r="RTO194" s="1"/>
      <c r="RTP194" s="1"/>
      <c r="RTQ194" s="1"/>
      <c r="RTR194" s="1"/>
      <c r="RTS194" s="1"/>
      <c r="RTT194" s="1"/>
      <c r="RTU194" s="1"/>
      <c r="RTV194" s="1"/>
      <c r="RTW194" s="1"/>
      <c r="RTX194" s="1"/>
      <c r="RTY194" s="1"/>
      <c r="RTZ194" s="1"/>
      <c r="RUA194" s="1"/>
      <c r="RUB194" s="1"/>
      <c r="RUC194" s="1"/>
      <c r="RUD194" s="1"/>
      <c r="RUE194" s="1"/>
      <c r="RUF194" s="1"/>
      <c r="RUG194" s="1"/>
      <c r="RUH194" s="1"/>
      <c r="RUI194" s="1"/>
      <c r="RUJ194" s="1"/>
      <c r="RUK194" s="1"/>
      <c r="RUL194" s="1"/>
      <c r="RUM194" s="1"/>
      <c r="RUN194" s="1"/>
      <c r="RUO194" s="1"/>
      <c r="RUP194" s="1"/>
      <c r="RUQ194" s="1"/>
      <c r="RUR194" s="1"/>
      <c r="RUS194" s="1"/>
      <c r="RUT194" s="1"/>
      <c r="RUU194" s="1"/>
      <c r="RUV194" s="1"/>
      <c r="RUW194" s="1"/>
      <c r="RUX194" s="1"/>
      <c r="RUY194" s="1"/>
      <c r="RUZ194" s="1"/>
      <c r="RVA194" s="1"/>
      <c r="RVB194" s="1"/>
      <c r="RVC194" s="1"/>
      <c r="RVD194" s="1"/>
      <c r="RVE194" s="1"/>
      <c r="RVF194" s="1"/>
      <c r="RVG194" s="1"/>
      <c r="RVH194" s="1"/>
      <c r="RVI194" s="1"/>
      <c r="RVJ194" s="1"/>
      <c r="RVK194" s="1"/>
      <c r="RVL194" s="1"/>
      <c r="RVM194" s="1"/>
      <c r="RVN194" s="1"/>
      <c r="RVO194" s="1"/>
      <c r="RVP194" s="1"/>
      <c r="RVQ194" s="1"/>
      <c r="RVR194" s="1"/>
      <c r="RVS194" s="1"/>
      <c r="RVT194" s="1"/>
      <c r="RVU194" s="1"/>
      <c r="RVV194" s="1"/>
      <c r="RVW194" s="1"/>
      <c r="RVX194" s="1"/>
      <c r="RVY194" s="1"/>
      <c r="RVZ194" s="1"/>
      <c r="RWA194" s="1"/>
      <c r="RWB194" s="1"/>
      <c r="RWC194" s="1"/>
      <c r="RWD194" s="1"/>
      <c r="RWE194" s="1"/>
      <c r="RWF194" s="1"/>
      <c r="RWG194" s="1"/>
      <c r="RWH194" s="1"/>
      <c r="RWI194" s="1"/>
      <c r="RWJ194" s="1"/>
      <c r="RWK194" s="1"/>
      <c r="RWL194" s="1"/>
      <c r="RWM194" s="1"/>
      <c r="RWN194" s="1"/>
      <c r="RWO194" s="1"/>
      <c r="RWP194" s="1"/>
      <c r="RWQ194" s="1"/>
      <c r="RWR194" s="1"/>
      <c r="RWS194" s="1"/>
      <c r="RWT194" s="1"/>
      <c r="RWU194" s="1"/>
      <c r="RWV194" s="1"/>
      <c r="RWW194" s="1"/>
      <c r="RWX194" s="1"/>
      <c r="RWY194" s="1"/>
      <c r="RWZ194" s="1"/>
      <c r="RXA194" s="1"/>
      <c r="RXB194" s="1"/>
      <c r="RXC194" s="1"/>
      <c r="RXD194" s="1"/>
      <c r="RXE194" s="1"/>
      <c r="RXF194" s="1"/>
      <c r="RXG194" s="1"/>
      <c r="RXH194" s="1"/>
      <c r="RXI194" s="1"/>
      <c r="RXJ194" s="1"/>
      <c r="RXK194" s="1"/>
      <c r="RXL194" s="1"/>
      <c r="RXM194" s="1"/>
      <c r="RXN194" s="1"/>
      <c r="RXO194" s="1"/>
      <c r="RXP194" s="1"/>
      <c r="RXQ194" s="1"/>
      <c r="RXR194" s="1"/>
      <c r="RXS194" s="1"/>
      <c r="RXT194" s="1"/>
      <c r="RXU194" s="1"/>
      <c r="RXV194" s="1"/>
      <c r="RXW194" s="1"/>
      <c r="RXX194" s="1"/>
      <c r="RXY194" s="1"/>
      <c r="RXZ194" s="1"/>
      <c r="RYA194" s="1"/>
      <c r="RYB194" s="1"/>
      <c r="RYC194" s="1"/>
      <c r="RYD194" s="1"/>
      <c r="RYE194" s="1"/>
      <c r="RYF194" s="1"/>
      <c r="RYG194" s="1"/>
      <c r="RYH194" s="1"/>
      <c r="RYI194" s="1"/>
      <c r="RYJ194" s="1"/>
      <c r="RYK194" s="1"/>
      <c r="RYL194" s="1"/>
      <c r="RYM194" s="1"/>
      <c r="RYN194" s="1"/>
      <c r="RYO194" s="1"/>
      <c r="RYP194" s="1"/>
      <c r="RYQ194" s="1"/>
      <c r="RYR194" s="1"/>
      <c r="RYS194" s="1"/>
      <c r="RYT194" s="1"/>
      <c r="RYU194" s="1"/>
      <c r="RYV194" s="1"/>
      <c r="RYW194" s="1"/>
      <c r="RYX194" s="1"/>
      <c r="RYY194" s="1"/>
      <c r="RYZ194" s="1"/>
      <c r="RZA194" s="1"/>
      <c r="RZB194" s="1"/>
      <c r="RZC194" s="1"/>
      <c r="RZD194" s="1"/>
      <c r="RZE194" s="1"/>
      <c r="RZF194" s="1"/>
      <c r="RZG194" s="1"/>
      <c r="RZH194" s="1"/>
      <c r="RZI194" s="1"/>
      <c r="RZJ194" s="1"/>
      <c r="RZK194" s="1"/>
      <c r="RZL194" s="1"/>
      <c r="RZM194" s="1"/>
      <c r="RZN194" s="1"/>
      <c r="RZO194" s="1"/>
      <c r="RZP194" s="1"/>
      <c r="RZQ194" s="1"/>
      <c r="RZR194" s="1"/>
      <c r="RZS194" s="1"/>
      <c r="RZT194" s="1"/>
      <c r="RZU194" s="1"/>
      <c r="RZV194" s="1"/>
      <c r="RZW194" s="1"/>
      <c r="RZX194" s="1"/>
      <c r="RZY194" s="1"/>
      <c r="RZZ194" s="1"/>
      <c r="SAA194" s="1"/>
      <c r="SAB194" s="1"/>
      <c r="SAC194" s="1"/>
      <c r="SAD194" s="1"/>
      <c r="SAE194" s="1"/>
      <c r="SAF194" s="1"/>
      <c r="SAG194" s="1"/>
      <c r="SAH194" s="1"/>
      <c r="SAI194" s="1"/>
      <c r="SAJ194" s="1"/>
      <c r="SAK194" s="1"/>
      <c r="SAL194" s="1"/>
      <c r="SAM194" s="1"/>
      <c r="SAN194" s="1"/>
      <c r="SAO194" s="1"/>
      <c r="SAP194" s="1"/>
      <c r="SAQ194" s="1"/>
      <c r="SAR194" s="1"/>
      <c r="SAS194" s="1"/>
      <c r="SAT194" s="1"/>
      <c r="SAU194" s="1"/>
      <c r="SAV194" s="1"/>
      <c r="SAW194" s="1"/>
      <c r="SAX194" s="1"/>
      <c r="SAY194" s="1"/>
      <c r="SAZ194" s="1"/>
      <c r="SBA194" s="1"/>
      <c r="SBB194" s="1"/>
      <c r="SBC194" s="1"/>
      <c r="SBD194" s="1"/>
      <c r="SBE194" s="1"/>
      <c r="SBF194" s="1"/>
      <c r="SBG194" s="1"/>
      <c r="SBH194" s="1"/>
      <c r="SBI194" s="1"/>
      <c r="SBJ194" s="1"/>
      <c r="SBK194" s="1"/>
      <c r="SBL194" s="1"/>
      <c r="SBM194" s="1"/>
      <c r="SBN194" s="1"/>
      <c r="SBO194" s="1"/>
      <c r="SBP194" s="1"/>
      <c r="SBQ194" s="1"/>
      <c r="SBR194" s="1"/>
      <c r="SBS194" s="1"/>
      <c r="SBT194" s="1"/>
      <c r="SBU194" s="1"/>
      <c r="SBV194" s="1"/>
      <c r="SBW194" s="1"/>
      <c r="SBX194" s="1"/>
      <c r="SBY194" s="1"/>
      <c r="SBZ194" s="1"/>
      <c r="SCA194" s="1"/>
      <c r="SCB194" s="1"/>
      <c r="SCC194" s="1"/>
      <c r="SCD194" s="1"/>
      <c r="SCE194" s="1"/>
      <c r="SCF194" s="1"/>
      <c r="SCG194" s="1"/>
      <c r="SCH194" s="1"/>
      <c r="SCI194" s="1"/>
      <c r="SCJ194" s="1"/>
      <c r="SCK194" s="1"/>
      <c r="SCL194" s="1"/>
      <c r="SCM194" s="1"/>
      <c r="SCN194" s="1"/>
      <c r="SCO194" s="1"/>
      <c r="SCP194" s="1"/>
      <c r="SCQ194" s="1"/>
      <c r="SCR194" s="1"/>
      <c r="SCS194" s="1"/>
      <c r="SCT194" s="1"/>
      <c r="SCU194" s="1"/>
      <c r="SCV194" s="1"/>
      <c r="SCW194" s="1"/>
      <c r="SCX194" s="1"/>
      <c r="SCY194" s="1"/>
      <c r="SCZ194" s="1"/>
      <c r="SDA194" s="1"/>
      <c r="SDB194" s="1"/>
      <c r="SDC194" s="1"/>
      <c r="SDD194" s="1"/>
      <c r="SDE194" s="1"/>
      <c r="SDF194" s="1"/>
      <c r="SDG194" s="1"/>
      <c r="SDH194" s="1"/>
      <c r="SDI194" s="1"/>
      <c r="SDJ194" s="1"/>
      <c r="SDK194" s="1"/>
      <c r="SDL194" s="1"/>
      <c r="SDM194" s="1"/>
      <c r="SDN194" s="1"/>
      <c r="SDO194" s="1"/>
      <c r="SDP194" s="1"/>
      <c r="SDQ194" s="1"/>
      <c r="SDR194" s="1"/>
      <c r="SDS194" s="1"/>
      <c r="SDT194" s="1"/>
      <c r="SDU194" s="1"/>
      <c r="SDV194" s="1"/>
      <c r="SDW194" s="1"/>
      <c r="SDX194" s="1"/>
      <c r="SDY194" s="1"/>
      <c r="SDZ194" s="1"/>
      <c r="SEA194" s="1"/>
      <c r="SEB194" s="1"/>
      <c r="SEC194" s="1"/>
      <c r="SED194" s="1"/>
      <c r="SEE194" s="1"/>
      <c r="SEF194" s="1"/>
      <c r="SEG194" s="1"/>
      <c r="SEH194" s="1"/>
      <c r="SEI194" s="1"/>
      <c r="SEJ194" s="1"/>
      <c r="SEK194" s="1"/>
      <c r="SEL194" s="1"/>
      <c r="SEM194" s="1"/>
      <c r="SEN194" s="1"/>
      <c r="SEO194" s="1"/>
      <c r="SEP194" s="1"/>
      <c r="SEQ194" s="1"/>
      <c r="SER194" s="1"/>
      <c r="SES194" s="1"/>
      <c r="SET194" s="1"/>
      <c r="SEU194" s="1"/>
      <c r="SEV194" s="1"/>
      <c r="SEW194" s="1"/>
      <c r="SEX194" s="1"/>
      <c r="SEY194" s="1"/>
      <c r="SEZ194" s="1"/>
      <c r="SFA194" s="1"/>
      <c r="SFB194" s="1"/>
      <c r="SFC194" s="1"/>
      <c r="SFD194" s="1"/>
      <c r="SFE194" s="1"/>
      <c r="SFF194" s="1"/>
      <c r="SFG194" s="1"/>
      <c r="SFH194" s="1"/>
      <c r="SFI194" s="1"/>
      <c r="SFJ194" s="1"/>
      <c r="SFK194" s="1"/>
      <c r="SFL194" s="1"/>
      <c r="SFM194" s="1"/>
      <c r="SFN194" s="1"/>
      <c r="SFO194" s="1"/>
      <c r="SFP194" s="1"/>
      <c r="SFQ194" s="1"/>
      <c r="SFR194" s="1"/>
      <c r="SFS194" s="1"/>
      <c r="SFT194" s="1"/>
      <c r="SFU194" s="1"/>
      <c r="SFV194" s="1"/>
      <c r="SFW194" s="1"/>
      <c r="SFX194" s="1"/>
      <c r="SFY194" s="1"/>
      <c r="SFZ194" s="1"/>
      <c r="SGA194" s="1"/>
      <c r="SGB194" s="1"/>
      <c r="SGC194" s="1"/>
      <c r="SGD194" s="1"/>
      <c r="SGE194" s="1"/>
      <c r="SGF194" s="1"/>
      <c r="SGG194" s="1"/>
      <c r="SGH194" s="1"/>
      <c r="SGI194" s="1"/>
      <c r="SGJ194" s="1"/>
      <c r="SGK194" s="1"/>
      <c r="SGL194" s="1"/>
      <c r="SGM194" s="1"/>
      <c r="SGN194" s="1"/>
      <c r="SGO194" s="1"/>
      <c r="SGP194" s="1"/>
      <c r="SGQ194" s="1"/>
      <c r="SGR194" s="1"/>
      <c r="SGS194" s="1"/>
      <c r="SGT194" s="1"/>
      <c r="SGU194" s="1"/>
      <c r="SGV194" s="1"/>
      <c r="SGW194" s="1"/>
      <c r="SGX194" s="1"/>
      <c r="SGY194" s="1"/>
      <c r="SGZ194" s="1"/>
      <c r="SHA194" s="1"/>
      <c r="SHB194" s="1"/>
      <c r="SHC194" s="1"/>
      <c r="SHD194" s="1"/>
      <c r="SHE194" s="1"/>
      <c r="SHF194" s="1"/>
      <c r="SHG194" s="1"/>
      <c r="SHH194" s="1"/>
      <c r="SHI194" s="1"/>
      <c r="SHJ194" s="1"/>
      <c r="SHK194" s="1"/>
      <c r="SHL194" s="1"/>
      <c r="SHM194" s="1"/>
      <c r="SHN194" s="1"/>
      <c r="SHO194" s="1"/>
      <c r="SHP194" s="1"/>
      <c r="SHQ194" s="1"/>
      <c r="SHR194" s="1"/>
      <c r="SHS194" s="1"/>
      <c r="SHT194" s="1"/>
      <c r="SHU194" s="1"/>
      <c r="SHV194" s="1"/>
      <c r="SHW194" s="1"/>
      <c r="SHX194" s="1"/>
      <c r="SHY194" s="1"/>
      <c r="SHZ194" s="1"/>
      <c r="SIA194" s="1"/>
      <c r="SIB194" s="1"/>
      <c r="SIC194" s="1"/>
      <c r="SID194" s="1"/>
      <c r="SIE194" s="1"/>
      <c r="SIF194" s="1"/>
      <c r="SIG194" s="1"/>
      <c r="SIH194" s="1"/>
      <c r="SII194" s="1"/>
      <c r="SIJ194" s="1"/>
      <c r="SIK194" s="1"/>
      <c r="SIL194" s="1"/>
      <c r="SIM194" s="1"/>
      <c r="SIN194" s="1"/>
      <c r="SIO194" s="1"/>
      <c r="SIP194" s="1"/>
      <c r="SIQ194" s="1"/>
      <c r="SIR194" s="1"/>
      <c r="SIS194" s="1"/>
      <c r="SIT194" s="1"/>
      <c r="SIU194" s="1"/>
      <c r="SIV194" s="1"/>
      <c r="SIW194" s="1"/>
      <c r="SIX194" s="1"/>
      <c r="SIY194" s="1"/>
      <c r="SIZ194" s="1"/>
      <c r="SJA194" s="1"/>
      <c r="SJB194" s="1"/>
      <c r="SJC194" s="1"/>
      <c r="SJD194" s="1"/>
      <c r="SJE194" s="1"/>
      <c r="SJF194" s="1"/>
      <c r="SJG194" s="1"/>
      <c r="SJH194" s="1"/>
      <c r="SJI194" s="1"/>
      <c r="SJJ194" s="1"/>
      <c r="SJK194" s="1"/>
      <c r="SJL194" s="1"/>
      <c r="SJM194" s="1"/>
      <c r="SJN194" s="1"/>
      <c r="SJO194" s="1"/>
      <c r="SJP194" s="1"/>
      <c r="SJQ194" s="1"/>
      <c r="SJR194" s="1"/>
      <c r="SJS194" s="1"/>
      <c r="SJT194" s="1"/>
      <c r="SJU194" s="1"/>
      <c r="SJV194" s="1"/>
      <c r="SJW194" s="1"/>
      <c r="SJX194" s="1"/>
      <c r="SJY194" s="1"/>
      <c r="SJZ194" s="1"/>
      <c r="SKA194" s="1"/>
      <c r="SKB194" s="1"/>
      <c r="SKC194" s="1"/>
      <c r="SKD194" s="1"/>
      <c r="SKE194" s="1"/>
      <c r="SKF194" s="1"/>
      <c r="SKG194" s="1"/>
      <c r="SKH194" s="1"/>
      <c r="SKI194" s="1"/>
      <c r="SKJ194" s="1"/>
      <c r="SKK194" s="1"/>
      <c r="SKL194" s="1"/>
      <c r="SKM194" s="1"/>
      <c r="SKN194" s="1"/>
      <c r="SKO194" s="1"/>
      <c r="SKP194" s="1"/>
      <c r="SKQ194" s="1"/>
      <c r="SKR194" s="1"/>
      <c r="SKS194" s="1"/>
      <c r="SKT194" s="1"/>
      <c r="SKU194" s="1"/>
      <c r="SKV194" s="1"/>
      <c r="SKW194" s="1"/>
      <c r="SKX194" s="1"/>
      <c r="SKY194" s="1"/>
      <c r="SKZ194" s="1"/>
      <c r="SLA194" s="1"/>
      <c r="SLB194" s="1"/>
      <c r="SLC194" s="1"/>
      <c r="SLD194" s="1"/>
      <c r="SLE194" s="1"/>
      <c r="SLF194" s="1"/>
      <c r="SLG194" s="1"/>
      <c r="SLH194" s="1"/>
      <c r="SLI194" s="1"/>
      <c r="SLJ194" s="1"/>
      <c r="SLK194" s="1"/>
      <c r="SLL194" s="1"/>
      <c r="SLM194" s="1"/>
      <c r="SLN194" s="1"/>
      <c r="SLO194" s="1"/>
      <c r="SLP194" s="1"/>
      <c r="SLQ194" s="1"/>
      <c r="SLR194" s="1"/>
      <c r="SLS194" s="1"/>
      <c r="SLT194" s="1"/>
      <c r="SLU194" s="1"/>
      <c r="SLV194" s="1"/>
      <c r="SLW194" s="1"/>
      <c r="SLX194" s="1"/>
      <c r="SLY194" s="1"/>
      <c r="SLZ194" s="1"/>
      <c r="SMA194" s="1"/>
      <c r="SMB194" s="1"/>
      <c r="SMC194" s="1"/>
      <c r="SMD194" s="1"/>
      <c r="SME194" s="1"/>
      <c r="SMF194" s="1"/>
      <c r="SMG194" s="1"/>
      <c r="SMH194" s="1"/>
      <c r="SMI194" s="1"/>
      <c r="SMJ194" s="1"/>
      <c r="SMK194" s="1"/>
      <c r="SML194" s="1"/>
      <c r="SMM194" s="1"/>
      <c r="SMN194" s="1"/>
      <c r="SMO194" s="1"/>
      <c r="SMP194" s="1"/>
      <c r="SMQ194" s="1"/>
      <c r="SMR194" s="1"/>
      <c r="SMS194" s="1"/>
      <c r="SMT194" s="1"/>
      <c r="SMU194" s="1"/>
      <c r="SMV194" s="1"/>
      <c r="SMW194" s="1"/>
      <c r="SMX194" s="1"/>
      <c r="SMY194" s="1"/>
      <c r="SMZ194" s="1"/>
      <c r="SNA194" s="1"/>
      <c r="SNB194" s="1"/>
      <c r="SNC194" s="1"/>
      <c r="SND194" s="1"/>
      <c r="SNE194" s="1"/>
      <c r="SNF194" s="1"/>
      <c r="SNG194" s="1"/>
      <c r="SNH194" s="1"/>
      <c r="SNI194" s="1"/>
      <c r="SNJ194" s="1"/>
      <c r="SNK194" s="1"/>
      <c r="SNL194" s="1"/>
      <c r="SNM194" s="1"/>
      <c r="SNN194" s="1"/>
      <c r="SNO194" s="1"/>
      <c r="SNP194" s="1"/>
      <c r="SNQ194" s="1"/>
      <c r="SNR194" s="1"/>
      <c r="SNS194" s="1"/>
      <c r="SNT194" s="1"/>
      <c r="SNU194" s="1"/>
      <c r="SNV194" s="1"/>
      <c r="SNW194" s="1"/>
      <c r="SNX194" s="1"/>
      <c r="SNY194" s="1"/>
      <c r="SNZ194" s="1"/>
      <c r="SOA194" s="1"/>
      <c r="SOB194" s="1"/>
      <c r="SOC194" s="1"/>
      <c r="SOD194" s="1"/>
      <c r="SOE194" s="1"/>
      <c r="SOF194" s="1"/>
      <c r="SOG194" s="1"/>
      <c r="SOH194" s="1"/>
      <c r="SOI194" s="1"/>
      <c r="SOJ194" s="1"/>
      <c r="SOK194" s="1"/>
      <c r="SOL194" s="1"/>
      <c r="SOM194" s="1"/>
      <c r="SON194" s="1"/>
      <c r="SOO194" s="1"/>
      <c r="SOP194" s="1"/>
      <c r="SOQ194" s="1"/>
      <c r="SOR194" s="1"/>
      <c r="SOS194" s="1"/>
      <c r="SOT194" s="1"/>
      <c r="SOU194" s="1"/>
      <c r="SOV194" s="1"/>
      <c r="SOW194" s="1"/>
      <c r="SOX194" s="1"/>
      <c r="SOY194" s="1"/>
      <c r="SOZ194" s="1"/>
      <c r="SPA194" s="1"/>
      <c r="SPB194" s="1"/>
      <c r="SPC194" s="1"/>
      <c r="SPD194" s="1"/>
      <c r="SPE194" s="1"/>
      <c r="SPF194" s="1"/>
      <c r="SPG194" s="1"/>
      <c r="SPH194" s="1"/>
      <c r="SPI194" s="1"/>
      <c r="SPJ194" s="1"/>
      <c r="SPK194" s="1"/>
      <c r="SPL194" s="1"/>
      <c r="SPM194" s="1"/>
      <c r="SPN194" s="1"/>
      <c r="SPO194" s="1"/>
      <c r="SPP194" s="1"/>
      <c r="SPQ194" s="1"/>
      <c r="SPR194" s="1"/>
      <c r="SPS194" s="1"/>
      <c r="SPT194" s="1"/>
      <c r="SPU194" s="1"/>
      <c r="SPV194" s="1"/>
      <c r="SPW194" s="1"/>
      <c r="SPX194" s="1"/>
      <c r="SPY194" s="1"/>
      <c r="SPZ194" s="1"/>
      <c r="SQA194" s="1"/>
      <c r="SQB194" s="1"/>
      <c r="SQC194" s="1"/>
      <c r="SQD194" s="1"/>
      <c r="SQE194" s="1"/>
      <c r="SQF194" s="1"/>
      <c r="SQG194" s="1"/>
      <c r="SQH194" s="1"/>
      <c r="SQI194" s="1"/>
      <c r="SQJ194" s="1"/>
      <c r="SQK194" s="1"/>
      <c r="SQL194" s="1"/>
      <c r="SQM194" s="1"/>
      <c r="SQN194" s="1"/>
      <c r="SQO194" s="1"/>
      <c r="SQP194" s="1"/>
      <c r="SQQ194" s="1"/>
      <c r="SQR194" s="1"/>
      <c r="SQS194" s="1"/>
      <c r="SQT194" s="1"/>
      <c r="SQU194" s="1"/>
      <c r="SQV194" s="1"/>
      <c r="SQW194" s="1"/>
      <c r="SQX194" s="1"/>
      <c r="SQY194" s="1"/>
      <c r="SQZ194" s="1"/>
      <c r="SRA194" s="1"/>
      <c r="SRB194" s="1"/>
      <c r="SRC194" s="1"/>
      <c r="SRD194" s="1"/>
      <c r="SRE194" s="1"/>
      <c r="SRF194" s="1"/>
      <c r="SRG194" s="1"/>
      <c r="SRH194" s="1"/>
      <c r="SRI194" s="1"/>
      <c r="SRJ194" s="1"/>
      <c r="SRK194" s="1"/>
      <c r="SRL194" s="1"/>
      <c r="SRM194" s="1"/>
      <c r="SRN194" s="1"/>
      <c r="SRO194" s="1"/>
      <c r="SRP194" s="1"/>
      <c r="SRQ194" s="1"/>
      <c r="SRR194" s="1"/>
      <c r="SRS194" s="1"/>
      <c r="SRT194" s="1"/>
      <c r="SRU194" s="1"/>
      <c r="SRV194" s="1"/>
      <c r="SRW194" s="1"/>
      <c r="SRX194" s="1"/>
      <c r="SRY194" s="1"/>
      <c r="SRZ194" s="1"/>
      <c r="SSA194" s="1"/>
      <c r="SSB194" s="1"/>
      <c r="SSC194" s="1"/>
      <c r="SSD194" s="1"/>
      <c r="SSE194" s="1"/>
      <c r="SSF194" s="1"/>
      <c r="SSG194" s="1"/>
      <c r="SSH194" s="1"/>
      <c r="SSI194" s="1"/>
      <c r="SSJ194" s="1"/>
      <c r="SSK194" s="1"/>
      <c r="SSL194" s="1"/>
      <c r="SSM194" s="1"/>
      <c r="SSN194" s="1"/>
      <c r="SSO194" s="1"/>
      <c r="SSP194" s="1"/>
      <c r="SSQ194" s="1"/>
      <c r="SSR194" s="1"/>
      <c r="SSS194" s="1"/>
      <c r="SST194" s="1"/>
      <c r="SSU194" s="1"/>
      <c r="SSV194" s="1"/>
      <c r="SSW194" s="1"/>
      <c r="SSX194" s="1"/>
      <c r="SSY194" s="1"/>
      <c r="SSZ194" s="1"/>
      <c r="STA194" s="1"/>
      <c r="STB194" s="1"/>
      <c r="STC194" s="1"/>
      <c r="STD194" s="1"/>
      <c r="STE194" s="1"/>
      <c r="STF194" s="1"/>
      <c r="STG194" s="1"/>
      <c r="STH194" s="1"/>
      <c r="STI194" s="1"/>
      <c r="STJ194" s="1"/>
      <c r="STK194" s="1"/>
      <c r="STL194" s="1"/>
      <c r="STM194" s="1"/>
      <c r="STN194" s="1"/>
      <c r="STO194" s="1"/>
      <c r="STP194" s="1"/>
      <c r="STQ194" s="1"/>
      <c r="STR194" s="1"/>
      <c r="STS194" s="1"/>
      <c r="STT194" s="1"/>
      <c r="STU194" s="1"/>
      <c r="STV194" s="1"/>
      <c r="STW194" s="1"/>
      <c r="STX194" s="1"/>
      <c r="STY194" s="1"/>
      <c r="STZ194" s="1"/>
      <c r="SUA194" s="1"/>
      <c r="SUB194" s="1"/>
      <c r="SUC194" s="1"/>
      <c r="SUD194" s="1"/>
      <c r="SUE194" s="1"/>
      <c r="SUF194" s="1"/>
      <c r="SUG194" s="1"/>
      <c r="SUH194" s="1"/>
      <c r="SUI194" s="1"/>
      <c r="SUJ194" s="1"/>
      <c r="SUK194" s="1"/>
      <c r="SUL194" s="1"/>
      <c r="SUM194" s="1"/>
      <c r="SUN194" s="1"/>
      <c r="SUO194" s="1"/>
      <c r="SUP194" s="1"/>
      <c r="SUQ194" s="1"/>
      <c r="SUR194" s="1"/>
      <c r="SUS194" s="1"/>
      <c r="SUT194" s="1"/>
      <c r="SUU194" s="1"/>
      <c r="SUV194" s="1"/>
      <c r="SUW194" s="1"/>
      <c r="SUX194" s="1"/>
      <c r="SUY194" s="1"/>
      <c r="SUZ194" s="1"/>
      <c r="SVA194" s="1"/>
      <c r="SVB194" s="1"/>
      <c r="SVC194" s="1"/>
      <c r="SVD194" s="1"/>
      <c r="SVE194" s="1"/>
      <c r="SVF194" s="1"/>
      <c r="SVG194" s="1"/>
      <c r="SVH194" s="1"/>
      <c r="SVI194" s="1"/>
      <c r="SVJ194" s="1"/>
      <c r="SVK194" s="1"/>
      <c r="SVL194" s="1"/>
      <c r="SVM194" s="1"/>
      <c r="SVN194" s="1"/>
      <c r="SVO194" s="1"/>
      <c r="SVP194" s="1"/>
      <c r="SVQ194" s="1"/>
      <c r="SVR194" s="1"/>
      <c r="SVS194" s="1"/>
      <c r="SVT194" s="1"/>
      <c r="SVU194" s="1"/>
      <c r="SVV194" s="1"/>
      <c r="SVW194" s="1"/>
      <c r="SVX194" s="1"/>
      <c r="SVY194" s="1"/>
      <c r="SVZ194" s="1"/>
      <c r="SWA194" s="1"/>
      <c r="SWB194" s="1"/>
      <c r="SWC194" s="1"/>
      <c r="SWD194" s="1"/>
      <c r="SWE194" s="1"/>
      <c r="SWF194" s="1"/>
      <c r="SWG194" s="1"/>
      <c r="SWH194" s="1"/>
      <c r="SWI194" s="1"/>
      <c r="SWJ194" s="1"/>
      <c r="SWK194" s="1"/>
      <c r="SWL194" s="1"/>
      <c r="SWM194" s="1"/>
      <c r="SWN194" s="1"/>
      <c r="SWO194" s="1"/>
      <c r="SWP194" s="1"/>
      <c r="SWQ194" s="1"/>
      <c r="SWR194" s="1"/>
      <c r="SWS194" s="1"/>
      <c r="SWT194" s="1"/>
      <c r="SWU194" s="1"/>
      <c r="SWV194" s="1"/>
      <c r="SWW194" s="1"/>
      <c r="SWX194" s="1"/>
      <c r="SWY194" s="1"/>
      <c r="SWZ194" s="1"/>
      <c r="SXA194" s="1"/>
      <c r="SXB194" s="1"/>
      <c r="SXC194" s="1"/>
      <c r="SXD194" s="1"/>
      <c r="SXE194" s="1"/>
      <c r="SXF194" s="1"/>
      <c r="SXG194" s="1"/>
      <c r="SXH194" s="1"/>
      <c r="SXI194" s="1"/>
      <c r="SXJ194" s="1"/>
      <c r="SXK194" s="1"/>
      <c r="SXL194" s="1"/>
      <c r="SXM194" s="1"/>
      <c r="SXN194" s="1"/>
      <c r="SXO194" s="1"/>
      <c r="SXP194" s="1"/>
      <c r="SXQ194" s="1"/>
      <c r="SXR194" s="1"/>
      <c r="SXS194" s="1"/>
      <c r="SXT194" s="1"/>
      <c r="SXU194" s="1"/>
      <c r="SXV194" s="1"/>
      <c r="SXW194" s="1"/>
      <c r="SXX194" s="1"/>
      <c r="SXY194" s="1"/>
      <c r="SXZ194" s="1"/>
      <c r="SYA194" s="1"/>
      <c r="SYB194" s="1"/>
      <c r="SYC194" s="1"/>
      <c r="SYD194" s="1"/>
      <c r="SYE194" s="1"/>
      <c r="SYF194" s="1"/>
      <c r="SYG194" s="1"/>
      <c r="SYH194" s="1"/>
      <c r="SYI194" s="1"/>
      <c r="SYJ194" s="1"/>
      <c r="SYK194" s="1"/>
      <c r="SYL194" s="1"/>
      <c r="SYM194" s="1"/>
      <c r="SYN194" s="1"/>
      <c r="SYO194" s="1"/>
      <c r="SYP194" s="1"/>
      <c r="SYQ194" s="1"/>
      <c r="SYR194" s="1"/>
      <c r="SYS194" s="1"/>
      <c r="SYT194" s="1"/>
      <c r="SYU194" s="1"/>
      <c r="SYV194" s="1"/>
      <c r="SYW194" s="1"/>
      <c r="SYX194" s="1"/>
      <c r="SYY194" s="1"/>
      <c r="SYZ194" s="1"/>
      <c r="SZA194" s="1"/>
      <c r="SZB194" s="1"/>
      <c r="SZC194" s="1"/>
      <c r="SZD194" s="1"/>
      <c r="SZE194" s="1"/>
      <c r="SZF194" s="1"/>
      <c r="SZG194" s="1"/>
      <c r="SZH194" s="1"/>
      <c r="SZI194" s="1"/>
      <c r="SZJ194" s="1"/>
      <c r="SZK194" s="1"/>
      <c r="SZL194" s="1"/>
      <c r="SZM194" s="1"/>
      <c r="SZN194" s="1"/>
      <c r="SZO194" s="1"/>
      <c r="SZP194" s="1"/>
      <c r="SZQ194" s="1"/>
      <c r="SZR194" s="1"/>
      <c r="SZS194" s="1"/>
      <c r="SZT194" s="1"/>
      <c r="SZU194" s="1"/>
      <c r="SZV194" s="1"/>
      <c r="SZW194" s="1"/>
      <c r="SZX194" s="1"/>
      <c r="SZY194" s="1"/>
      <c r="SZZ194" s="1"/>
      <c r="TAA194" s="1"/>
      <c r="TAB194" s="1"/>
      <c r="TAC194" s="1"/>
      <c r="TAD194" s="1"/>
      <c r="TAE194" s="1"/>
      <c r="TAF194" s="1"/>
      <c r="TAG194" s="1"/>
      <c r="TAH194" s="1"/>
      <c r="TAI194" s="1"/>
      <c r="TAJ194" s="1"/>
      <c r="TAK194" s="1"/>
      <c r="TAL194" s="1"/>
      <c r="TAM194" s="1"/>
      <c r="TAN194" s="1"/>
      <c r="TAO194" s="1"/>
      <c r="TAP194" s="1"/>
      <c r="TAQ194" s="1"/>
      <c r="TAR194" s="1"/>
      <c r="TAS194" s="1"/>
      <c r="TAT194" s="1"/>
      <c r="TAU194" s="1"/>
      <c r="TAV194" s="1"/>
      <c r="TAW194" s="1"/>
      <c r="TAX194" s="1"/>
      <c r="TAY194" s="1"/>
      <c r="TAZ194" s="1"/>
      <c r="TBA194" s="1"/>
      <c r="TBB194" s="1"/>
      <c r="TBC194" s="1"/>
      <c r="TBD194" s="1"/>
      <c r="TBE194" s="1"/>
      <c r="TBF194" s="1"/>
      <c r="TBG194" s="1"/>
      <c r="TBH194" s="1"/>
      <c r="TBI194" s="1"/>
      <c r="TBJ194" s="1"/>
      <c r="TBK194" s="1"/>
      <c r="TBL194" s="1"/>
      <c r="TBM194" s="1"/>
      <c r="TBN194" s="1"/>
      <c r="TBO194" s="1"/>
      <c r="TBP194" s="1"/>
      <c r="TBQ194" s="1"/>
      <c r="TBR194" s="1"/>
      <c r="TBS194" s="1"/>
      <c r="TBT194" s="1"/>
      <c r="TBU194" s="1"/>
      <c r="TBV194" s="1"/>
      <c r="TBW194" s="1"/>
      <c r="TBX194" s="1"/>
      <c r="TBY194" s="1"/>
      <c r="TBZ194" s="1"/>
      <c r="TCA194" s="1"/>
      <c r="TCB194" s="1"/>
      <c r="TCC194" s="1"/>
      <c r="TCD194" s="1"/>
      <c r="TCE194" s="1"/>
      <c r="TCF194" s="1"/>
      <c r="TCG194" s="1"/>
      <c r="TCH194" s="1"/>
      <c r="TCI194" s="1"/>
      <c r="TCJ194" s="1"/>
      <c r="TCK194" s="1"/>
      <c r="TCL194" s="1"/>
      <c r="TCM194" s="1"/>
      <c r="TCN194" s="1"/>
      <c r="TCO194" s="1"/>
      <c r="TCP194" s="1"/>
      <c r="TCQ194" s="1"/>
      <c r="TCR194" s="1"/>
      <c r="TCS194" s="1"/>
      <c r="TCT194" s="1"/>
      <c r="TCU194" s="1"/>
      <c r="TCV194" s="1"/>
      <c r="TCW194" s="1"/>
      <c r="TCX194" s="1"/>
      <c r="TCY194" s="1"/>
      <c r="TCZ194" s="1"/>
      <c r="TDA194" s="1"/>
      <c r="TDB194" s="1"/>
      <c r="TDC194" s="1"/>
      <c r="TDD194" s="1"/>
      <c r="TDE194" s="1"/>
      <c r="TDF194" s="1"/>
      <c r="TDG194" s="1"/>
      <c r="TDH194" s="1"/>
      <c r="TDI194" s="1"/>
      <c r="TDJ194" s="1"/>
      <c r="TDK194" s="1"/>
      <c r="TDL194" s="1"/>
      <c r="TDM194" s="1"/>
      <c r="TDN194" s="1"/>
      <c r="TDO194" s="1"/>
      <c r="TDP194" s="1"/>
      <c r="TDQ194" s="1"/>
      <c r="TDR194" s="1"/>
      <c r="TDS194" s="1"/>
      <c r="TDT194" s="1"/>
      <c r="TDU194" s="1"/>
      <c r="TDV194" s="1"/>
      <c r="TDW194" s="1"/>
      <c r="TDX194" s="1"/>
      <c r="TDY194" s="1"/>
      <c r="TDZ194" s="1"/>
      <c r="TEA194" s="1"/>
      <c r="TEB194" s="1"/>
      <c r="TEC194" s="1"/>
      <c r="TED194" s="1"/>
      <c r="TEE194" s="1"/>
      <c r="TEF194" s="1"/>
      <c r="TEG194" s="1"/>
      <c r="TEH194" s="1"/>
      <c r="TEI194" s="1"/>
      <c r="TEJ194" s="1"/>
      <c r="TEK194" s="1"/>
      <c r="TEL194" s="1"/>
      <c r="TEM194" s="1"/>
      <c r="TEN194" s="1"/>
      <c r="TEO194" s="1"/>
      <c r="TEP194" s="1"/>
      <c r="TEQ194" s="1"/>
      <c r="TER194" s="1"/>
      <c r="TES194" s="1"/>
      <c r="TET194" s="1"/>
      <c r="TEU194" s="1"/>
      <c r="TEV194" s="1"/>
      <c r="TEW194" s="1"/>
      <c r="TEX194" s="1"/>
      <c r="TEY194" s="1"/>
      <c r="TEZ194" s="1"/>
      <c r="TFA194" s="1"/>
      <c r="TFB194" s="1"/>
      <c r="TFC194" s="1"/>
      <c r="TFD194" s="1"/>
      <c r="TFE194" s="1"/>
      <c r="TFF194" s="1"/>
      <c r="TFG194" s="1"/>
      <c r="TFH194" s="1"/>
      <c r="TFI194" s="1"/>
      <c r="TFJ194" s="1"/>
      <c r="TFK194" s="1"/>
      <c r="TFL194" s="1"/>
      <c r="TFM194" s="1"/>
      <c r="TFN194" s="1"/>
      <c r="TFO194" s="1"/>
      <c r="TFP194" s="1"/>
      <c r="TFQ194" s="1"/>
      <c r="TFR194" s="1"/>
      <c r="TFS194" s="1"/>
      <c r="TFT194" s="1"/>
      <c r="TFU194" s="1"/>
      <c r="TFV194" s="1"/>
      <c r="TFW194" s="1"/>
      <c r="TFX194" s="1"/>
      <c r="TFY194" s="1"/>
      <c r="TFZ194" s="1"/>
      <c r="TGA194" s="1"/>
      <c r="TGB194" s="1"/>
      <c r="TGC194" s="1"/>
      <c r="TGD194" s="1"/>
      <c r="TGE194" s="1"/>
      <c r="TGF194" s="1"/>
      <c r="TGG194" s="1"/>
      <c r="TGH194" s="1"/>
      <c r="TGI194" s="1"/>
      <c r="TGJ194" s="1"/>
      <c r="TGK194" s="1"/>
      <c r="TGL194" s="1"/>
      <c r="TGM194" s="1"/>
      <c r="TGN194" s="1"/>
      <c r="TGO194" s="1"/>
      <c r="TGP194" s="1"/>
      <c r="TGQ194" s="1"/>
      <c r="TGR194" s="1"/>
      <c r="TGS194" s="1"/>
      <c r="TGT194" s="1"/>
      <c r="TGU194" s="1"/>
      <c r="TGV194" s="1"/>
      <c r="TGW194" s="1"/>
      <c r="TGX194" s="1"/>
      <c r="TGY194" s="1"/>
      <c r="TGZ194" s="1"/>
      <c r="THA194" s="1"/>
      <c r="THB194" s="1"/>
      <c r="THC194" s="1"/>
      <c r="THD194" s="1"/>
      <c r="THE194" s="1"/>
      <c r="THF194" s="1"/>
      <c r="THG194" s="1"/>
      <c r="THH194" s="1"/>
      <c r="THI194" s="1"/>
      <c r="THJ194" s="1"/>
      <c r="THK194" s="1"/>
      <c r="THL194" s="1"/>
      <c r="THM194" s="1"/>
      <c r="THN194" s="1"/>
      <c r="THO194" s="1"/>
      <c r="THP194" s="1"/>
      <c r="THQ194" s="1"/>
      <c r="THR194" s="1"/>
      <c r="THS194" s="1"/>
      <c r="THT194" s="1"/>
      <c r="THU194" s="1"/>
      <c r="THV194" s="1"/>
      <c r="THW194" s="1"/>
      <c r="THX194" s="1"/>
      <c r="THY194" s="1"/>
      <c r="THZ194" s="1"/>
      <c r="TIA194" s="1"/>
      <c r="TIB194" s="1"/>
      <c r="TIC194" s="1"/>
      <c r="TID194" s="1"/>
      <c r="TIE194" s="1"/>
      <c r="TIF194" s="1"/>
      <c r="TIG194" s="1"/>
      <c r="TIH194" s="1"/>
      <c r="TII194" s="1"/>
      <c r="TIJ194" s="1"/>
      <c r="TIK194" s="1"/>
      <c r="TIL194" s="1"/>
      <c r="TIM194" s="1"/>
      <c r="TIN194" s="1"/>
      <c r="TIO194" s="1"/>
      <c r="TIP194" s="1"/>
      <c r="TIQ194" s="1"/>
      <c r="TIR194" s="1"/>
      <c r="TIS194" s="1"/>
      <c r="TIT194" s="1"/>
      <c r="TIU194" s="1"/>
      <c r="TIV194" s="1"/>
      <c r="TIW194" s="1"/>
      <c r="TIX194" s="1"/>
      <c r="TIY194" s="1"/>
      <c r="TIZ194" s="1"/>
      <c r="TJA194" s="1"/>
      <c r="TJB194" s="1"/>
      <c r="TJC194" s="1"/>
      <c r="TJD194" s="1"/>
      <c r="TJE194" s="1"/>
      <c r="TJF194" s="1"/>
      <c r="TJG194" s="1"/>
      <c r="TJH194" s="1"/>
      <c r="TJI194" s="1"/>
      <c r="TJJ194" s="1"/>
      <c r="TJK194" s="1"/>
      <c r="TJL194" s="1"/>
      <c r="TJM194" s="1"/>
      <c r="TJN194" s="1"/>
      <c r="TJO194" s="1"/>
      <c r="TJP194" s="1"/>
      <c r="TJQ194" s="1"/>
      <c r="TJR194" s="1"/>
      <c r="TJS194" s="1"/>
      <c r="TJT194" s="1"/>
      <c r="TJU194" s="1"/>
      <c r="TJV194" s="1"/>
      <c r="TJW194" s="1"/>
      <c r="TJX194" s="1"/>
      <c r="TJY194" s="1"/>
      <c r="TJZ194" s="1"/>
      <c r="TKA194" s="1"/>
      <c r="TKB194" s="1"/>
      <c r="TKC194" s="1"/>
      <c r="TKD194" s="1"/>
      <c r="TKE194" s="1"/>
      <c r="TKF194" s="1"/>
      <c r="TKG194" s="1"/>
      <c r="TKH194" s="1"/>
      <c r="TKI194" s="1"/>
      <c r="TKJ194" s="1"/>
      <c r="TKK194" s="1"/>
      <c r="TKL194" s="1"/>
      <c r="TKM194" s="1"/>
      <c r="TKN194" s="1"/>
      <c r="TKO194" s="1"/>
      <c r="TKP194" s="1"/>
      <c r="TKQ194" s="1"/>
      <c r="TKR194" s="1"/>
      <c r="TKS194" s="1"/>
      <c r="TKT194" s="1"/>
      <c r="TKU194" s="1"/>
      <c r="TKV194" s="1"/>
      <c r="TKW194" s="1"/>
      <c r="TKX194" s="1"/>
      <c r="TKY194" s="1"/>
      <c r="TKZ194" s="1"/>
      <c r="TLA194" s="1"/>
      <c r="TLB194" s="1"/>
      <c r="TLC194" s="1"/>
      <c r="TLD194" s="1"/>
      <c r="TLE194" s="1"/>
      <c r="TLF194" s="1"/>
      <c r="TLG194" s="1"/>
      <c r="TLH194" s="1"/>
      <c r="TLI194" s="1"/>
      <c r="TLJ194" s="1"/>
      <c r="TLK194" s="1"/>
      <c r="TLL194" s="1"/>
      <c r="TLM194" s="1"/>
      <c r="TLN194" s="1"/>
      <c r="TLO194" s="1"/>
      <c r="TLP194" s="1"/>
      <c r="TLQ194" s="1"/>
      <c r="TLR194" s="1"/>
      <c r="TLS194" s="1"/>
      <c r="TLT194" s="1"/>
      <c r="TLU194" s="1"/>
      <c r="TLV194" s="1"/>
      <c r="TLW194" s="1"/>
      <c r="TLX194" s="1"/>
      <c r="TLY194" s="1"/>
      <c r="TLZ194" s="1"/>
      <c r="TMA194" s="1"/>
      <c r="TMB194" s="1"/>
      <c r="TMC194" s="1"/>
      <c r="TMD194" s="1"/>
      <c r="TME194" s="1"/>
      <c r="TMF194" s="1"/>
      <c r="TMG194" s="1"/>
      <c r="TMH194" s="1"/>
      <c r="TMI194" s="1"/>
      <c r="TMJ194" s="1"/>
      <c r="TMK194" s="1"/>
      <c r="TML194" s="1"/>
      <c r="TMM194" s="1"/>
      <c r="TMN194" s="1"/>
      <c r="TMO194" s="1"/>
      <c r="TMP194" s="1"/>
      <c r="TMQ194" s="1"/>
      <c r="TMR194" s="1"/>
      <c r="TMS194" s="1"/>
      <c r="TMT194" s="1"/>
      <c r="TMU194" s="1"/>
      <c r="TMV194" s="1"/>
      <c r="TMW194" s="1"/>
      <c r="TMX194" s="1"/>
      <c r="TMY194" s="1"/>
      <c r="TMZ194" s="1"/>
      <c r="TNA194" s="1"/>
      <c r="TNB194" s="1"/>
      <c r="TNC194" s="1"/>
      <c r="TND194" s="1"/>
      <c r="TNE194" s="1"/>
      <c r="TNF194" s="1"/>
      <c r="TNG194" s="1"/>
      <c r="TNH194" s="1"/>
      <c r="TNI194" s="1"/>
      <c r="TNJ194" s="1"/>
      <c r="TNK194" s="1"/>
      <c r="TNL194" s="1"/>
      <c r="TNM194" s="1"/>
      <c r="TNN194" s="1"/>
      <c r="TNO194" s="1"/>
      <c r="TNP194" s="1"/>
      <c r="TNQ194" s="1"/>
      <c r="TNR194" s="1"/>
      <c r="TNS194" s="1"/>
      <c r="TNT194" s="1"/>
      <c r="TNU194" s="1"/>
      <c r="TNV194" s="1"/>
      <c r="TNW194" s="1"/>
      <c r="TNX194" s="1"/>
      <c r="TNY194" s="1"/>
      <c r="TNZ194" s="1"/>
      <c r="TOA194" s="1"/>
      <c r="TOB194" s="1"/>
      <c r="TOC194" s="1"/>
      <c r="TOD194" s="1"/>
      <c r="TOE194" s="1"/>
      <c r="TOF194" s="1"/>
      <c r="TOG194" s="1"/>
      <c r="TOH194" s="1"/>
      <c r="TOI194" s="1"/>
      <c r="TOJ194" s="1"/>
      <c r="TOK194" s="1"/>
      <c r="TOL194" s="1"/>
      <c r="TOM194" s="1"/>
      <c r="TON194" s="1"/>
      <c r="TOO194" s="1"/>
      <c r="TOP194" s="1"/>
      <c r="TOQ194" s="1"/>
      <c r="TOR194" s="1"/>
      <c r="TOS194" s="1"/>
      <c r="TOT194" s="1"/>
      <c r="TOU194" s="1"/>
      <c r="TOV194" s="1"/>
      <c r="TOW194" s="1"/>
      <c r="TOX194" s="1"/>
      <c r="TOY194" s="1"/>
      <c r="TOZ194" s="1"/>
      <c r="TPA194" s="1"/>
      <c r="TPB194" s="1"/>
      <c r="TPC194" s="1"/>
      <c r="TPD194" s="1"/>
      <c r="TPE194" s="1"/>
      <c r="TPF194" s="1"/>
      <c r="TPG194" s="1"/>
      <c r="TPH194" s="1"/>
      <c r="TPI194" s="1"/>
      <c r="TPJ194" s="1"/>
      <c r="TPK194" s="1"/>
      <c r="TPL194" s="1"/>
      <c r="TPM194" s="1"/>
      <c r="TPN194" s="1"/>
      <c r="TPO194" s="1"/>
      <c r="TPP194" s="1"/>
      <c r="TPQ194" s="1"/>
      <c r="TPR194" s="1"/>
      <c r="TPS194" s="1"/>
      <c r="TPT194" s="1"/>
      <c r="TPU194" s="1"/>
      <c r="TPV194" s="1"/>
      <c r="TPW194" s="1"/>
      <c r="TPX194" s="1"/>
      <c r="TPY194" s="1"/>
      <c r="TPZ194" s="1"/>
      <c r="TQA194" s="1"/>
      <c r="TQB194" s="1"/>
      <c r="TQC194" s="1"/>
      <c r="TQD194" s="1"/>
      <c r="TQE194" s="1"/>
      <c r="TQF194" s="1"/>
      <c r="TQG194" s="1"/>
      <c r="TQH194" s="1"/>
      <c r="TQI194" s="1"/>
      <c r="TQJ194" s="1"/>
      <c r="TQK194" s="1"/>
      <c r="TQL194" s="1"/>
      <c r="TQM194" s="1"/>
      <c r="TQN194" s="1"/>
      <c r="TQO194" s="1"/>
      <c r="TQP194" s="1"/>
      <c r="TQQ194" s="1"/>
      <c r="TQR194" s="1"/>
      <c r="TQS194" s="1"/>
      <c r="TQT194" s="1"/>
      <c r="TQU194" s="1"/>
      <c r="TQV194" s="1"/>
      <c r="TQW194" s="1"/>
      <c r="TQX194" s="1"/>
      <c r="TQY194" s="1"/>
      <c r="TQZ194" s="1"/>
      <c r="TRA194" s="1"/>
      <c r="TRB194" s="1"/>
      <c r="TRC194" s="1"/>
      <c r="TRD194" s="1"/>
      <c r="TRE194" s="1"/>
      <c r="TRF194" s="1"/>
      <c r="TRG194" s="1"/>
      <c r="TRH194" s="1"/>
      <c r="TRI194" s="1"/>
      <c r="TRJ194" s="1"/>
      <c r="TRK194" s="1"/>
      <c r="TRL194" s="1"/>
      <c r="TRM194" s="1"/>
      <c r="TRN194" s="1"/>
      <c r="TRO194" s="1"/>
      <c r="TRP194" s="1"/>
      <c r="TRQ194" s="1"/>
      <c r="TRR194" s="1"/>
      <c r="TRS194" s="1"/>
      <c r="TRT194" s="1"/>
      <c r="TRU194" s="1"/>
      <c r="TRV194" s="1"/>
      <c r="TRW194" s="1"/>
      <c r="TRX194" s="1"/>
      <c r="TRY194" s="1"/>
      <c r="TRZ194" s="1"/>
      <c r="TSA194" s="1"/>
      <c r="TSB194" s="1"/>
      <c r="TSC194" s="1"/>
      <c r="TSD194" s="1"/>
      <c r="TSE194" s="1"/>
      <c r="TSF194" s="1"/>
      <c r="TSG194" s="1"/>
      <c r="TSH194" s="1"/>
      <c r="TSI194" s="1"/>
      <c r="TSJ194" s="1"/>
      <c r="TSK194" s="1"/>
      <c r="TSL194" s="1"/>
      <c r="TSM194" s="1"/>
      <c r="TSN194" s="1"/>
      <c r="TSO194" s="1"/>
      <c r="TSP194" s="1"/>
      <c r="TSQ194" s="1"/>
      <c r="TSR194" s="1"/>
      <c r="TSS194" s="1"/>
      <c r="TST194" s="1"/>
      <c r="TSU194" s="1"/>
      <c r="TSV194" s="1"/>
      <c r="TSW194" s="1"/>
      <c r="TSX194" s="1"/>
      <c r="TSY194" s="1"/>
      <c r="TSZ194" s="1"/>
      <c r="TTA194" s="1"/>
      <c r="TTB194" s="1"/>
      <c r="TTC194" s="1"/>
      <c r="TTD194" s="1"/>
      <c r="TTE194" s="1"/>
      <c r="TTF194" s="1"/>
      <c r="TTG194" s="1"/>
      <c r="TTH194" s="1"/>
      <c r="TTI194" s="1"/>
      <c r="TTJ194" s="1"/>
      <c r="TTK194" s="1"/>
      <c r="TTL194" s="1"/>
      <c r="TTM194" s="1"/>
      <c r="TTN194" s="1"/>
      <c r="TTO194" s="1"/>
      <c r="TTP194" s="1"/>
      <c r="TTQ194" s="1"/>
      <c r="TTR194" s="1"/>
      <c r="TTS194" s="1"/>
      <c r="TTT194" s="1"/>
      <c r="TTU194" s="1"/>
      <c r="TTV194" s="1"/>
      <c r="TTW194" s="1"/>
      <c r="TTX194" s="1"/>
      <c r="TTY194" s="1"/>
      <c r="TTZ194" s="1"/>
      <c r="TUA194" s="1"/>
      <c r="TUB194" s="1"/>
      <c r="TUC194" s="1"/>
      <c r="TUD194" s="1"/>
      <c r="TUE194" s="1"/>
      <c r="TUF194" s="1"/>
      <c r="TUG194" s="1"/>
      <c r="TUH194" s="1"/>
      <c r="TUI194" s="1"/>
      <c r="TUJ194" s="1"/>
      <c r="TUK194" s="1"/>
      <c r="TUL194" s="1"/>
      <c r="TUM194" s="1"/>
      <c r="TUN194" s="1"/>
      <c r="TUO194" s="1"/>
      <c r="TUP194" s="1"/>
      <c r="TUQ194" s="1"/>
      <c r="TUR194" s="1"/>
      <c r="TUS194" s="1"/>
      <c r="TUT194" s="1"/>
      <c r="TUU194" s="1"/>
      <c r="TUV194" s="1"/>
      <c r="TUW194" s="1"/>
      <c r="TUX194" s="1"/>
      <c r="TUY194" s="1"/>
      <c r="TUZ194" s="1"/>
      <c r="TVA194" s="1"/>
      <c r="TVB194" s="1"/>
      <c r="TVC194" s="1"/>
      <c r="TVD194" s="1"/>
      <c r="TVE194" s="1"/>
      <c r="TVF194" s="1"/>
      <c r="TVG194" s="1"/>
      <c r="TVH194" s="1"/>
      <c r="TVI194" s="1"/>
      <c r="TVJ194" s="1"/>
      <c r="TVK194" s="1"/>
      <c r="TVL194" s="1"/>
      <c r="TVM194" s="1"/>
      <c r="TVN194" s="1"/>
      <c r="TVO194" s="1"/>
      <c r="TVP194" s="1"/>
      <c r="TVQ194" s="1"/>
      <c r="TVR194" s="1"/>
      <c r="TVS194" s="1"/>
      <c r="TVT194" s="1"/>
      <c r="TVU194" s="1"/>
      <c r="TVV194" s="1"/>
      <c r="TVW194" s="1"/>
      <c r="TVX194" s="1"/>
      <c r="TVY194" s="1"/>
      <c r="TVZ194" s="1"/>
      <c r="TWA194" s="1"/>
      <c r="TWB194" s="1"/>
      <c r="TWC194" s="1"/>
      <c r="TWD194" s="1"/>
      <c r="TWE194" s="1"/>
      <c r="TWF194" s="1"/>
      <c r="TWG194" s="1"/>
      <c r="TWH194" s="1"/>
      <c r="TWI194" s="1"/>
      <c r="TWJ194" s="1"/>
      <c r="TWK194" s="1"/>
      <c r="TWL194" s="1"/>
      <c r="TWM194" s="1"/>
      <c r="TWN194" s="1"/>
      <c r="TWO194" s="1"/>
      <c r="TWP194" s="1"/>
      <c r="TWQ194" s="1"/>
      <c r="TWR194" s="1"/>
      <c r="TWS194" s="1"/>
      <c r="TWT194" s="1"/>
      <c r="TWU194" s="1"/>
      <c r="TWV194" s="1"/>
      <c r="TWW194" s="1"/>
      <c r="TWX194" s="1"/>
      <c r="TWY194" s="1"/>
      <c r="TWZ194" s="1"/>
      <c r="TXA194" s="1"/>
      <c r="TXB194" s="1"/>
      <c r="TXC194" s="1"/>
      <c r="TXD194" s="1"/>
      <c r="TXE194" s="1"/>
      <c r="TXF194" s="1"/>
      <c r="TXG194" s="1"/>
      <c r="TXH194" s="1"/>
      <c r="TXI194" s="1"/>
      <c r="TXJ194" s="1"/>
      <c r="TXK194" s="1"/>
      <c r="TXL194" s="1"/>
      <c r="TXM194" s="1"/>
      <c r="TXN194" s="1"/>
      <c r="TXO194" s="1"/>
      <c r="TXP194" s="1"/>
      <c r="TXQ194" s="1"/>
      <c r="TXR194" s="1"/>
      <c r="TXS194" s="1"/>
      <c r="TXT194" s="1"/>
      <c r="TXU194" s="1"/>
      <c r="TXV194" s="1"/>
      <c r="TXW194" s="1"/>
      <c r="TXX194" s="1"/>
      <c r="TXY194" s="1"/>
      <c r="TXZ194" s="1"/>
      <c r="TYA194" s="1"/>
      <c r="TYB194" s="1"/>
      <c r="TYC194" s="1"/>
      <c r="TYD194" s="1"/>
      <c r="TYE194" s="1"/>
      <c r="TYF194" s="1"/>
      <c r="TYG194" s="1"/>
      <c r="TYH194" s="1"/>
      <c r="TYI194" s="1"/>
      <c r="TYJ194" s="1"/>
      <c r="TYK194" s="1"/>
      <c r="TYL194" s="1"/>
      <c r="TYM194" s="1"/>
      <c r="TYN194" s="1"/>
      <c r="TYO194" s="1"/>
      <c r="TYP194" s="1"/>
      <c r="TYQ194" s="1"/>
      <c r="TYR194" s="1"/>
      <c r="TYS194" s="1"/>
      <c r="TYT194" s="1"/>
      <c r="TYU194" s="1"/>
      <c r="TYV194" s="1"/>
      <c r="TYW194" s="1"/>
      <c r="TYX194" s="1"/>
      <c r="TYY194" s="1"/>
      <c r="TYZ194" s="1"/>
      <c r="TZA194" s="1"/>
      <c r="TZB194" s="1"/>
      <c r="TZC194" s="1"/>
      <c r="TZD194" s="1"/>
      <c r="TZE194" s="1"/>
      <c r="TZF194" s="1"/>
      <c r="TZG194" s="1"/>
      <c r="TZH194" s="1"/>
      <c r="TZI194" s="1"/>
      <c r="TZJ194" s="1"/>
      <c r="TZK194" s="1"/>
      <c r="TZL194" s="1"/>
      <c r="TZM194" s="1"/>
      <c r="TZN194" s="1"/>
      <c r="TZO194" s="1"/>
      <c r="TZP194" s="1"/>
      <c r="TZQ194" s="1"/>
      <c r="TZR194" s="1"/>
      <c r="TZS194" s="1"/>
      <c r="TZT194" s="1"/>
      <c r="TZU194" s="1"/>
      <c r="TZV194" s="1"/>
      <c r="TZW194" s="1"/>
      <c r="TZX194" s="1"/>
      <c r="TZY194" s="1"/>
      <c r="TZZ194" s="1"/>
      <c r="UAA194" s="1"/>
      <c r="UAB194" s="1"/>
      <c r="UAC194" s="1"/>
      <c r="UAD194" s="1"/>
      <c r="UAE194" s="1"/>
      <c r="UAF194" s="1"/>
      <c r="UAG194" s="1"/>
      <c r="UAH194" s="1"/>
      <c r="UAI194" s="1"/>
      <c r="UAJ194" s="1"/>
      <c r="UAK194" s="1"/>
      <c r="UAL194" s="1"/>
      <c r="UAM194" s="1"/>
      <c r="UAN194" s="1"/>
      <c r="UAO194" s="1"/>
      <c r="UAP194" s="1"/>
      <c r="UAQ194" s="1"/>
      <c r="UAR194" s="1"/>
      <c r="UAS194" s="1"/>
      <c r="UAT194" s="1"/>
      <c r="UAU194" s="1"/>
      <c r="UAV194" s="1"/>
      <c r="UAW194" s="1"/>
      <c r="UAX194" s="1"/>
      <c r="UAY194" s="1"/>
      <c r="UAZ194" s="1"/>
      <c r="UBA194" s="1"/>
      <c r="UBB194" s="1"/>
      <c r="UBC194" s="1"/>
      <c r="UBD194" s="1"/>
      <c r="UBE194" s="1"/>
      <c r="UBF194" s="1"/>
      <c r="UBG194" s="1"/>
      <c r="UBH194" s="1"/>
      <c r="UBI194" s="1"/>
      <c r="UBJ194" s="1"/>
      <c r="UBK194" s="1"/>
      <c r="UBL194" s="1"/>
      <c r="UBM194" s="1"/>
      <c r="UBN194" s="1"/>
      <c r="UBO194" s="1"/>
      <c r="UBP194" s="1"/>
      <c r="UBQ194" s="1"/>
      <c r="UBR194" s="1"/>
      <c r="UBS194" s="1"/>
      <c r="UBT194" s="1"/>
      <c r="UBU194" s="1"/>
      <c r="UBV194" s="1"/>
      <c r="UBW194" s="1"/>
      <c r="UBX194" s="1"/>
      <c r="UBY194" s="1"/>
      <c r="UBZ194" s="1"/>
      <c r="UCA194" s="1"/>
      <c r="UCB194" s="1"/>
      <c r="UCC194" s="1"/>
      <c r="UCD194" s="1"/>
      <c r="UCE194" s="1"/>
      <c r="UCF194" s="1"/>
      <c r="UCG194" s="1"/>
      <c r="UCH194" s="1"/>
      <c r="UCI194" s="1"/>
      <c r="UCJ194" s="1"/>
      <c r="UCK194" s="1"/>
      <c r="UCL194" s="1"/>
      <c r="UCM194" s="1"/>
      <c r="UCN194" s="1"/>
      <c r="UCO194" s="1"/>
      <c r="UCP194" s="1"/>
      <c r="UCQ194" s="1"/>
      <c r="UCR194" s="1"/>
      <c r="UCS194" s="1"/>
      <c r="UCT194" s="1"/>
      <c r="UCU194" s="1"/>
      <c r="UCV194" s="1"/>
      <c r="UCW194" s="1"/>
      <c r="UCX194" s="1"/>
      <c r="UCY194" s="1"/>
      <c r="UCZ194" s="1"/>
      <c r="UDA194" s="1"/>
      <c r="UDB194" s="1"/>
      <c r="UDC194" s="1"/>
      <c r="UDD194" s="1"/>
      <c r="UDE194" s="1"/>
      <c r="UDF194" s="1"/>
      <c r="UDG194" s="1"/>
      <c r="UDH194" s="1"/>
      <c r="UDI194" s="1"/>
      <c r="UDJ194" s="1"/>
      <c r="UDK194" s="1"/>
      <c r="UDL194" s="1"/>
      <c r="UDM194" s="1"/>
      <c r="UDN194" s="1"/>
      <c r="UDO194" s="1"/>
      <c r="UDP194" s="1"/>
      <c r="UDQ194" s="1"/>
      <c r="UDR194" s="1"/>
      <c r="UDS194" s="1"/>
      <c r="UDT194" s="1"/>
      <c r="UDU194" s="1"/>
      <c r="UDV194" s="1"/>
      <c r="UDW194" s="1"/>
      <c r="UDX194" s="1"/>
      <c r="UDY194" s="1"/>
      <c r="UDZ194" s="1"/>
      <c r="UEA194" s="1"/>
      <c r="UEB194" s="1"/>
      <c r="UEC194" s="1"/>
      <c r="UED194" s="1"/>
      <c r="UEE194" s="1"/>
      <c r="UEF194" s="1"/>
      <c r="UEG194" s="1"/>
      <c r="UEH194" s="1"/>
      <c r="UEI194" s="1"/>
      <c r="UEJ194" s="1"/>
      <c r="UEK194" s="1"/>
      <c r="UEL194" s="1"/>
      <c r="UEM194" s="1"/>
      <c r="UEN194" s="1"/>
      <c r="UEO194" s="1"/>
      <c r="UEP194" s="1"/>
      <c r="UEQ194" s="1"/>
      <c r="UER194" s="1"/>
      <c r="UES194" s="1"/>
      <c r="UET194" s="1"/>
      <c r="UEU194" s="1"/>
      <c r="UEV194" s="1"/>
      <c r="UEW194" s="1"/>
      <c r="UEX194" s="1"/>
      <c r="UEY194" s="1"/>
      <c r="UEZ194" s="1"/>
      <c r="UFA194" s="1"/>
      <c r="UFB194" s="1"/>
      <c r="UFC194" s="1"/>
      <c r="UFD194" s="1"/>
      <c r="UFE194" s="1"/>
      <c r="UFF194" s="1"/>
      <c r="UFG194" s="1"/>
      <c r="UFH194" s="1"/>
      <c r="UFI194" s="1"/>
      <c r="UFJ194" s="1"/>
      <c r="UFK194" s="1"/>
      <c r="UFL194" s="1"/>
      <c r="UFM194" s="1"/>
      <c r="UFN194" s="1"/>
      <c r="UFO194" s="1"/>
      <c r="UFP194" s="1"/>
      <c r="UFQ194" s="1"/>
      <c r="UFR194" s="1"/>
      <c r="UFS194" s="1"/>
      <c r="UFT194" s="1"/>
      <c r="UFU194" s="1"/>
      <c r="UFV194" s="1"/>
      <c r="UFW194" s="1"/>
      <c r="UFX194" s="1"/>
      <c r="UFY194" s="1"/>
      <c r="UFZ194" s="1"/>
      <c r="UGA194" s="1"/>
      <c r="UGB194" s="1"/>
      <c r="UGC194" s="1"/>
      <c r="UGD194" s="1"/>
      <c r="UGE194" s="1"/>
      <c r="UGF194" s="1"/>
      <c r="UGG194" s="1"/>
      <c r="UGH194" s="1"/>
      <c r="UGI194" s="1"/>
      <c r="UGJ194" s="1"/>
      <c r="UGK194" s="1"/>
      <c r="UGL194" s="1"/>
      <c r="UGM194" s="1"/>
      <c r="UGN194" s="1"/>
      <c r="UGO194" s="1"/>
      <c r="UGP194" s="1"/>
      <c r="UGQ194" s="1"/>
      <c r="UGR194" s="1"/>
      <c r="UGS194" s="1"/>
      <c r="UGT194" s="1"/>
      <c r="UGU194" s="1"/>
      <c r="UGV194" s="1"/>
      <c r="UGW194" s="1"/>
      <c r="UGX194" s="1"/>
      <c r="UGY194" s="1"/>
      <c r="UGZ194" s="1"/>
      <c r="UHA194" s="1"/>
      <c r="UHB194" s="1"/>
      <c r="UHC194" s="1"/>
      <c r="UHD194" s="1"/>
      <c r="UHE194" s="1"/>
      <c r="UHF194" s="1"/>
      <c r="UHG194" s="1"/>
      <c r="UHH194" s="1"/>
      <c r="UHI194" s="1"/>
      <c r="UHJ194" s="1"/>
      <c r="UHK194" s="1"/>
      <c r="UHL194" s="1"/>
      <c r="UHM194" s="1"/>
      <c r="UHN194" s="1"/>
      <c r="UHO194" s="1"/>
      <c r="UHP194" s="1"/>
      <c r="UHQ194" s="1"/>
      <c r="UHR194" s="1"/>
      <c r="UHS194" s="1"/>
      <c r="UHT194" s="1"/>
      <c r="UHU194" s="1"/>
      <c r="UHV194" s="1"/>
      <c r="UHW194" s="1"/>
      <c r="UHX194" s="1"/>
      <c r="UHY194" s="1"/>
      <c r="UHZ194" s="1"/>
      <c r="UIA194" s="1"/>
      <c r="UIB194" s="1"/>
      <c r="UIC194" s="1"/>
      <c r="UID194" s="1"/>
      <c r="UIE194" s="1"/>
      <c r="UIF194" s="1"/>
      <c r="UIG194" s="1"/>
      <c r="UIH194" s="1"/>
      <c r="UII194" s="1"/>
      <c r="UIJ194" s="1"/>
      <c r="UIK194" s="1"/>
      <c r="UIL194" s="1"/>
      <c r="UIM194" s="1"/>
      <c r="UIN194" s="1"/>
      <c r="UIO194" s="1"/>
      <c r="UIP194" s="1"/>
      <c r="UIQ194" s="1"/>
      <c r="UIR194" s="1"/>
      <c r="UIS194" s="1"/>
      <c r="UIT194" s="1"/>
      <c r="UIU194" s="1"/>
      <c r="UIV194" s="1"/>
      <c r="UIW194" s="1"/>
      <c r="UIX194" s="1"/>
      <c r="UIY194" s="1"/>
      <c r="UIZ194" s="1"/>
      <c r="UJA194" s="1"/>
      <c r="UJB194" s="1"/>
      <c r="UJC194" s="1"/>
      <c r="UJD194" s="1"/>
      <c r="UJE194" s="1"/>
      <c r="UJF194" s="1"/>
      <c r="UJG194" s="1"/>
      <c r="UJH194" s="1"/>
      <c r="UJI194" s="1"/>
      <c r="UJJ194" s="1"/>
      <c r="UJK194" s="1"/>
      <c r="UJL194" s="1"/>
      <c r="UJM194" s="1"/>
      <c r="UJN194" s="1"/>
      <c r="UJO194" s="1"/>
      <c r="UJP194" s="1"/>
      <c r="UJQ194" s="1"/>
      <c r="UJR194" s="1"/>
      <c r="UJS194" s="1"/>
      <c r="UJT194" s="1"/>
      <c r="UJU194" s="1"/>
      <c r="UJV194" s="1"/>
      <c r="UJW194" s="1"/>
      <c r="UJX194" s="1"/>
      <c r="UJY194" s="1"/>
      <c r="UJZ194" s="1"/>
      <c r="UKA194" s="1"/>
      <c r="UKB194" s="1"/>
      <c r="UKC194" s="1"/>
      <c r="UKD194" s="1"/>
      <c r="UKE194" s="1"/>
      <c r="UKF194" s="1"/>
      <c r="UKG194" s="1"/>
      <c r="UKH194" s="1"/>
      <c r="UKI194" s="1"/>
      <c r="UKJ194" s="1"/>
      <c r="UKK194" s="1"/>
      <c r="UKL194" s="1"/>
      <c r="UKM194" s="1"/>
      <c r="UKN194" s="1"/>
      <c r="UKO194" s="1"/>
      <c r="UKP194" s="1"/>
      <c r="UKQ194" s="1"/>
      <c r="UKR194" s="1"/>
      <c r="UKS194" s="1"/>
      <c r="UKT194" s="1"/>
      <c r="UKU194" s="1"/>
      <c r="UKV194" s="1"/>
      <c r="UKW194" s="1"/>
      <c r="UKX194" s="1"/>
      <c r="UKY194" s="1"/>
      <c r="UKZ194" s="1"/>
      <c r="ULA194" s="1"/>
      <c r="ULB194" s="1"/>
      <c r="ULC194" s="1"/>
      <c r="ULD194" s="1"/>
      <c r="ULE194" s="1"/>
      <c r="ULF194" s="1"/>
      <c r="ULG194" s="1"/>
      <c r="ULH194" s="1"/>
      <c r="ULI194" s="1"/>
      <c r="ULJ194" s="1"/>
      <c r="ULK194" s="1"/>
      <c r="ULL194" s="1"/>
      <c r="ULM194" s="1"/>
      <c r="ULN194" s="1"/>
      <c r="ULO194" s="1"/>
      <c r="ULP194" s="1"/>
      <c r="ULQ194" s="1"/>
      <c r="ULR194" s="1"/>
      <c r="ULS194" s="1"/>
      <c r="ULT194" s="1"/>
      <c r="ULU194" s="1"/>
      <c r="ULV194" s="1"/>
      <c r="ULW194" s="1"/>
      <c r="ULX194" s="1"/>
      <c r="ULY194" s="1"/>
      <c r="ULZ194" s="1"/>
      <c r="UMA194" s="1"/>
      <c r="UMB194" s="1"/>
      <c r="UMC194" s="1"/>
      <c r="UMD194" s="1"/>
      <c r="UME194" s="1"/>
      <c r="UMF194" s="1"/>
      <c r="UMG194" s="1"/>
      <c r="UMH194" s="1"/>
      <c r="UMI194" s="1"/>
      <c r="UMJ194" s="1"/>
      <c r="UMK194" s="1"/>
      <c r="UML194" s="1"/>
      <c r="UMM194" s="1"/>
      <c r="UMN194" s="1"/>
      <c r="UMO194" s="1"/>
      <c r="UMP194" s="1"/>
      <c r="UMQ194" s="1"/>
      <c r="UMR194" s="1"/>
      <c r="UMS194" s="1"/>
      <c r="UMT194" s="1"/>
      <c r="UMU194" s="1"/>
      <c r="UMV194" s="1"/>
      <c r="UMW194" s="1"/>
      <c r="UMX194" s="1"/>
      <c r="UMY194" s="1"/>
      <c r="UMZ194" s="1"/>
      <c r="UNA194" s="1"/>
      <c r="UNB194" s="1"/>
      <c r="UNC194" s="1"/>
      <c r="UND194" s="1"/>
      <c r="UNE194" s="1"/>
      <c r="UNF194" s="1"/>
      <c r="UNG194" s="1"/>
      <c r="UNH194" s="1"/>
      <c r="UNI194" s="1"/>
      <c r="UNJ194" s="1"/>
      <c r="UNK194" s="1"/>
      <c r="UNL194" s="1"/>
      <c r="UNM194" s="1"/>
      <c r="UNN194" s="1"/>
      <c r="UNO194" s="1"/>
      <c r="UNP194" s="1"/>
      <c r="UNQ194" s="1"/>
      <c r="UNR194" s="1"/>
      <c r="UNS194" s="1"/>
      <c r="UNT194" s="1"/>
      <c r="UNU194" s="1"/>
      <c r="UNV194" s="1"/>
      <c r="UNW194" s="1"/>
      <c r="UNX194" s="1"/>
      <c r="UNY194" s="1"/>
      <c r="UNZ194" s="1"/>
      <c r="UOA194" s="1"/>
      <c r="UOB194" s="1"/>
      <c r="UOC194" s="1"/>
      <c r="UOD194" s="1"/>
      <c r="UOE194" s="1"/>
      <c r="UOF194" s="1"/>
      <c r="UOG194" s="1"/>
      <c r="UOH194" s="1"/>
      <c r="UOI194" s="1"/>
      <c r="UOJ194" s="1"/>
      <c r="UOK194" s="1"/>
      <c r="UOL194" s="1"/>
      <c r="UOM194" s="1"/>
      <c r="UON194" s="1"/>
      <c r="UOO194" s="1"/>
      <c r="UOP194" s="1"/>
      <c r="UOQ194" s="1"/>
      <c r="UOR194" s="1"/>
      <c r="UOS194" s="1"/>
      <c r="UOT194" s="1"/>
      <c r="UOU194" s="1"/>
      <c r="UOV194" s="1"/>
      <c r="UOW194" s="1"/>
      <c r="UOX194" s="1"/>
      <c r="UOY194" s="1"/>
      <c r="UOZ194" s="1"/>
      <c r="UPA194" s="1"/>
      <c r="UPB194" s="1"/>
      <c r="UPC194" s="1"/>
      <c r="UPD194" s="1"/>
      <c r="UPE194" s="1"/>
      <c r="UPF194" s="1"/>
      <c r="UPG194" s="1"/>
      <c r="UPH194" s="1"/>
      <c r="UPI194" s="1"/>
      <c r="UPJ194" s="1"/>
      <c r="UPK194" s="1"/>
      <c r="UPL194" s="1"/>
      <c r="UPM194" s="1"/>
      <c r="UPN194" s="1"/>
      <c r="UPO194" s="1"/>
      <c r="UPP194" s="1"/>
      <c r="UPQ194" s="1"/>
      <c r="UPR194" s="1"/>
      <c r="UPS194" s="1"/>
      <c r="UPT194" s="1"/>
      <c r="UPU194" s="1"/>
      <c r="UPV194" s="1"/>
      <c r="UPW194" s="1"/>
      <c r="UPX194" s="1"/>
      <c r="UPY194" s="1"/>
      <c r="UPZ194" s="1"/>
      <c r="UQA194" s="1"/>
      <c r="UQB194" s="1"/>
      <c r="UQC194" s="1"/>
      <c r="UQD194" s="1"/>
      <c r="UQE194" s="1"/>
      <c r="UQF194" s="1"/>
      <c r="UQG194" s="1"/>
      <c r="UQH194" s="1"/>
      <c r="UQI194" s="1"/>
      <c r="UQJ194" s="1"/>
      <c r="UQK194" s="1"/>
      <c r="UQL194" s="1"/>
      <c r="UQM194" s="1"/>
      <c r="UQN194" s="1"/>
      <c r="UQO194" s="1"/>
      <c r="UQP194" s="1"/>
      <c r="UQQ194" s="1"/>
      <c r="UQR194" s="1"/>
      <c r="UQS194" s="1"/>
      <c r="UQT194" s="1"/>
      <c r="UQU194" s="1"/>
      <c r="UQV194" s="1"/>
      <c r="UQW194" s="1"/>
      <c r="UQX194" s="1"/>
      <c r="UQY194" s="1"/>
      <c r="UQZ194" s="1"/>
      <c r="URA194" s="1"/>
      <c r="URB194" s="1"/>
      <c r="URC194" s="1"/>
      <c r="URD194" s="1"/>
      <c r="URE194" s="1"/>
      <c r="URF194" s="1"/>
      <c r="URG194" s="1"/>
      <c r="URH194" s="1"/>
      <c r="URI194" s="1"/>
      <c r="URJ194" s="1"/>
      <c r="URK194" s="1"/>
      <c r="URL194" s="1"/>
      <c r="URM194" s="1"/>
      <c r="URN194" s="1"/>
      <c r="URO194" s="1"/>
      <c r="URP194" s="1"/>
      <c r="URQ194" s="1"/>
      <c r="URR194" s="1"/>
      <c r="URS194" s="1"/>
      <c r="URT194" s="1"/>
      <c r="URU194" s="1"/>
      <c r="URV194" s="1"/>
      <c r="URW194" s="1"/>
      <c r="URX194" s="1"/>
      <c r="URY194" s="1"/>
      <c r="URZ194" s="1"/>
      <c r="USA194" s="1"/>
      <c r="USB194" s="1"/>
      <c r="USC194" s="1"/>
      <c r="USD194" s="1"/>
      <c r="USE194" s="1"/>
      <c r="USF194" s="1"/>
      <c r="USG194" s="1"/>
      <c r="USH194" s="1"/>
      <c r="USI194" s="1"/>
      <c r="USJ194" s="1"/>
      <c r="USK194" s="1"/>
      <c r="USL194" s="1"/>
      <c r="USM194" s="1"/>
      <c r="USN194" s="1"/>
      <c r="USO194" s="1"/>
      <c r="USP194" s="1"/>
      <c r="USQ194" s="1"/>
      <c r="USR194" s="1"/>
      <c r="USS194" s="1"/>
      <c r="UST194" s="1"/>
      <c r="USU194" s="1"/>
      <c r="USV194" s="1"/>
      <c r="USW194" s="1"/>
      <c r="USX194" s="1"/>
      <c r="USY194" s="1"/>
      <c r="USZ194" s="1"/>
      <c r="UTA194" s="1"/>
      <c r="UTB194" s="1"/>
      <c r="UTC194" s="1"/>
      <c r="UTD194" s="1"/>
      <c r="UTE194" s="1"/>
      <c r="UTF194" s="1"/>
      <c r="UTG194" s="1"/>
      <c r="UTH194" s="1"/>
      <c r="UTI194" s="1"/>
      <c r="UTJ194" s="1"/>
      <c r="UTK194" s="1"/>
      <c r="UTL194" s="1"/>
      <c r="UTM194" s="1"/>
      <c r="UTN194" s="1"/>
      <c r="UTO194" s="1"/>
      <c r="UTP194" s="1"/>
      <c r="UTQ194" s="1"/>
      <c r="UTR194" s="1"/>
      <c r="UTS194" s="1"/>
      <c r="UTT194" s="1"/>
      <c r="UTU194" s="1"/>
      <c r="UTV194" s="1"/>
      <c r="UTW194" s="1"/>
      <c r="UTX194" s="1"/>
      <c r="UTY194" s="1"/>
      <c r="UTZ194" s="1"/>
      <c r="UUA194" s="1"/>
      <c r="UUB194" s="1"/>
      <c r="UUC194" s="1"/>
      <c r="UUD194" s="1"/>
      <c r="UUE194" s="1"/>
      <c r="UUF194" s="1"/>
      <c r="UUG194" s="1"/>
      <c r="UUH194" s="1"/>
      <c r="UUI194" s="1"/>
      <c r="UUJ194" s="1"/>
      <c r="UUK194" s="1"/>
      <c r="UUL194" s="1"/>
      <c r="UUM194" s="1"/>
      <c r="UUN194" s="1"/>
      <c r="UUO194" s="1"/>
      <c r="UUP194" s="1"/>
      <c r="UUQ194" s="1"/>
      <c r="UUR194" s="1"/>
      <c r="UUS194" s="1"/>
      <c r="UUT194" s="1"/>
      <c r="UUU194" s="1"/>
      <c r="UUV194" s="1"/>
      <c r="UUW194" s="1"/>
      <c r="UUX194" s="1"/>
      <c r="UUY194" s="1"/>
      <c r="UUZ194" s="1"/>
      <c r="UVA194" s="1"/>
      <c r="UVB194" s="1"/>
      <c r="UVC194" s="1"/>
      <c r="UVD194" s="1"/>
      <c r="UVE194" s="1"/>
      <c r="UVF194" s="1"/>
      <c r="UVG194" s="1"/>
      <c r="UVH194" s="1"/>
      <c r="UVI194" s="1"/>
      <c r="UVJ194" s="1"/>
      <c r="UVK194" s="1"/>
      <c r="UVL194" s="1"/>
      <c r="UVM194" s="1"/>
      <c r="UVN194" s="1"/>
      <c r="UVO194" s="1"/>
      <c r="UVP194" s="1"/>
      <c r="UVQ194" s="1"/>
      <c r="UVR194" s="1"/>
      <c r="UVS194" s="1"/>
      <c r="UVT194" s="1"/>
      <c r="UVU194" s="1"/>
      <c r="UVV194" s="1"/>
      <c r="UVW194" s="1"/>
      <c r="UVX194" s="1"/>
      <c r="UVY194" s="1"/>
      <c r="UVZ194" s="1"/>
      <c r="UWA194" s="1"/>
      <c r="UWB194" s="1"/>
      <c r="UWC194" s="1"/>
      <c r="UWD194" s="1"/>
      <c r="UWE194" s="1"/>
      <c r="UWF194" s="1"/>
      <c r="UWG194" s="1"/>
      <c r="UWH194" s="1"/>
      <c r="UWI194" s="1"/>
      <c r="UWJ194" s="1"/>
      <c r="UWK194" s="1"/>
      <c r="UWL194" s="1"/>
      <c r="UWM194" s="1"/>
      <c r="UWN194" s="1"/>
      <c r="UWO194" s="1"/>
      <c r="UWP194" s="1"/>
      <c r="UWQ194" s="1"/>
      <c r="UWR194" s="1"/>
      <c r="UWS194" s="1"/>
      <c r="UWT194" s="1"/>
      <c r="UWU194" s="1"/>
      <c r="UWV194" s="1"/>
      <c r="UWW194" s="1"/>
      <c r="UWX194" s="1"/>
      <c r="UWY194" s="1"/>
      <c r="UWZ194" s="1"/>
      <c r="UXA194" s="1"/>
      <c r="UXB194" s="1"/>
      <c r="UXC194" s="1"/>
      <c r="UXD194" s="1"/>
      <c r="UXE194" s="1"/>
      <c r="UXF194" s="1"/>
      <c r="UXG194" s="1"/>
      <c r="UXH194" s="1"/>
      <c r="UXI194" s="1"/>
      <c r="UXJ194" s="1"/>
      <c r="UXK194" s="1"/>
      <c r="UXL194" s="1"/>
      <c r="UXM194" s="1"/>
      <c r="UXN194" s="1"/>
      <c r="UXO194" s="1"/>
      <c r="UXP194" s="1"/>
      <c r="UXQ194" s="1"/>
      <c r="UXR194" s="1"/>
      <c r="UXS194" s="1"/>
      <c r="UXT194" s="1"/>
      <c r="UXU194" s="1"/>
      <c r="UXV194" s="1"/>
      <c r="UXW194" s="1"/>
      <c r="UXX194" s="1"/>
      <c r="UXY194" s="1"/>
      <c r="UXZ194" s="1"/>
      <c r="UYA194" s="1"/>
      <c r="UYB194" s="1"/>
      <c r="UYC194" s="1"/>
      <c r="UYD194" s="1"/>
      <c r="UYE194" s="1"/>
      <c r="UYF194" s="1"/>
      <c r="UYG194" s="1"/>
      <c r="UYH194" s="1"/>
      <c r="UYI194" s="1"/>
      <c r="UYJ194" s="1"/>
      <c r="UYK194" s="1"/>
      <c r="UYL194" s="1"/>
      <c r="UYM194" s="1"/>
      <c r="UYN194" s="1"/>
      <c r="UYO194" s="1"/>
      <c r="UYP194" s="1"/>
      <c r="UYQ194" s="1"/>
      <c r="UYR194" s="1"/>
      <c r="UYS194" s="1"/>
      <c r="UYT194" s="1"/>
      <c r="UYU194" s="1"/>
      <c r="UYV194" s="1"/>
      <c r="UYW194" s="1"/>
      <c r="UYX194" s="1"/>
      <c r="UYY194" s="1"/>
      <c r="UYZ194" s="1"/>
      <c r="UZA194" s="1"/>
      <c r="UZB194" s="1"/>
      <c r="UZC194" s="1"/>
      <c r="UZD194" s="1"/>
      <c r="UZE194" s="1"/>
      <c r="UZF194" s="1"/>
      <c r="UZG194" s="1"/>
      <c r="UZH194" s="1"/>
      <c r="UZI194" s="1"/>
      <c r="UZJ194" s="1"/>
      <c r="UZK194" s="1"/>
      <c r="UZL194" s="1"/>
      <c r="UZM194" s="1"/>
      <c r="UZN194" s="1"/>
      <c r="UZO194" s="1"/>
      <c r="UZP194" s="1"/>
      <c r="UZQ194" s="1"/>
      <c r="UZR194" s="1"/>
      <c r="UZS194" s="1"/>
      <c r="UZT194" s="1"/>
      <c r="UZU194" s="1"/>
      <c r="UZV194" s="1"/>
      <c r="UZW194" s="1"/>
      <c r="UZX194" s="1"/>
      <c r="UZY194" s="1"/>
      <c r="UZZ194" s="1"/>
      <c r="VAA194" s="1"/>
      <c r="VAB194" s="1"/>
      <c r="VAC194" s="1"/>
      <c r="VAD194" s="1"/>
      <c r="VAE194" s="1"/>
      <c r="VAF194" s="1"/>
      <c r="VAG194" s="1"/>
      <c r="VAH194" s="1"/>
      <c r="VAI194" s="1"/>
      <c r="VAJ194" s="1"/>
      <c r="VAK194" s="1"/>
      <c r="VAL194" s="1"/>
      <c r="VAM194" s="1"/>
      <c r="VAN194" s="1"/>
      <c r="VAO194" s="1"/>
      <c r="VAP194" s="1"/>
      <c r="VAQ194" s="1"/>
      <c r="VAR194" s="1"/>
      <c r="VAS194" s="1"/>
      <c r="VAT194" s="1"/>
      <c r="VAU194" s="1"/>
      <c r="VAV194" s="1"/>
      <c r="VAW194" s="1"/>
      <c r="VAX194" s="1"/>
      <c r="VAY194" s="1"/>
      <c r="VAZ194" s="1"/>
      <c r="VBA194" s="1"/>
      <c r="VBB194" s="1"/>
      <c r="VBC194" s="1"/>
      <c r="VBD194" s="1"/>
      <c r="VBE194" s="1"/>
      <c r="VBF194" s="1"/>
      <c r="VBG194" s="1"/>
      <c r="VBH194" s="1"/>
      <c r="VBI194" s="1"/>
      <c r="VBJ194" s="1"/>
      <c r="VBK194" s="1"/>
      <c r="VBL194" s="1"/>
      <c r="VBM194" s="1"/>
      <c r="VBN194" s="1"/>
      <c r="VBO194" s="1"/>
      <c r="VBP194" s="1"/>
      <c r="VBQ194" s="1"/>
      <c r="VBR194" s="1"/>
      <c r="VBS194" s="1"/>
      <c r="VBT194" s="1"/>
      <c r="VBU194" s="1"/>
      <c r="VBV194" s="1"/>
      <c r="VBW194" s="1"/>
      <c r="VBX194" s="1"/>
      <c r="VBY194" s="1"/>
      <c r="VBZ194" s="1"/>
      <c r="VCA194" s="1"/>
      <c r="VCB194" s="1"/>
      <c r="VCC194" s="1"/>
      <c r="VCD194" s="1"/>
      <c r="VCE194" s="1"/>
      <c r="VCF194" s="1"/>
      <c r="VCG194" s="1"/>
      <c r="VCH194" s="1"/>
      <c r="VCI194" s="1"/>
      <c r="VCJ194" s="1"/>
      <c r="VCK194" s="1"/>
      <c r="VCL194" s="1"/>
      <c r="VCM194" s="1"/>
      <c r="VCN194" s="1"/>
      <c r="VCO194" s="1"/>
      <c r="VCP194" s="1"/>
      <c r="VCQ194" s="1"/>
      <c r="VCR194" s="1"/>
      <c r="VCS194" s="1"/>
      <c r="VCT194" s="1"/>
      <c r="VCU194" s="1"/>
      <c r="VCV194" s="1"/>
      <c r="VCW194" s="1"/>
      <c r="VCX194" s="1"/>
      <c r="VCY194" s="1"/>
      <c r="VCZ194" s="1"/>
      <c r="VDA194" s="1"/>
      <c r="VDB194" s="1"/>
      <c r="VDC194" s="1"/>
      <c r="VDD194" s="1"/>
      <c r="VDE194" s="1"/>
      <c r="VDF194" s="1"/>
      <c r="VDG194" s="1"/>
      <c r="VDH194" s="1"/>
      <c r="VDI194" s="1"/>
      <c r="VDJ194" s="1"/>
      <c r="VDK194" s="1"/>
      <c r="VDL194" s="1"/>
      <c r="VDM194" s="1"/>
      <c r="VDN194" s="1"/>
      <c r="VDO194" s="1"/>
      <c r="VDP194" s="1"/>
      <c r="VDQ194" s="1"/>
      <c r="VDR194" s="1"/>
      <c r="VDS194" s="1"/>
      <c r="VDT194" s="1"/>
      <c r="VDU194" s="1"/>
      <c r="VDV194" s="1"/>
      <c r="VDW194" s="1"/>
      <c r="VDX194" s="1"/>
      <c r="VDY194" s="1"/>
      <c r="VDZ194" s="1"/>
      <c r="VEA194" s="1"/>
      <c r="VEB194" s="1"/>
      <c r="VEC194" s="1"/>
      <c r="VED194" s="1"/>
      <c r="VEE194" s="1"/>
      <c r="VEF194" s="1"/>
      <c r="VEG194" s="1"/>
      <c r="VEH194" s="1"/>
      <c r="VEI194" s="1"/>
      <c r="VEJ194" s="1"/>
      <c r="VEK194" s="1"/>
      <c r="VEL194" s="1"/>
      <c r="VEM194" s="1"/>
      <c r="VEN194" s="1"/>
      <c r="VEO194" s="1"/>
      <c r="VEP194" s="1"/>
      <c r="VEQ194" s="1"/>
      <c r="VER194" s="1"/>
      <c r="VES194" s="1"/>
      <c r="VET194" s="1"/>
      <c r="VEU194" s="1"/>
      <c r="VEV194" s="1"/>
      <c r="VEW194" s="1"/>
      <c r="VEX194" s="1"/>
      <c r="VEY194" s="1"/>
      <c r="VEZ194" s="1"/>
      <c r="VFA194" s="1"/>
      <c r="VFB194" s="1"/>
      <c r="VFC194" s="1"/>
      <c r="VFD194" s="1"/>
      <c r="VFE194" s="1"/>
      <c r="VFF194" s="1"/>
      <c r="VFG194" s="1"/>
      <c r="VFH194" s="1"/>
      <c r="VFI194" s="1"/>
      <c r="VFJ194" s="1"/>
      <c r="VFK194" s="1"/>
      <c r="VFL194" s="1"/>
      <c r="VFM194" s="1"/>
      <c r="VFN194" s="1"/>
      <c r="VFO194" s="1"/>
      <c r="VFP194" s="1"/>
      <c r="VFQ194" s="1"/>
      <c r="VFR194" s="1"/>
      <c r="VFS194" s="1"/>
      <c r="VFT194" s="1"/>
      <c r="VFU194" s="1"/>
      <c r="VFV194" s="1"/>
      <c r="VFW194" s="1"/>
      <c r="VFX194" s="1"/>
      <c r="VFY194" s="1"/>
      <c r="VFZ194" s="1"/>
      <c r="VGA194" s="1"/>
      <c r="VGB194" s="1"/>
      <c r="VGC194" s="1"/>
      <c r="VGD194" s="1"/>
      <c r="VGE194" s="1"/>
      <c r="VGF194" s="1"/>
      <c r="VGG194" s="1"/>
      <c r="VGH194" s="1"/>
      <c r="VGI194" s="1"/>
      <c r="VGJ194" s="1"/>
      <c r="VGK194" s="1"/>
      <c r="VGL194" s="1"/>
      <c r="VGM194" s="1"/>
      <c r="VGN194" s="1"/>
      <c r="VGO194" s="1"/>
      <c r="VGP194" s="1"/>
      <c r="VGQ194" s="1"/>
      <c r="VGR194" s="1"/>
      <c r="VGS194" s="1"/>
      <c r="VGT194" s="1"/>
      <c r="VGU194" s="1"/>
      <c r="VGV194" s="1"/>
      <c r="VGW194" s="1"/>
      <c r="VGX194" s="1"/>
      <c r="VGY194" s="1"/>
      <c r="VGZ194" s="1"/>
      <c r="VHA194" s="1"/>
      <c r="VHB194" s="1"/>
      <c r="VHC194" s="1"/>
      <c r="VHD194" s="1"/>
      <c r="VHE194" s="1"/>
      <c r="VHF194" s="1"/>
      <c r="VHG194" s="1"/>
      <c r="VHH194" s="1"/>
      <c r="VHI194" s="1"/>
      <c r="VHJ194" s="1"/>
      <c r="VHK194" s="1"/>
      <c r="VHL194" s="1"/>
      <c r="VHM194" s="1"/>
      <c r="VHN194" s="1"/>
      <c r="VHO194" s="1"/>
      <c r="VHP194" s="1"/>
      <c r="VHQ194" s="1"/>
      <c r="VHR194" s="1"/>
      <c r="VHS194" s="1"/>
      <c r="VHT194" s="1"/>
      <c r="VHU194" s="1"/>
      <c r="VHV194" s="1"/>
      <c r="VHW194" s="1"/>
      <c r="VHX194" s="1"/>
      <c r="VHY194" s="1"/>
      <c r="VHZ194" s="1"/>
      <c r="VIA194" s="1"/>
      <c r="VIB194" s="1"/>
      <c r="VIC194" s="1"/>
      <c r="VID194" s="1"/>
      <c r="VIE194" s="1"/>
      <c r="VIF194" s="1"/>
      <c r="VIG194" s="1"/>
      <c r="VIH194" s="1"/>
      <c r="VII194" s="1"/>
      <c r="VIJ194" s="1"/>
      <c r="VIK194" s="1"/>
      <c r="VIL194" s="1"/>
      <c r="VIM194" s="1"/>
      <c r="VIN194" s="1"/>
      <c r="VIO194" s="1"/>
      <c r="VIP194" s="1"/>
      <c r="VIQ194" s="1"/>
      <c r="VIR194" s="1"/>
      <c r="VIS194" s="1"/>
      <c r="VIT194" s="1"/>
      <c r="VIU194" s="1"/>
      <c r="VIV194" s="1"/>
      <c r="VIW194" s="1"/>
      <c r="VIX194" s="1"/>
      <c r="VIY194" s="1"/>
      <c r="VIZ194" s="1"/>
      <c r="VJA194" s="1"/>
      <c r="VJB194" s="1"/>
      <c r="VJC194" s="1"/>
      <c r="VJD194" s="1"/>
      <c r="VJE194" s="1"/>
      <c r="VJF194" s="1"/>
      <c r="VJG194" s="1"/>
      <c r="VJH194" s="1"/>
      <c r="VJI194" s="1"/>
      <c r="VJJ194" s="1"/>
      <c r="VJK194" s="1"/>
      <c r="VJL194" s="1"/>
      <c r="VJM194" s="1"/>
      <c r="VJN194" s="1"/>
      <c r="VJO194" s="1"/>
      <c r="VJP194" s="1"/>
      <c r="VJQ194" s="1"/>
      <c r="VJR194" s="1"/>
      <c r="VJS194" s="1"/>
      <c r="VJT194" s="1"/>
      <c r="VJU194" s="1"/>
      <c r="VJV194" s="1"/>
      <c r="VJW194" s="1"/>
      <c r="VJX194" s="1"/>
      <c r="VJY194" s="1"/>
      <c r="VJZ194" s="1"/>
      <c r="VKA194" s="1"/>
      <c r="VKB194" s="1"/>
      <c r="VKC194" s="1"/>
      <c r="VKD194" s="1"/>
      <c r="VKE194" s="1"/>
      <c r="VKF194" s="1"/>
      <c r="VKG194" s="1"/>
      <c r="VKH194" s="1"/>
      <c r="VKI194" s="1"/>
      <c r="VKJ194" s="1"/>
      <c r="VKK194" s="1"/>
      <c r="VKL194" s="1"/>
      <c r="VKM194" s="1"/>
      <c r="VKN194" s="1"/>
      <c r="VKO194" s="1"/>
      <c r="VKP194" s="1"/>
      <c r="VKQ194" s="1"/>
      <c r="VKR194" s="1"/>
      <c r="VKS194" s="1"/>
      <c r="VKT194" s="1"/>
      <c r="VKU194" s="1"/>
      <c r="VKV194" s="1"/>
      <c r="VKW194" s="1"/>
      <c r="VKX194" s="1"/>
      <c r="VKY194" s="1"/>
      <c r="VKZ194" s="1"/>
      <c r="VLA194" s="1"/>
      <c r="VLB194" s="1"/>
      <c r="VLC194" s="1"/>
      <c r="VLD194" s="1"/>
      <c r="VLE194" s="1"/>
      <c r="VLF194" s="1"/>
      <c r="VLG194" s="1"/>
      <c r="VLH194" s="1"/>
      <c r="VLI194" s="1"/>
      <c r="VLJ194" s="1"/>
      <c r="VLK194" s="1"/>
      <c r="VLL194" s="1"/>
      <c r="VLM194" s="1"/>
      <c r="VLN194" s="1"/>
      <c r="VLO194" s="1"/>
      <c r="VLP194" s="1"/>
      <c r="VLQ194" s="1"/>
      <c r="VLR194" s="1"/>
      <c r="VLS194" s="1"/>
      <c r="VLT194" s="1"/>
      <c r="VLU194" s="1"/>
      <c r="VLV194" s="1"/>
      <c r="VLW194" s="1"/>
      <c r="VLX194" s="1"/>
      <c r="VLY194" s="1"/>
      <c r="VLZ194" s="1"/>
      <c r="VMA194" s="1"/>
      <c r="VMB194" s="1"/>
      <c r="VMC194" s="1"/>
      <c r="VMD194" s="1"/>
      <c r="VME194" s="1"/>
      <c r="VMF194" s="1"/>
      <c r="VMG194" s="1"/>
      <c r="VMH194" s="1"/>
      <c r="VMI194" s="1"/>
      <c r="VMJ194" s="1"/>
      <c r="VMK194" s="1"/>
      <c r="VML194" s="1"/>
      <c r="VMM194" s="1"/>
      <c r="VMN194" s="1"/>
      <c r="VMO194" s="1"/>
      <c r="VMP194" s="1"/>
      <c r="VMQ194" s="1"/>
      <c r="VMR194" s="1"/>
      <c r="VMS194" s="1"/>
      <c r="VMT194" s="1"/>
      <c r="VMU194" s="1"/>
      <c r="VMV194" s="1"/>
      <c r="VMW194" s="1"/>
      <c r="VMX194" s="1"/>
      <c r="VMY194" s="1"/>
      <c r="VMZ194" s="1"/>
      <c r="VNA194" s="1"/>
      <c r="VNB194" s="1"/>
      <c r="VNC194" s="1"/>
      <c r="VND194" s="1"/>
      <c r="VNE194" s="1"/>
      <c r="VNF194" s="1"/>
      <c r="VNG194" s="1"/>
      <c r="VNH194" s="1"/>
      <c r="VNI194" s="1"/>
      <c r="VNJ194" s="1"/>
      <c r="VNK194" s="1"/>
      <c r="VNL194" s="1"/>
      <c r="VNM194" s="1"/>
      <c r="VNN194" s="1"/>
      <c r="VNO194" s="1"/>
      <c r="VNP194" s="1"/>
      <c r="VNQ194" s="1"/>
      <c r="VNR194" s="1"/>
      <c r="VNS194" s="1"/>
      <c r="VNT194" s="1"/>
      <c r="VNU194" s="1"/>
      <c r="VNV194" s="1"/>
      <c r="VNW194" s="1"/>
      <c r="VNX194" s="1"/>
      <c r="VNY194" s="1"/>
      <c r="VNZ194" s="1"/>
      <c r="VOA194" s="1"/>
      <c r="VOB194" s="1"/>
      <c r="VOC194" s="1"/>
      <c r="VOD194" s="1"/>
      <c r="VOE194" s="1"/>
      <c r="VOF194" s="1"/>
      <c r="VOG194" s="1"/>
      <c r="VOH194" s="1"/>
      <c r="VOI194" s="1"/>
      <c r="VOJ194" s="1"/>
      <c r="VOK194" s="1"/>
      <c r="VOL194" s="1"/>
      <c r="VOM194" s="1"/>
      <c r="VON194" s="1"/>
      <c r="VOO194" s="1"/>
      <c r="VOP194" s="1"/>
      <c r="VOQ194" s="1"/>
      <c r="VOR194" s="1"/>
      <c r="VOS194" s="1"/>
      <c r="VOT194" s="1"/>
      <c r="VOU194" s="1"/>
      <c r="VOV194" s="1"/>
      <c r="VOW194" s="1"/>
      <c r="VOX194" s="1"/>
      <c r="VOY194" s="1"/>
      <c r="VOZ194" s="1"/>
      <c r="VPA194" s="1"/>
      <c r="VPB194" s="1"/>
      <c r="VPC194" s="1"/>
      <c r="VPD194" s="1"/>
      <c r="VPE194" s="1"/>
      <c r="VPF194" s="1"/>
      <c r="VPG194" s="1"/>
      <c r="VPH194" s="1"/>
      <c r="VPI194" s="1"/>
      <c r="VPJ194" s="1"/>
      <c r="VPK194" s="1"/>
      <c r="VPL194" s="1"/>
      <c r="VPM194" s="1"/>
      <c r="VPN194" s="1"/>
      <c r="VPO194" s="1"/>
      <c r="VPP194" s="1"/>
      <c r="VPQ194" s="1"/>
      <c r="VPR194" s="1"/>
      <c r="VPS194" s="1"/>
      <c r="VPT194" s="1"/>
      <c r="VPU194" s="1"/>
      <c r="VPV194" s="1"/>
      <c r="VPW194" s="1"/>
      <c r="VPX194" s="1"/>
      <c r="VPY194" s="1"/>
      <c r="VPZ194" s="1"/>
      <c r="VQA194" s="1"/>
      <c r="VQB194" s="1"/>
      <c r="VQC194" s="1"/>
      <c r="VQD194" s="1"/>
      <c r="VQE194" s="1"/>
      <c r="VQF194" s="1"/>
      <c r="VQG194" s="1"/>
      <c r="VQH194" s="1"/>
      <c r="VQI194" s="1"/>
      <c r="VQJ194" s="1"/>
      <c r="VQK194" s="1"/>
      <c r="VQL194" s="1"/>
      <c r="VQM194" s="1"/>
      <c r="VQN194" s="1"/>
      <c r="VQO194" s="1"/>
      <c r="VQP194" s="1"/>
      <c r="VQQ194" s="1"/>
      <c r="VQR194" s="1"/>
      <c r="VQS194" s="1"/>
      <c r="VQT194" s="1"/>
      <c r="VQU194" s="1"/>
      <c r="VQV194" s="1"/>
      <c r="VQW194" s="1"/>
      <c r="VQX194" s="1"/>
      <c r="VQY194" s="1"/>
      <c r="VQZ194" s="1"/>
      <c r="VRA194" s="1"/>
      <c r="VRB194" s="1"/>
      <c r="VRC194" s="1"/>
      <c r="VRD194" s="1"/>
      <c r="VRE194" s="1"/>
      <c r="VRF194" s="1"/>
      <c r="VRG194" s="1"/>
      <c r="VRH194" s="1"/>
      <c r="VRI194" s="1"/>
      <c r="VRJ194" s="1"/>
      <c r="VRK194" s="1"/>
      <c r="VRL194" s="1"/>
      <c r="VRM194" s="1"/>
      <c r="VRN194" s="1"/>
      <c r="VRO194" s="1"/>
      <c r="VRP194" s="1"/>
      <c r="VRQ194" s="1"/>
      <c r="VRR194" s="1"/>
      <c r="VRS194" s="1"/>
      <c r="VRT194" s="1"/>
      <c r="VRU194" s="1"/>
      <c r="VRV194" s="1"/>
      <c r="VRW194" s="1"/>
      <c r="VRX194" s="1"/>
      <c r="VRY194" s="1"/>
      <c r="VRZ194" s="1"/>
      <c r="VSA194" s="1"/>
      <c r="VSB194" s="1"/>
      <c r="VSC194" s="1"/>
      <c r="VSD194" s="1"/>
      <c r="VSE194" s="1"/>
      <c r="VSF194" s="1"/>
      <c r="VSG194" s="1"/>
      <c r="VSH194" s="1"/>
      <c r="VSI194" s="1"/>
      <c r="VSJ194" s="1"/>
      <c r="VSK194" s="1"/>
      <c r="VSL194" s="1"/>
      <c r="VSM194" s="1"/>
      <c r="VSN194" s="1"/>
      <c r="VSO194" s="1"/>
      <c r="VSP194" s="1"/>
      <c r="VSQ194" s="1"/>
      <c r="VSR194" s="1"/>
      <c r="VSS194" s="1"/>
      <c r="VST194" s="1"/>
      <c r="VSU194" s="1"/>
      <c r="VSV194" s="1"/>
      <c r="VSW194" s="1"/>
      <c r="VSX194" s="1"/>
      <c r="VSY194" s="1"/>
      <c r="VSZ194" s="1"/>
      <c r="VTA194" s="1"/>
      <c r="VTB194" s="1"/>
      <c r="VTC194" s="1"/>
      <c r="VTD194" s="1"/>
      <c r="VTE194" s="1"/>
      <c r="VTF194" s="1"/>
      <c r="VTG194" s="1"/>
      <c r="VTH194" s="1"/>
      <c r="VTI194" s="1"/>
      <c r="VTJ194" s="1"/>
      <c r="VTK194" s="1"/>
      <c r="VTL194" s="1"/>
      <c r="VTM194" s="1"/>
      <c r="VTN194" s="1"/>
      <c r="VTO194" s="1"/>
      <c r="VTP194" s="1"/>
      <c r="VTQ194" s="1"/>
      <c r="VTR194" s="1"/>
      <c r="VTS194" s="1"/>
      <c r="VTT194" s="1"/>
      <c r="VTU194" s="1"/>
      <c r="VTV194" s="1"/>
      <c r="VTW194" s="1"/>
      <c r="VTX194" s="1"/>
      <c r="VTY194" s="1"/>
      <c r="VTZ194" s="1"/>
      <c r="VUA194" s="1"/>
      <c r="VUB194" s="1"/>
      <c r="VUC194" s="1"/>
      <c r="VUD194" s="1"/>
      <c r="VUE194" s="1"/>
      <c r="VUF194" s="1"/>
      <c r="VUG194" s="1"/>
      <c r="VUH194" s="1"/>
      <c r="VUI194" s="1"/>
      <c r="VUJ194" s="1"/>
      <c r="VUK194" s="1"/>
      <c r="VUL194" s="1"/>
      <c r="VUM194" s="1"/>
      <c r="VUN194" s="1"/>
      <c r="VUO194" s="1"/>
      <c r="VUP194" s="1"/>
      <c r="VUQ194" s="1"/>
      <c r="VUR194" s="1"/>
      <c r="VUS194" s="1"/>
      <c r="VUT194" s="1"/>
      <c r="VUU194" s="1"/>
      <c r="VUV194" s="1"/>
      <c r="VUW194" s="1"/>
      <c r="VUX194" s="1"/>
      <c r="VUY194" s="1"/>
      <c r="VUZ194" s="1"/>
      <c r="VVA194" s="1"/>
      <c r="VVB194" s="1"/>
      <c r="VVC194" s="1"/>
      <c r="VVD194" s="1"/>
      <c r="VVE194" s="1"/>
      <c r="VVF194" s="1"/>
      <c r="VVG194" s="1"/>
      <c r="VVH194" s="1"/>
      <c r="VVI194" s="1"/>
      <c r="VVJ194" s="1"/>
      <c r="VVK194" s="1"/>
      <c r="VVL194" s="1"/>
      <c r="VVM194" s="1"/>
      <c r="VVN194" s="1"/>
      <c r="VVO194" s="1"/>
      <c r="VVP194" s="1"/>
      <c r="VVQ194" s="1"/>
      <c r="VVR194" s="1"/>
      <c r="VVS194" s="1"/>
      <c r="VVT194" s="1"/>
      <c r="VVU194" s="1"/>
      <c r="VVV194" s="1"/>
      <c r="VVW194" s="1"/>
      <c r="VVX194" s="1"/>
      <c r="VVY194" s="1"/>
      <c r="VVZ194" s="1"/>
      <c r="VWA194" s="1"/>
      <c r="VWB194" s="1"/>
      <c r="VWC194" s="1"/>
      <c r="VWD194" s="1"/>
      <c r="VWE194" s="1"/>
      <c r="VWF194" s="1"/>
      <c r="VWG194" s="1"/>
      <c r="VWH194" s="1"/>
      <c r="VWI194" s="1"/>
      <c r="VWJ194" s="1"/>
      <c r="VWK194" s="1"/>
      <c r="VWL194" s="1"/>
      <c r="VWM194" s="1"/>
      <c r="VWN194" s="1"/>
      <c r="VWO194" s="1"/>
      <c r="VWP194" s="1"/>
      <c r="VWQ194" s="1"/>
      <c r="VWR194" s="1"/>
      <c r="VWS194" s="1"/>
      <c r="VWT194" s="1"/>
      <c r="VWU194" s="1"/>
      <c r="VWV194" s="1"/>
      <c r="VWW194" s="1"/>
      <c r="VWX194" s="1"/>
      <c r="VWY194" s="1"/>
      <c r="VWZ194" s="1"/>
      <c r="VXA194" s="1"/>
      <c r="VXB194" s="1"/>
      <c r="VXC194" s="1"/>
      <c r="VXD194" s="1"/>
      <c r="VXE194" s="1"/>
      <c r="VXF194" s="1"/>
      <c r="VXG194" s="1"/>
      <c r="VXH194" s="1"/>
      <c r="VXI194" s="1"/>
      <c r="VXJ194" s="1"/>
      <c r="VXK194" s="1"/>
      <c r="VXL194" s="1"/>
      <c r="VXM194" s="1"/>
      <c r="VXN194" s="1"/>
      <c r="VXO194" s="1"/>
      <c r="VXP194" s="1"/>
      <c r="VXQ194" s="1"/>
      <c r="VXR194" s="1"/>
      <c r="VXS194" s="1"/>
      <c r="VXT194" s="1"/>
      <c r="VXU194" s="1"/>
      <c r="VXV194" s="1"/>
      <c r="VXW194" s="1"/>
      <c r="VXX194" s="1"/>
      <c r="VXY194" s="1"/>
      <c r="VXZ194" s="1"/>
      <c r="VYA194" s="1"/>
      <c r="VYB194" s="1"/>
      <c r="VYC194" s="1"/>
      <c r="VYD194" s="1"/>
      <c r="VYE194" s="1"/>
      <c r="VYF194" s="1"/>
      <c r="VYG194" s="1"/>
      <c r="VYH194" s="1"/>
      <c r="VYI194" s="1"/>
      <c r="VYJ194" s="1"/>
      <c r="VYK194" s="1"/>
      <c r="VYL194" s="1"/>
      <c r="VYM194" s="1"/>
      <c r="VYN194" s="1"/>
      <c r="VYO194" s="1"/>
      <c r="VYP194" s="1"/>
      <c r="VYQ194" s="1"/>
      <c r="VYR194" s="1"/>
      <c r="VYS194" s="1"/>
      <c r="VYT194" s="1"/>
      <c r="VYU194" s="1"/>
      <c r="VYV194" s="1"/>
      <c r="VYW194" s="1"/>
      <c r="VYX194" s="1"/>
      <c r="VYY194" s="1"/>
      <c r="VYZ194" s="1"/>
      <c r="VZA194" s="1"/>
      <c r="VZB194" s="1"/>
      <c r="VZC194" s="1"/>
      <c r="VZD194" s="1"/>
      <c r="VZE194" s="1"/>
      <c r="VZF194" s="1"/>
      <c r="VZG194" s="1"/>
      <c r="VZH194" s="1"/>
      <c r="VZI194" s="1"/>
      <c r="VZJ194" s="1"/>
      <c r="VZK194" s="1"/>
      <c r="VZL194" s="1"/>
      <c r="VZM194" s="1"/>
      <c r="VZN194" s="1"/>
      <c r="VZO194" s="1"/>
      <c r="VZP194" s="1"/>
      <c r="VZQ194" s="1"/>
      <c r="VZR194" s="1"/>
      <c r="VZS194" s="1"/>
      <c r="VZT194" s="1"/>
      <c r="VZU194" s="1"/>
      <c r="VZV194" s="1"/>
      <c r="VZW194" s="1"/>
      <c r="VZX194" s="1"/>
      <c r="VZY194" s="1"/>
      <c r="VZZ194" s="1"/>
      <c r="WAA194" s="1"/>
      <c r="WAB194" s="1"/>
      <c r="WAC194" s="1"/>
      <c r="WAD194" s="1"/>
      <c r="WAE194" s="1"/>
      <c r="WAF194" s="1"/>
      <c r="WAG194" s="1"/>
      <c r="WAH194" s="1"/>
      <c r="WAI194" s="1"/>
      <c r="WAJ194" s="1"/>
      <c r="WAK194" s="1"/>
      <c r="WAL194" s="1"/>
      <c r="WAM194" s="1"/>
      <c r="WAN194" s="1"/>
      <c r="WAO194" s="1"/>
      <c r="WAP194" s="1"/>
      <c r="WAQ194" s="1"/>
      <c r="WAR194" s="1"/>
      <c r="WAS194" s="1"/>
      <c r="WAT194" s="1"/>
      <c r="WAU194" s="1"/>
      <c r="WAV194" s="1"/>
      <c r="WAW194" s="1"/>
      <c r="WAX194" s="1"/>
      <c r="WAY194" s="1"/>
      <c r="WAZ194" s="1"/>
      <c r="WBA194" s="1"/>
      <c r="WBB194" s="1"/>
      <c r="WBC194" s="1"/>
      <c r="WBD194" s="1"/>
      <c r="WBE194" s="1"/>
      <c r="WBF194" s="1"/>
      <c r="WBG194" s="1"/>
      <c r="WBH194" s="1"/>
      <c r="WBI194" s="1"/>
      <c r="WBJ194" s="1"/>
      <c r="WBK194" s="1"/>
      <c r="WBL194" s="1"/>
      <c r="WBM194" s="1"/>
      <c r="WBN194" s="1"/>
      <c r="WBO194" s="1"/>
      <c r="WBP194" s="1"/>
      <c r="WBQ194" s="1"/>
      <c r="WBR194" s="1"/>
      <c r="WBS194" s="1"/>
      <c r="WBT194" s="1"/>
      <c r="WBU194" s="1"/>
      <c r="WBV194" s="1"/>
      <c r="WBW194" s="1"/>
      <c r="WBX194" s="1"/>
      <c r="WBY194" s="1"/>
      <c r="WBZ194" s="1"/>
      <c r="WCA194" s="1"/>
      <c r="WCB194" s="1"/>
      <c r="WCC194" s="1"/>
      <c r="WCD194" s="1"/>
      <c r="WCE194" s="1"/>
      <c r="WCF194" s="1"/>
      <c r="WCG194" s="1"/>
      <c r="WCH194" s="1"/>
      <c r="WCI194" s="1"/>
      <c r="WCJ194" s="1"/>
      <c r="WCK194" s="1"/>
      <c r="WCL194" s="1"/>
      <c r="WCM194" s="1"/>
      <c r="WCN194" s="1"/>
      <c r="WCO194" s="1"/>
      <c r="WCP194" s="1"/>
      <c r="WCQ194" s="1"/>
      <c r="WCR194" s="1"/>
      <c r="WCS194" s="1"/>
      <c r="WCT194" s="1"/>
      <c r="WCU194" s="1"/>
      <c r="WCV194" s="1"/>
      <c r="WCW194" s="1"/>
      <c r="WCX194" s="1"/>
      <c r="WCY194" s="1"/>
      <c r="WCZ194" s="1"/>
      <c r="WDA194" s="1"/>
      <c r="WDB194" s="1"/>
      <c r="WDC194" s="1"/>
      <c r="WDD194" s="1"/>
      <c r="WDE194" s="1"/>
      <c r="WDF194" s="1"/>
      <c r="WDG194" s="1"/>
      <c r="WDH194" s="1"/>
      <c r="WDI194" s="1"/>
      <c r="WDJ194" s="1"/>
      <c r="WDK194" s="1"/>
      <c r="WDL194" s="1"/>
      <c r="WDM194" s="1"/>
      <c r="WDN194" s="1"/>
      <c r="WDO194" s="1"/>
      <c r="WDP194" s="1"/>
      <c r="WDQ194" s="1"/>
      <c r="WDR194" s="1"/>
      <c r="WDS194" s="1"/>
      <c r="WDT194" s="1"/>
      <c r="WDU194" s="1"/>
      <c r="WDV194" s="1"/>
      <c r="WDW194" s="1"/>
      <c r="WDX194" s="1"/>
      <c r="WDY194" s="1"/>
      <c r="WDZ194" s="1"/>
      <c r="WEA194" s="1"/>
      <c r="WEB194" s="1"/>
      <c r="WEC194" s="1"/>
      <c r="WED194" s="1"/>
      <c r="WEE194" s="1"/>
      <c r="WEF194" s="1"/>
      <c r="WEG194" s="1"/>
      <c r="WEH194" s="1"/>
      <c r="WEI194" s="1"/>
      <c r="WEJ194" s="1"/>
      <c r="WEK194" s="1"/>
      <c r="WEL194" s="1"/>
      <c r="WEM194" s="1"/>
      <c r="WEN194" s="1"/>
      <c r="WEO194" s="1"/>
      <c r="WEP194" s="1"/>
      <c r="WEQ194" s="1"/>
      <c r="WER194" s="1"/>
      <c r="WES194" s="1"/>
      <c r="WET194" s="1"/>
      <c r="WEU194" s="1"/>
      <c r="WEV194" s="1"/>
      <c r="WEW194" s="1"/>
      <c r="WEX194" s="1"/>
      <c r="WEY194" s="1"/>
      <c r="WEZ194" s="1"/>
      <c r="WFA194" s="1"/>
      <c r="WFB194" s="1"/>
      <c r="WFC194" s="1"/>
      <c r="WFD194" s="1"/>
      <c r="WFE194" s="1"/>
      <c r="WFF194" s="1"/>
      <c r="WFG194" s="1"/>
      <c r="WFH194" s="1"/>
      <c r="WFI194" s="1"/>
      <c r="WFJ194" s="1"/>
      <c r="WFK194" s="1"/>
      <c r="WFL194" s="1"/>
      <c r="WFM194" s="1"/>
      <c r="WFN194" s="1"/>
      <c r="WFO194" s="1"/>
      <c r="WFP194" s="1"/>
      <c r="WFQ194" s="1"/>
      <c r="WFR194" s="1"/>
      <c r="WFS194" s="1"/>
      <c r="WFT194" s="1"/>
      <c r="WFU194" s="1"/>
      <c r="WFV194" s="1"/>
      <c r="WFW194" s="1"/>
      <c r="WFX194" s="1"/>
      <c r="WFY194" s="1"/>
      <c r="WFZ194" s="1"/>
      <c r="WGA194" s="1"/>
      <c r="WGB194" s="1"/>
      <c r="WGC194" s="1"/>
      <c r="WGD194" s="1"/>
      <c r="WGE194" s="1"/>
      <c r="WGF194" s="1"/>
      <c r="WGG194" s="1"/>
      <c r="WGH194" s="1"/>
      <c r="WGI194" s="1"/>
      <c r="WGJ194" s="1"/>
      <c r="WGK194" s="1"/>
      <c r="WGL194" s="1"/>
      <c r="WGM194" s="1"/>
      <c r="WGN194" s="1"/>
      <c r="WGO194" s="1"/>
      <c r="WGP194" s="1"/>
      <c r="WGQ194" s="1"/>
      <c r="WGR194" s="1"/>
      <c r="WGS194" s="1"/>
      <c r="WGT194" s="1"/>
      <c r="WGU194" s="1"/>
      <c r="WGV194" s="1"/>
      <c r="WGW194" s="1"/>
      <c r="WGX194" s="1"/>
      <c r="WGY194" s="1"/>
      <c r="WGZ194" s="1"/>
      <c r="WHA194" s="1"/>
      <c r="WHB194" s="1"/>
      <c r="WHC194" s="1"/>
      <c r="WHD194" s="1"/>
      <c r="WHE194" s="1"/>
      <c r="WHF194" s="1"/>
      <c r="WHG194" s="1"/>
      <c r="WHH194" s="1"/>
      <c r="WHI194" s="1"/>
      <c r="WHJ194" s="1"/>
      <c r="WHK194" s="1"/>
      <c r="WHL194" s="1"/>
      <c r="WHM194" s="1"/>
      <c r="WHN194" s="1"/>
      <c r="WHO194" s="1"/>
      <c r="WHP194" s="1"/>
      <c r="WHQ194" s="1"/>
      <c r="WHR194" s="1"/>
      <c r="WHS194" s="1"/>
      <c r="WHT194" s="1"/>
      <c r="WHU194" s="1"/>
      <c r="WHV194" s="1"/>
      <c r="WHW194" s="1"/>
      <c r="WHX194" s="1"/>
      <c r="WHY194" s="1"/>
      <c r="WHZ194" s="1"/>
      <c r="WIA194" s="1"/>
      <c r="WIB194" s="1"/>
      <c r="WIC194" s="1"/>
      <c r="WID194" s="1"/>
      <c r="WIE194" s="1"/>
      <c r="WIF194" s="1"/>
      <c r="WIG194" s="1"/>
      <c r="WIH194" s="1"/>
      <c r="WII194" s="1"/>
      <c r="WIJ194" s="1"/>
      <c r="WIK194" s="1"/>
      <c r="WIL194" s="1"/>
      <c r="WIM194" s="1"/>
      <c r="WIN194" s="1"/>
      <c r="WIO194" s="1"/>
      <c r="WIP194" s="1"/>
      <c r="WIQ194" s="1"/>
      <c r="WIR194" s="1"/>
      <c r="WIS194" s="1"/>
      <c r="WIT194" s="1"/>
      <c r="WIU194" s="1"/>
      <c r="WIV194" s="1"/>
      <c r="WIW194" s="1"/>
      <c r="WIX194" s="1"/>
      <c r="WIY194" s="1"/>
      <c r="WIZ194" s="1"/>
      <c r="WJA194" s="1"/>
      <c r="WJB194" s="1"/>
      <c r="WJC194" s="1"/>
      <c r="WJD194" s="1"/>
      <c r="WJE194" s="1"/>
      <c r="WJF194" s="1"/>
      <c r="WJG194" s="1"/>
      <c r="WJH194" s="1"/>
      <c r="WJI194" s="1"/>
      <c r="WJJ194" s="1"/>
      <c r="WJK194" s="1"/>
      <c r="WJL194" s="1"/>
      <c r="WJM194" s="1"/>
      <c r="WJN194" s="1"/>
      <c r="WJO194" s="1"/>
      <c r="WJP194" s="1"/>
      <c r="WJQ194" s="1"/>
      <c r="WJR194" s="1"/>
      <c r="WJS194" s="1"/>
      <c r="WJT194" s="1"/>
      <c r="WJU194" s="1"/>
      <c r="WJV194" s="1"/>
      <c r="WJW194" s="1"/>
      <c r="WJX194" s="1"/>
      <c r="WJY194" s="1"/>
      <c r="WJZ194" s="1"/>
      <c r="WKA194" s="1"/>
      <c r="WKB194" s="1"/>
      <c r="WKC194" s="1"/>
      <c r="WKD194" s="1"/>
      <c r="WKE194" s="1"/>
      <c r="WKF194" s="1"/>
      <c r="WKG194" s="1"/>
      <c r="WKH194" s="1"/>
      <c r="WKI194" s="1"/>
      <c r="WKJ194" s="1"/>
      <c r="WKK194" s="1"/>
      <c r="WKL194" s="1"/>
      <c r="WKM194" s="1"/>
      <c r="WKN194" s="1"/>
      <c r="WKO194" s="1"/>
      <c r="WKP194" s="1"/>
      <c r="WKQ194" s="1"/>
      <c r="WKR194" s="1"/>
      <c r="WKS194" s="1"/>
      <c r="WKT194" s="1"/>
      <c r="WKU194" s="1"/>
      <c r="WKV194" s="1"/>
      <c r="WKW194" s="1"/>
      <c r="WKX194" s="1"/>
      <c r="WKY194" s="1"/>
      <c r="WKZ194" s="1"/>
      <c r="WLA194" s="1"/>
      <c r="WLB194" s="1"/>
      <c r="WLC194" s="1"/>
      <c r="WLD194" s="1"/>
      <c r="WLE194" s="1"/>
      <c r="WLF194" s="1"/>
      <c r="WLG194" s="1"/>
      <c r="WLH194" s="1"/>
      <c r="WLI194" s="1"/>
      <c r="WLJ194" s="1"/>
      <c r="WLK194" s="1"/>
      <c r="WLL194" s="1"/>
      <c r="WLM194" s="1"/>
      <c r="WLN194" s="1"/>
      <c r="WLO194" s="1"/>
      <c r="WLP194" s="1"/>
      <c r="WLQ194" s="1"/>
      <c r="WLR194" s="1"/>
      <c r="WLS194" s="1"/>
      <c r="WLT194" s="1"/>
      <c r="WLU194" s="1"/>
      <c r="WLV194" s="1"/>
      <c r="WLW194" s="1"/>
      <c r="WLX194" s="1"/>
      <c r="WLY194" s="1"/>
      <c r="WLZ194" s="1"/>
      <c r="WMA194" s="1"/>
      <c r="WMB194" s="1"/>
      <c r="WMC194" s="1"/>
      <c r="WMD194" s="1"/>
      <c r="WME194" s="1"/>
      <c r="WMF194" s="1"/>
      <c r="WMG194" s="1"/>
      <c r="WMH194" s="1"/>
      <c r="WMI194" s="1"/>
      <c r="WMJ194" s="1"/>
      <c r="WMK194" s="1"/>
      <c r="WML194" s="1"/>
      <c r="WMM194" s="1"/>
      <c r="WMN194" s="1"/>
      <c r="WMO194" s="1"/>
      <c r="WMP194" s="1"/>
      <c r="WMQ194" s="1"/>
      <c r="WMR194" s="1"/>
      <c r="WMS194" s="1"/>
      <c r="WMT194" s="1"/>
      <c r="WMU194" s="1"/>
      <c r="WMV194" s="1"/>
      <c r="WMW194" s="1"/>
      <c r="WMX194" s="1"/>
      <c r="WMY194" s="1"/>
      <c r="WMZ194" s="1"/>
      <c r="WNA194" s="1"/>
      <c r="WNB194" s="1"/>
      <c r="WNC194" s="1"/>
      <c r="WND194" s="1"/>
      <c r="WNE194" s="1"/>
      <c r="WNF194" s="1"/>
      <c r="WNG194" s="1"/>
      <c r="WNH194" s="1"/>
      <c r="WNI194" s="1"/>
      <c r="WNJ194" s="1"/>
      <c r="WNK194" s="1"/>
      <c r="WNL194" s="1"/>
      <c r="WNM194" s="1"/>
      <c r="WNN194" s="1"/>
      <c r="WNO194" s="1"/>
      <c r="WNP194" s="1"/>
      <c r="WNQ194" s="1"/>
      <c r="WNR194" s="1"/>
      <c r="WNS194" s="1"/>
      <c r="WNT194" s="1"/>
      <c r="WNU194" s="1"/>
      <c r="WNV194" s="1"/>
      <c r="WNW194" s="1"/>
      <c r="WNX194" s="1"/>
      <c r="WNY194" s="1"/>
      <c r="WNZ194" s="1"/>
      <c r="WOA194" s="1"/>
      <c r="WOB194" s="1"/>
      <c r="WOC194" s="1"/>
      <c r="WOD194" s="1"/>
      <c r="WOE194" s="1"/>
      <c r="WOF194" s="1"/>
      <c r="WOG194" s="1"/>
      <c r="WOH194" s="1"/>
      <c r="WOI194" s="1"/>
      <c r="WOJ194" s="1"/>
      <c r="WOK194" s="1"/>
      <c r="WOL194" s="1"/>
      <c r="WOM194" s="1"/>
      <c r="WON194" s="1"/>
      <c r="WOO194" s="1"/>
      <c r="WOP194" s="1"/>
      <c r="WOQ194" s="1"/>
      <c r="WOR194" s="1"/>
      <c r="WOS194" s="1"/>
      <c r="WOT194" s="1"/>
      <c r="WOU194" s="1"/>
      <c r="WOV194" s="1"/>
      <c r="WOW194" s="1"/>
      <c r="WOX194" s="1"/>
      <c r="WOY194" s="1"/>
      <c r="WOZ194" s="1"/>
      <c r="WPA194" s="1"/>
      <c r="WPB194" s="1"/>
      <c r="WPC194" s="1"/>
      <c r="WPD194" s="1"/>
      <c r="WPE194" s="1"/>
      <c r="WPF194" s="1"/>
      <c r="WPG194" s="1"/>
      <c r="WPH194" s="1"/>
      <c r="WPI194" s="1"/>
      <c r="WPJ194" s="1"/>
      <c r="WPK194" s="1"/>
      <c r="WPL194" s="1"/>
      <c r="WPM194" s="1"/>
      <c r="WPN194" s="1"/>
      <c r="WPO194" s="1"/>
      <c r="WPP194" s="1"/>
      <c r="WPQ194" s="1"/>
      <c r="WPR194" s="1"/>
      <c r="WPS194" s="1"/>
      <c r="WPT194" s="1"/>
      <c r="WPU194" s="1"/>
      <c r="WPV194" s="1"/>
      <c r="WPW194" s="1"/>
      <c r="WPX194" s="1"/>
      <c r="WPY194" s="1"/>
      <c r="WPZ194" s="1"/>
      <c r="WQA194" s="1"/>
      <c r="WQB194" s="1"/>
      <c r="WQC194" s="1"/>
      <c r="WQD194" s="1"/>
      <c r="WQE194" s="1"/>
      <c r="WQF194" s="1"/>
      <c r="WQG194" s="1"/>
      <c r="WQH194" s="1"/>
      <c r="WQI194" s="1"/>
      <c r="WQJ194" s="1"/>
      <c r="WQK194" s="1"/>
      <c r="WQL194" s="1"/>
      <c r="WQM194" s="1"/>
      <c r="WQN194" s="1"/>
      <c r="WQO194" s="1"/>
      <c r="WQP194" s="1"/>
      <c r="WQQ194" s="1"/>
      <c r="WQR194" s="1"/>
      <c r="WQS194" s="1"/>
      <c r="WQT194" s="1"/>
      <c r="WQU194" s="1"/>
      <c r="WQV194" s="1"/>
      <c r="WQW194" s="1"/>
      <c r="WQX194" s="1"/>
      <c r="WQY194" s="1"/>
      <c r="WQZ194" s="1"/>
      <c r="WRA194" s="1"/>
      <c r="WRB194" s="1"/>
      <c r="WRC194" s="1"/>
      <c r="WRD194" s="1"/>
      <c r="WRE194" s="1"/>
      <c r="WRF194" s="1"/>
      <c r="WRG194" s="1"/>
      <c r="WRH194" s="1"/>
      <c r="WRI194" s="1"/>
      <c r="WRJ194" s="1"/>
      <c r="WRK194" s="1"/>
      <c r="WRL194" s="1"/>
      <c r="WRM194" s="1"/>
      <c r="WRN194" s="1"/>
      <c r="WRO194" s="1"/>
      <c r="WRP194" s="1"/>
      <c r="WRQ194" s="1"/>
      <c r="WRR194" s="1"/>
      <c r="WRS194" s="1"/>
      <c r="WRT194" s="1"/>
      <c r="WRU194" s="1"/>
      <c r="WRV194" s="1"/>
      <c r="WRW194" s="1"/>
      <c r="WRX194" s="1"/>
      <c r="WRY194" s="1"/>
      <c r="WRZ194" s="1"/>
      <c r="WSA194" s="1"/>
      <c r="WSB194" s="1"/>
      <c r="WSC194" s="1"/>
      <c r="WSD194" s="1"/>
      <c r="WSE194" s="1"/>
      <c r="WSF194" s="1"/>
      <c r="WSG194" s="1"/>
      <c r="WSH194" s="1"/>
      <c r="WSI194" s="1"/>
      <c r="WSJ194" s="1"/>
      <c r="WSK194" s="1"/>
      <c r="WSL194" s="1"/>
      <c r="WSM194" s="1"/>
      <c r="WSN194" s="1"/>
      <c r="WSO194" s="1"/>
      <c r="WSP194" s="1"/>
      <c r="WSQ194" s="1"/>
      <c r="WSR194" s="1"/>
      <c r="WSS194" s="1"/>
      <c r="WST194" s="1"/>
      <c r="WSU194" s="1"/>
      <c r="WSV194" s="1"/>
      <c r="WSW194" s="1"/>
      <c r="WSX194" s="1"/>
      <c r="WSY194" s="1"/>
      <c r="WSZ194" s="1"/>
      <c r="WTA194" s="1"/>
      <c r="WTB194" s="1"/>
      <c r="WTC194" s="1"/>
      <c r="WTD194" s="1"/>
      <c r="WTE194" s="1"/>
      <c r="WTF194" s="1"/>
      <c r="WTG194" s="1"/>
      <c r="WTH194" s="1"/>
      <c r="WTI194" s="1"/>
      <c r="WTJ194" s="1"/>
      <c r="WTK194" s="1"/>
      <c r="WTL194" s="1"/>
      <c r="WTM194" s="1"/>
      <c r="WTN194" s="1"/>
      <c r="WTO194" s="1"/>
      <c r="WTP194" s="1"/>
      <c r="WTQ194" s="1"/>
      <c r="WTR194" s="1"/>
      <c r="WTS194" s="1"/>
      <c r="WTT194" s="1"/>
      <c r="WTU194" s="1"/>
      <c r="WTV194" s="1"/>
      <c r="WTW194" s="1"/>
      <c r="WTX194" s="1"/>
      <c r="WTY194" s="1"/>
      <c r="WTZ194" s="1"/>
      <c r="WUA194" s="1"/>
      <c r="WUB194" s="1"/>
      <c r="WUC194" s="1"/>
      <c r="WUD194" s="1"/>
      <c r="WUE194" s="1"/>
      <c r="WUF194" s="1"/>
      <c r="WUG194" s="1"/>
      <c r="WUH194" s="1"/>
      <c r="WUI194" s="1"/>
      <c r="WUJ194" s="1"/>
      <c r="WUK194" s="1"/>
      <c r="WUL194" s="1"/>
      <c r="WUM194" s="1"/>
      <c r="WUN194" s="1"/>
      <c r="WUO194" s="1"/>
      <c r="WUP194" s="1"/>
      <c r="WUQ194" s="1"/>
      <c r="WUR194" s="1"/>
      <c r="WUS194" s="1"/>
      <c r="WUT194" s="1"/>
      <c r="WUU194" s="1"/>
      <c r="WUV194" s="1"/>
      <c r="WUW194" s="1"/>
      <c r="WUX194" s="1"/>
      <c r="WUY194" s="1"/>
      <c r="WUZ194" s="1"/>
      <c r="WVA194" s="1"/>
      <c r="WVB194" s="1"/>
      <c r="WVC194" s="1"/>
      <c r="WVD194" s="1"/>
      <c r="WVE194" s="1"/>
      <c r="WVF194" s="1"/>
      <c r="WVG194" s="1"/>
      <c r="WVH194" s="1"/>
      <c r="WVI194" s="1"/>
      <c r="WVJ194" s="1"/>
      <c r="WVK194" s="1"/>
      <c r="WVL194" s="1"/>
      <c r="WVM194" s="1"/>
      <c r="WVN194" s="1"/>
      <c r="WVO194" s="1"/>
      <c r="WVP194" s="1"/>
      <c r="WVQ194" s="1"/>
      <c r="WVR194" s="1"/>
      <c r="WVS194" s="1"/>
      <c r="WVT194" s="1"/>
      <c r="WVU194" s="1"/>
      <c r="WVV194" s="1"/>
      <c r="WVW194" s="1"/>
      <c r="WVX194" s="1"/>
      <c r="WVY194" s="1"/>
      <c r="WVZ194" s="1"/>
      <c r="WWA194" s="1"/>
      <c r="WWB194" s="1"/>
      <c r="WWC194" s="1"/>
      <c r="WWD194" s="1"/>
      <c r="WWE194" s="1"/>
      <c r="WWF194" s="1"/>
      <c r="WWG194" s="1"/>
      <c r="WWH194" s="1"/>
      <c r="WWI194" s="1"/>
      <c r="WWJ194" s="1"/>
      <c r="WWK194" s="1"/>
      <c r="WWL194" s="1"/>
      <c r="WWM194" s="1"/>
      <c r="WWN194" s="1"/>
      <c r="WWO194" s="1"/>
      <c r="WWP194" s="1"/>
      <c r="WWQ194" s="1"/>
      <c r="WWR194" s="1"/>
      <c r="WWS194" s="1"/>
      <c r="WWT194" s="1"/>
      <c r="WWU194" s="1"/>
      <c r="WWV194" s="1"/>
      <c r="WWW194" s="1"/>
      <c r="WWX194" s="1"/>
      <c r="WWY194" s="1"/>
      <c r="WWZ194" s="1"/>
      <c r="WXA194" s="1"/>
      <c r="WXB194" s="1"/>
      <c r="WXC194" s="1"/>
      <c r="WXD194" s="1"/>
      <c r="WXE194" s="1"/>
      <c r="WXF194" s="1"/>
      <c r="WXG194" s="1"/>
      <c r="WXH194" s="1"/>
      <c r="WXI194" s="1"/>
      <c r="WXJ194" s="1"/>
      <c r="WXK194" s="1"/>
      <c r="WXL194" s="1"/>
      <c r="WXM194" s="1"/>
      <c r="WXN194" s="1"/>
      <c r="WXO194" s="1"/>
      <c r="WXP194" s="1"/>
      <c r="WXQ194" s="1"/>
      <c r="WXR194" s="1"/>
      <c r="WXS194" s="1"/>
      <c r="WXT194" s="1"/>
      <c r="WXU194" s="1"/>
      <c r="WXV194" s="1"/>
      <c r="WXW194" s="1"/>
      <c r="WXX194" s="1"/>
      <c r="WXY194" s="1"/>
      <c r="WXZ194" s="1"/>
      <c r="WYA194" s="1"/>
      <c r="WYB194" s="1"/>
      <c r="WYC194" s="1"/>
      <c r="WYD194" s="1"/>
      <c r="WYE194" s="1"/>
      <c r="WYF194" s="1"/>
      <c r="WYG194" s="1"/>
      <c r="WYH194" s="1"/>
      <c r="WYI194" s="1"/>
      <c r="WYJ194" s="1"/>
      <c r="WYK194" s="1"/>
      <c r="WYL194" s="1"/>
      <c r="WYM194" s="1"/>
      <c r="WYN194" s="1"/>
      <c r="WYO194" s="1"/>
      <c r="WYP194" s="1"/>
      <c r="WYQ194" s="1"/>
      <c r="WYR194" s="1"/>
      <c r="WYS194" s="1"/>
      <c r="WYT194" s="1"/>
      <c r="WYU194" s="1"/>
      <c r="WYV194" s="1"/>
      <c r="WYW194" s="1"/>
      <c r="WYX194" s="1"/>
      <c r="WYY194" s="1"/>
      <c r="WYZ194" s="1"/>
      <c r="WZA194" s="1"/>
      <c r="WZB194" s="1"/>
      <c r="WZC194" s="1"/>
      <c r="WZD194" s="1"/>
      <c r="WZE194" s="1"/>
      <c r="WZF194" s="1"/>
      <c r="WZG194" s="1"/>
      <c r="WZH194" s="1"/>
      <c r="WZI194" s="1"/>
      <c r="WZJ194" s="1"/>
      <c r="WZK194" s="1"/>
      <c r="WZL194" s="1"/>
      <c r="WZM194" s="1"/>
      <c r="WZN194" s="1"/>
      <c r="WZO194" s="1"/>
      <c r="WZP194" s="1"/>
      <c r="WZQ194" s="1"/>
      <c r="WZR194" s="1"/>
      <c r="WZS194" s="1"/>
      <c r="WZT194" s="1"/>
      <c r="WZU194" s="1"/>
      <c r="WZV194" s="1"/>
      <c r="WZW194" s="1"/>
      <c r="WZX194" s="1"/>
      <c r="WZY194" s="1"/>
      <c r="WZZ194" s="1"/>
      <c r="XAA194" s="1"/>
      <c r="XAB194" s="1"/>
      <c r="XAC194" s="1"/>
      <c r="XAD194" s="1"/>
      <c r="XAE194" s="1"/>
      <c r="XAF194" s="1"/>
      <c r="XAG194" s="1"/>
      <c r="XAH194" s="1"/>
      <c r="XAI194" s="1"/>
      <c r="XAJ194" s="1"/>
      <c r="XAK194" s="1"/>
      <c r="XAL194" s="1"/>
      <c r="XAM194" s="1"/>
      <c r="XAN194" s="1"/>
      <c r="XAO194" s="1"/>
      <c r="XAP194" s="1"/>
      <c r="XAQ194" s="1"/>
      <c r="XAR194" s="1"/>
      <c r="XAS194" s="1"/>
      <c r="XAT194" s="1"/>
      <c r="XAU194" s="1"/>
      <c r="XAV194" s="1"/>
      <c r="XAW194" s="1"/>
      <c r="XAX194" s="1"/>
      <c r="XAY194" s="1"/>
      <c r="XAZ194" s="1"/>
      <c r="XBA194" s="1"/>
      <c r="XBB194" s="1"/>
      <c r="XBC194" s="1"/>
      <c r="XBD194" s="1"/>
      <c r="XBE194" s="1"/>
      <c r="XBF194" s="1"/>
      <c r="XBG194" s="1"/>
      <c r="XBH194" s="1"/>
      <c r="XBI194" s="1"/>
      <c r="XBJ194" s="1"/>
      <c r="XBK194" s="1"/>
      <c r="XBL194" s="1"/>
      <c r="XBM194" s="1"/>
      <c r="XBN194" s="1"/>
      <c r="XBO194" s="1"/>
      <c r="XBP194" s="1"/>
      <c r="XBQ194" s="1"/>
      <c r="XBR194" s="1"/>
      <c r="XBS194" s="1"/>
      <c r="XBT194" s="1"/>
      <c r="XBU194" s="1"/>
      <c r="XBV194" s="1"/>
      <c r="XBW194" s="1"/>
      <c r="XBX194" s="1"/>
      <c r="XBY194" s="1"/>
      <c r="XBZ194" s="1"/>
      <c r="XCA194" s="1"/>
      <c r="XCB194" s="1"/>
      <c r="XCC194" s="1"/>
      <c r="XCD194" s="1"/>
      <c r="XCE194" s="1"/>
      <c r="XCF194" s="1"/>
      <c r="XCG194" s="1"/>
      <c r="XCH194" s="1"/>
      <c r="XCI194" s="1"/>
      <c r="XCJ194" s="1"/>
      <c r="XCK194" s="1"/>
      <c r="XCL194" s="1"/>
      <c r="XCM194" s="1"/>
      <c r="XCN194" s="1"/>
      <c r="XCO194" s="1"/>
      <c r="XCP194" s="1"/>
      <c r="XCQ194" s="1"/>
      <c r="XCR194" s="1"/>
      <c r="XCS194" s="1"/>
      <c r="XCT194" s="1"/>
      <c r="XCU194" s="1"/>
      <c r="XCV194" s="1"/>
      <c r="XCW194" s="1"/>
      <c r="XCX194" s="1"/>
      <c r="XCY194" s="1"/>
      <c r="XCZ194" s="1"/>
      <c r="XDA194" s="1"/>
      <c r="XDB194" s="1"/>
      <c r="XDC194" s="1"/>
      <c r="XDD194" s="1"/>
      <c r="XDE194" s="1"/>
      <c r="XDF194" s="1"/>
      <c r="XDG194" s="1"/>
      <c r="XDH194" s="1"/>
      <c r="XDI194" s="1"/>
      <c r="XDJ194" s="1"/>
      <c r="XDK194" s="1"/>
      <c r="XDL194" s="1"/>
      <c r="XDM194" s="1"/>
      <c r="XDN194" s="1"/>
      <c r="XDO194" s="1"/>
      <c r="XDP194" s="1"/>
      <c r="XDQ194" s="1"/>
      <c r="XDR194" s="1"/>
      <c r="XDS194" s="1"/>
      <c r="XDT194" s="1"/>
      <c r="XDU194" s="1"/>
      <c r="XDV194" s="1"/>
      <c r="XDW194" s="1"/>
      <c r="XDX194" s="1"/>
      <c r="XDY194" s="1"/>
      <c r="XDZ194" s="1"/>
      <c r="XEA194" s="1"/>
      <c r="XEB194" s="1"/>
      <c r="XEC194" s="1"/>
      <c r="XED194" s="1"/>
      <c r="XEE194" s="1"/>
      <c r="XEF194" s="1"/>
      <c r="XEG194" s="1"/>
      <c r="XEH194" s="1"/>
      <c r="XEI194" s="1"/>
      <c r="XEJ194" s="1"/>
      <c r="XEK194" s="1"/>
      <c r="XEL194" s="1"/>
      <c r="XEM194" s="1"/>
      <c r="XEN194" s="1"/>
      <c r="XEO194" s="1"/>
      <c r="XEP194" s="1"/>
      <c r="XEQ194" s="1"/>
      <c r="XER194" s="1"/>
      <c r="XES194" s="1"/>
      <c r="XET194" s="1"/>
      <c r="XEU194" s="1"/>
      <c r="XEV194" s="1"/>
      <c r="XEW194" s="1"/>
      <c r="XEX194" s="1"/>
      <c r="XEY194" s="1"/>
      <c r="XEZ194" s="1"/>
      <c r="XFA194" s="1"/>
    </row>
    <row r="195" spans="1:16381" s="1" customFormat="1" ht="54.95" customHeight="1" x14ac:dyDescent="0.25">
      <c r="A195" s="232">
        <v>80111601</v>
      </c>
      <c r="B195" s="221" t="s">
        <v>1101</v>
      </c>
      <c r="C195" s="211">
        <v>42583</v>
      </c>
      <c r="D195" s="214">
        <v>6</v>
      </c>
      <c r="E195" s="212" t="s">
        <v>1374</v>
      </c>
      <c r="F195" s="212" t="s">
        <v>1395</v>
      </c>
      <c r="G195" s="225">
        <v>13430994</v>
      </c>
      <c r="H195" s="225">
        <v>13430994</v>
      </c>
      <c r="I195" s="212" t="s">
        <v>217</v>
      </c>
      <c r="J195" s="212" t="s">
        <v>217</v>
      </c>
      <c r="K195" s="221" t="s">
        <v>1433</v>
      </c>
      <c r="L195" s="213"/>
      <c r="M195" s="213"/>
      <c r="N195" s="213"/>
      <c r="O195" s="213"/>
      <c r="P195" s="213"/>
      <c r="Q195" s="213"/>
      <c r="R195" s="213"/>
      <c r="S195" s="213"/>
      <c r="T195" s="213"/>
      <c r="U195" s="213"/>
      <c r="V195" s="213"/>
    </row>
    <row r="196" spans="1:16381" s="1" customFormat="1" ht="54.95" customHeight="1" x14ac:dyDescent="0.25">
      <c r="A196" s="232">
        <v>80111601</v>
      </c>
      <c r="B196" s="221" t="s">
        <v>1102</v>
      </c>
      <c r="C196" s="211">
        <v>42552</v>
      </c>
      <c r="D196" s="214">
        <v>6</v>
      </c>
      <c r="E196" s="212" t="s">
        <v>1374</v>
      </c>
      <c r="F196" s="212" t="s">
        <v>1395</v>
      </c>
      <c r="G196" s="225">
        <v>9275095</v>
      </c>
      <c r="H196" s="225">
        <v>9275095</v>
      </c>
      <c r="I196" s="212" t="s">
        <v>217</v>
      </c>
      <c r="J196" s="212" t="s">
        <v>217</v>
      </c>
      <c r="K196" s="221" t="s">
        <v>1433</v>
      </c>
      <c r="L196" s="213"/>
      <c r="M196" s="213"/>
      <c r="N196" s="213"/>
      <c r="O196" s="213"/>
      <c r="P196" s="213"/>
      <c r="Q196" s="213"/>
      <c r="R196" s="213"/>
      <c r="S196" s="213"/>
      <c r="T196" s="213"/>
      <c r="U196" s="213"/>
      <c r="V196" s="213"/>
    </row>
    <row r="197" spans="1:16381" s="1" customFormat="1" ht="54.95" customHeight="1" x14ac:dyDescent="0.25">
      <c r="A197" s="232">
        <v>80111601</v>
      </c>
      <c r="B197" s="221" t="s">
        <v>1103</v>
      </c>
      <c r="C197" s="211">
        <v>42552</v>
      </c>
      <c r="D197" s="214">
        <v>6</v>
      </c>
      <c r="E197" s="212" t="s">
        <v>1374</v>
      </c>
      <c r="F197" s="212" t="s">
        <v>1395</v>
      </c>
      <c r="G197" s="225">
        <v>12476184</v>
      </c>
      <c r="H197" s="225">
        <v>12476184</v>
      </c>
      <c r="I197" s="212" t="s">
        <v>217</v>
      </c>
      <c r="J197" s="212" t="s">
        <v>217</v>
      </c>
      <c r="K197" s="221" t="s">
        <v>1433</v>
      </c>
      <c r="L197" s="213"/>
      <c r="M197" s="213"/>
      <c r="N197" s="213"/>
      <c r="O197" s="213"/>
      <c r="P197" s="213"/>
      <c r="Q197" s="213"/>
      <c r="R197" s="213"/>
      <c r="S197" s="213"/>
      <c r="T197" s="213"/>
      <c r="U197" s="213"/>
      <c r="V197" s="213"/>
    </row>
    <row r="198" spans="1:16381" s="1" customFormat="1" ht="54.95" customHeight="1" x14ac:dyDescent="0.25">
      <c r="A198" s="232">
        <v>80111601</v>
      </c>
      <c r="B198" s="221" t="s">
        <v>1099</v>
      </c>
      <c r="C198" s="211">
        <v>42552</v>
      </c>
      <c r="D198" s="214">
        <v>6</v>
      </c>
      <c r="E198" s="212" t="s">
        <v>1374</v>
      </c>
      <c r="F198" s="212" t="s">
        <v>1395</v>
      </c>
      <c r="G198" s="225">
        <v>14309427</v>
      </c>
      <c r="H198" s="225">
        <v>14309427</v>
      </c>
      <c r="I198" s="212" t="s">
        <v>217</v>
      </c>
      <c r="J198" s="212" t="s">
        <v>217</v>
      </c>
      <c r="K198" s="221" t="s">
        <v>1433</v>
      </c>
      <c r="L198" s="213"/>
      <c r="M198" s="213"/>
      <c r="N198" s="213"/>
      <c r="O198" s="213"/>
      <c r="P198" s="213"/>
      <c r="Q198" s="213"/>
      <c r="R198" s="213"/>
      <c r="S198" s="213"/>
      <c r="T198" s="213"/>
      <c r="U198" s="213"/>
      <c r="V198" s="213"/>
    </row>
    <row r="199" spans="1:16381" s="1" customFormat="1" ht="54.95" customHeight="1" x14ac:dyDescent="0.25">
      <c r="A199" s="232">
        <v>80111601</v>
      </c>
      <c r="B199" s="221" t="s">
        <v>1104</v>
      </c>
      <c r="C199" s="211">
        <v>42552</v>
      </c>
      <c r="D199" s="214">
        <v>6</v>
      </c>
      <c r="E199" s="212" t="s">
        <v>1374</v>
      </c>
      <c r="F199" s="212" t="s">
        <v>1395</v>
      </c>
      <c r="G199" s="225">
        <v>16550040</v>
      </c>
      <c r="H199" s="225">
        <v>16550040</v>
      </c>
      <c r="I199" s="212" t="s">
        <v>217</v>
      </c>
      <c r="J199" s="212" t="s">
        <v>217</v>
      </c>
      <c r="K199" s="221" t="s">
        <v>1433</v>
      </c>
      <c r="L199" s="213"/>
      <c r="M199" s="213"/>
      <c r="N199" s="213"/>
      <c r="O199" s="213"/>
      <c r="P199" s="213"/>
      <c r="Q199" s="213"/>
      <c r="R199" s="213"/>
      <c r="S199" s="213"/>
      <c r="T199" s="213"/>
      <c r="U199" s="213"/>
      <c r="V199" s="213"/>
    </row>
    <row r="200" spans="1:16381" s="1" customFormat="1" ht="54.95" customHeight="1" x14ac:dyDescent="0.25">
      <c r="A200" s="232">
        <v>80111601</v>
      </c>
      <c r="B200" s="221" t="s">
        <v>1105</v>
      </c>
      <c r="C200" s="211">
        <v>42488</v>
      </c>
      <c r="D200" s="214">
        <v>4</v>
      </c>
      <c r="E200" s="212" t="s">
        <v>1374</v>
      </c>
      <c r="F200" s="212" t="s">
        <v>1395</v>
      </c>
      <c r="G200" s="225">
        <v>6535144</v>
      </c>
      <c r="H200" s="225">
        <v>6535144</v>
      </c>
      <c r="I200" s="212" t="s">
        <v>217</v>
      </c>
      <c r="J200" s="212" t="s">
        <v>217</v>
      </c>
      <c r="K200" s="221" t="s">
        <v>1433</v>
      </c>
      <c r="L200" s="213"/>
      <c r="M200" s="213"/>
      <c r="N200" s="213"/>
      <c r="O200" s="213"/>
      <c r="P200" s="213"/>
      <c r="Q200" s="213"/>
      <c r="R200" s="213"/>
      <c r="S200" s="213"/>
      <c r="T200" s="213"/>
      <c r="U200" s="213"/>
      <c r="V200" s="213"/>
    </row>
    <row r="201" spans="1:16381" s="1" customFormat="1" ht="54.95" customHeight="1" x14ac:dyDescent="0.25">
      <c r="A201" s="232">
        <v>80111601</v>
      </c>
      <c r="B201" s="221" t="s">
        <v>1105</v>
      </c>
      <c r="C201" s="211">
        <v>42583</v>
      </c>
      <c r="D201" s="214">
        <v>4</v>
      </c>
      <c r="E201" s="212" t="s">
        <v>1374</v>
      </c>
      <c r="F201" s="212" t="s">
        <v>1395</v>
      </c>
      <c r="G201" s="225">
        <v>6535144</v>
      </c>
      <c r="H201" s="225">
        <v>6535144</v>
      </c>
      <c r="I201" s="212" t="s">
        <v>217</v>
      </c>
      <c r="J201" s="212" t="s">
        <v>217</v>
      </c>
      <c r="K201" s="221" t="s">
        <v>1433</v>
      </c>
      <c r="L201" s="213"/>
      <c r="M201" s="213"/>
      <c r="N201" s="213"/>
      <c r="O201" s="213"/>
      <c r="P201" s="213"/>
      <c r="Q201" s="213"/>
      <c r="R201" s="213"/>
      <c r="S201" s="213"/>
      <c r="T201" s="213"/>
      <c r="U201" s="213"/>
      <c r="V201" s="213"/>
    </row>
    <row r="202" spans="1:16381" s="1" customFormat="1" ht="54.95" customHeight="1" x14ac:dyDescent="0.25">
      <c r="A202" s="232">
        <v>80111601</v>
      </c>
      <c r="B202" s="221" t="s">
        <v>1431</v>
      </c>
      <c r="C202" s="211">
        <v>42488</v>
      </c>
      <c r="D202" s="214">
        <v>3</v>
      </c>
      <c r="E202" s="212" t="s">
        <v>1374</v>
      </c>
      <c r="F202" s="212" t="s">
        <v>1395</v>
      </c>
      <c r="G202" s="225">
        <v>5283282</v>
      </c>
      <c r="H202" s="225">
        <v>5283282</v>
      </c>
      <c r="I202" s="212" t="s">
        <v>217</v>
      </c>
      <c r="J202" s="212" t="s">
        <v>217</v>
      </c>
      <c r="K202" s="221" t="s">
        <v>1433</v>
      </c>
      <c r="L202" s="213"/>
      <c r="M202" s="213"/>
      <c r="N202" s="213"/>
      <c r="O202" s="213"/>
      <c r="P202" s="213"/>
      <c r="Q202" s="213"/>
      <c r="R202" s="213"/>
      <c r="S202" s="213"/>
      <c r="T202" s="213"/>
      <c r="U202" s="213"/>
      <c r="V202" s="213"/>
    </row>
    <row r="203" spans="1:16381" s="1" customFormat="1" ht="54.95" customHeight="1" x14ac:dyDescent="0.25">
      <c r="A203" s="232">
        <v>80111601</v>
      </c>
      <c r="B203" s="221" t="s">
        <v>1431</v>
      </c>
      <c r="C203" s="211">
        <v>42583</v>
      </c>
      <c r="D203" s="214">
        <v>4.5</v>
      </c>
      <c r="E203" s="212" t="s">
        <v>1374</v>
      </c>
      <c r="F203" s="212" t="s">
        <v>1395</v>
      </c>
      <c r="G203" s="225">
        <v>7924923</v>
      </c>
      <c r="H203" s="225">
        <v>7924923</v>
      </c>
      <c r="I203" s="212" t="s">
        <v>217</v>
      </c>
      <c r="J203" s="212" t="s">
        <v>217</v>
      </c>
      <c r="K203" s="221" t="s">
        <v>1433</v>
      </c>
      <c r="L203" s="213"/>
      <c r="M203" s="213"/>
      <c r="N203" s="213"/>
      <c r="O203" s="213"/>
      <c r="P203" s="213"/>
      <c r="Q203" s="213"/>
      <c r="R203" s="213"/>
      <c r="S203" s="213"/>
      <c r="T203" s="213"/>
      <c r="U203" s="213"/>
      <c r="V203" s="213"/>
    </row>
    <row r="204" spans="1:16381" s="1" customFormat="1" ht="54.95" customHeight="1" x14ac:dyDescent="0.25">
      <c r="A204" s="232">
        <v>80111601</v>
      </c>
      <c r="B204" s="221" t="s">
        <v>1080</v>
      </c>
      <c r="C204" s="211">
        <v>42557</v>
      </c>
      <c r="D204" s="214">
        <v>6</v>
      </c>
      <c r="E204" s="212" t="s">
        <v>1374</v>
      </c>
      <c r="F204" s="212" t="s">
        <v>1395</v>
      </c>
      <c r="G204" s="225">
        <v>12311745</v>
      </c>
      <c r="H204" s="225">
        <v>12311745</v>
      </c>
      <c r="I204" s="212" t="s">
        <v>217</v>
      </c>
      <c r="J204" s="212" t="s">
        <v>217</v>
      </c>
      <c r="K204" s="221" t="s">
        <v>1433</v>
      </c>
      <c r="L204" s="213"/>
      <c r="M204" s="213"/>
      <c r="N204" s="213"/>
      <c r="O204" s="213"/>
      <c r="P204" s="213"/>
      <c r="Q204" s="213"/>
      <c r="R204" s="213"/>
      <c r="S204" s="213"/>
      <c r="T204" s="213"/>
      <c r="U204" s="213"/>
      <c r="V204" s="213"/>
    </row>
    <row r="205" spans="1:16381" s="1" customFormat="1" ht="54.95" customHeight="1" x14ac:dyDescent="0.25">
      <c r="A205" s="232">
        <v>80111601</v>
      </c>
      <c r="B205" s="221" t="s">
        <v>1372</v>
      </c>
      <c r="C205" s="211">
        <v>42552</v>
      </c>
      <c r="D205" s="214">
        <v>12</v>
      </c>
      <c r="E205" s="212" t="s">
        <v>1374</v>
      </c>
      <c r="F205" s="212" t="s">
        <v>1395</v>
      </c>
      <c r="G205" s="225">
        <v>28183455.5</v>
      </c>
      <c r="H205" s="225">
        <v>28183455.5</v>
      </c>
      <c r="I205" s="212" t="s">
        <v>217</v>
      </c>
      <c r="J205" s="212" t="s">
        <v>217</v>
      </c>
      <c r="K205" s="221" t="s">
        <v>1433</v>
      </c>
      <c r="L205" s="213"/>
      <c r="M205" s="213"/>
      <c r="N205" s="213"/>
      <c r="O205" s="213"/>
      <c r="P205" s="213"/>
      <c r="Q205" s="213"/>
      <c r="R205" s="213"/>
      <c r="S205" s="213"/>
      <c r="T205" s="213"/>
      <c r="U205" s="213"/>
      <c r="V205" s="213"/>
    </row>
    <row r="206" spans="1:16381" s="1" customFormat="1" ht="54.95" customHeight="1" x14ac:dyDescent="0.25">
      <c r="A206" s="232">
        <v>80111601</v>
      </c>
      <c r="B206" s="221" t="s">
        <v>1106</v>
      </c>
      <c r="C206" s="211">
        <v>42517</v>
      </c>
      <c r="D206" s="214">
        <v>2</v>
      </c>
      <c r="E206" s="212" t="s">
        <v>1374</v>
      </c>
      <c r="F206" s="212" t="s">
        <v>1395</v>
      </c>
      <c r="G206" s="225">
        <v>3522188</v>
      </c>
      <c r="H206" s="225">
        <v>3522188</v>
      </c>
      <c r="I206" s="212" t="s">
        <v>217</v>
      </c>
      <c r="J206" s="212" t="s">
        <v>217</v>
      </c>
      <c r="K206" s="221" t="s">
        <v>1433</v>
      </c>
      <c r="L206" s="213"/>
      <c r="M206" s="213"/>
      <c r="N206" s="213"/>
      <c r="O206" s="213"/>
      <c r="P206" s="213"/>
      <c r="Q206" s="213"/>
      <c r="R206" s="213"/>
      <c r="S206" s="213"/>
      <c r="T206" s="213"/>
      <c r="U206" s="213"/>
      <c r="V206" s="213"/>
    </row>
    <row r="207" spans="1:16381" s="1" customFormat="1" ht="54.95" customHeight="1" x14ac:dyDescent="0.25">
      <c r="A207" s="232">
        <v>80111601</v>
      </c>
      <c r="B207" s="221" t="s">
        <v>1249</v>
      </c>
      <c r="C207" s="211">
        <v>42538</v>
      </c>
      <c r="D207" s="214">
        <v>2</v>
      </c>
      <c r="E207" s="212" t="s">
        <v>1374</v>
      </c>
      <c r="F207" s="212" t="s">
        <v>1395</v>
      </c>
      <c r="G207" s="225">
        <v>3522188</v>
      </c>
      <c r="H207" s="225">
        <v>3522188</v>
      </c>
      <c r="I207" s="212" t="s">
        <v>217</v>
      </c>
      <c r="J207" s="212" t="s">
        <v>217</v>
      </c>
      <c r="K207" s="221" t="s">
        <v>1433</v>
      </c>
      <c r="L207" s="213"/>
      <c r="M207" s="213"/>
      <c r="N207" s="213"/>
      <c r="O207" s="213"/>
      <c r="P207" s="213"/>
      <c r="Q207" s="213"/>
      <c r="R207" s="213"/>
      <c r="S207" s="213"/>
      <c r="T207" s="213"/>
      <c r="U207" s="213"/>
      <c r="V207" s="213"/>
    </row>
    <row r="208" spans="1:16381" s="1" customFormat="1" ht="54.95" customHeight="1" x14ac:dyDescent="0.25">
      <c r="A208" s="232">
        <v>80111601</v>
      </c>
      <c r="B208" s="221" t="s">
        <v>1249</v>
      </c>
      <c r="C208" s="211">
        <v>42599</v>
      </c>
      <c r="D208" s="214">
        <v>4.5</v>
      </c>
      <c r="E208" s="212" t="s">
        <v>1374</v>
      </c>
      <c r="F208" s="212" t="s">
        <v>1395</v>
      </c>
      <c r="G208" s="225">
        <v>7924923</v>
      </c>
      <c r="H208" s="225">
        <v>7924923</v>
      </c>
      <c r="I208" s="212" t="s">
        <v>217</v>
      </c>
      <c r="J208" s="212" t="s">
        <v>217</v>
      </c>
      <c r="K208" s="221" t="s">
        <v>1433</v>
      </c>
      <c r="L208" s="213"/>
      <c r="M208" s="213"/>
      <c r="N208" s="213"/>
      <c r="O208" s="213"/>
      <c r="P208" s="213"/>
      <c r="Q208" s="213"/>
      <c r="R208" s="213"/>
      <c r="S208" s="213"/>
      <c r="T208" s="213"/>
      <c r="U208" s="213"/>
      <c r="V208" s="213"/>
    </row>
    <row r="209" spans="1:22" s="1" customFormat="1" ht="54.95" customHeight="1" x14ac:dyDescent="0.25">
      <c r="A209" s="232">
        <v>80111601</v>
      </c>
      <c r="B209" s="221" t="s">
        <v>1107</v>
      </c>
      <c r="C209" s="211">
        <v>42566</v>
      </c>
      <c r="D209" s="214">
        <v>4.5</v>
      </c>
      <c r="E209" s="212" t="s">
        <v>1374</v>
      </c>
      <c r="F209" s="212" t="s">
        <v>1395</v>
      </c>
      <c r="G209" s="225">
        <v>7924923</v>
      </c>
      <c r="H209" s="225">
        <v>7924923</v>
      </c>
      <c r="I209" s="212" t="s">
        <v>217</v>
      </c>
      <c r="J209" s="212" t="s">
        <v>217</v>
      </c>
      <c r="K209" s="221" t="s">
        <v>1433</v>
      </c>
      <c r="L209" s="213"/>
      <c r="M209" s="213"/>
      <c r="N209" s="213"/>
      <c r="O209" s="213"/>
      <c r="P209" s="213"/>
      <c r="Q209" s="213"/>
      <c r="R209" s="213"/>
      <c r="S209" s="213"/>
      <c r="T209" s="213"/>
      <c r="U209" s="213"/>
      <c r="V209" s="213"/>
    </row>
    <row r="210" spans="1:22" s="1" customFormat="1" ht="54.95" customHeight="1" x14ac:dyDescent="0.25">
      <c r="A210" s="232">
        <v>80111601</v>
      </c>
      <c r="B210" s="221" t="s">
        <v>1250</v>
      </c>
      <c r="C210" s="211">
        <v>42566</v>
      </c>
      <c r="D210" s="214">
        <v>5.5</v>
      </c>
      <c r="E210" s="212" t="s">
        <v>1374</v>
      </c>
      <c r="F210" s="212" t="s">
        <v>1395</v>
      </c>
      <c r="G210" s="225">
        <v>8985823</v>
      </c>
      <c r="H210" s="225">
        <v>8985823</v>
      </c>
      <c r="I210" s="212" t="s">
        <v>217</v>
      </c>
      <c r="J210" s="212" t="s">
        <v>217</v>
      </c>
      <c r="K210" s="221" t="s">
        <v>1433</v>
      </c>
      <c r="L210" s="213"/>
      <c r="M210" s="213"/>
      <c r="N210" s="213"/>
      <c r="O210" s="213"/>
      <c r="P210" s="213"/>
      <c r="Q210" s="213"/>
      <c r="R210" s="213"/>
      <c r="S210" s="213"/>
      <c r="T210" s="213"/>
      <c r="U210" s="213"/>
      <c r="V210" s="213"/>
    </row>
    <row r="211" spans="1:22" s="1" customFormat="1" ht="54.95" customHeight="1" x14ac:dyDescent="0.25">
      <c r="A211" s="232">
        <v>80111601</v>
      </c>
      <c r="B211" s="221" t="s">
        <v>1250</v>
      </c>
      <c r="C211" s="211">
        <v>42566</v>
      </c>
      <c r="D211" s="214">
        <v>4.5</v>
      </c>
      <c r="E211" s="212" t="s">
        <v>1374</v>
      </c>
      <c r="F211" s="212" t="s">
        <v>1395</v>
      </c>
      <c r="G211" s="225">
        <v>9357138</v>
      </c>
      <c r="H211" s="225">
        <v>9357138</v>
      </c>
      <c r="I211" s="212" t="s">
        <v>217</v>
      </c>
      <c r="J211" s="212" t="s">
        <v>217</v>
      </c>
      <c r="K211" s="221" t="s">
        <v>1433</v>
      </c>
      <c r="L211" s="213"/>
      <c r="M211" s="213"/>
      <c r="N211" s="213"/>
      <c r="O211" s="213"/>
      <c r="P211" s="213"/>
      <c r="Q211" s="213"/>
      <c r="R211" s="213"/>
      <c r="S211" s="213"/>
      <c r="T211" s="213"/>
      <c r="U211" s="213"/>
      <c r="V211" s="213"/>
    </row>
    <row r="212" spans="1:22" s="1" customFormat="1" ht="54.95" customHeight="1" x14ac:dyDescent="0.25">
      <c r="A212" s="232">
        <v>80111601</v>
      </c>
      <c r="B212" s="221" t="s">
        <v>1250</v>
      </c>
      <c r="C212" s="211">
        <v>42566</v>
      </c>
      <c r="D212" s="214">
        <v>4.5</v>
      </c>
      <c r="E212" s="212" t="s">
        <v>1374</v>
      </c>
      <c r="F212" s="212" t="s">
        <v>1395</v>
      </c>
      <c r="G212" s="225">
        <v>9357138</v>
      </c>
      <c r="H212" s="225">
        <v>9357138</v>
      </c>
      <c r="I212" s="212" t="s">
        <v>217</v>
      </c>
      <c r="J212" s="212" t="s">
        <v>217</v>
      </c>
      <c r="K212" s="221" t="s">
        <v>1433</v>
      </c>
      <c r="L212" s="213"/>
      <c r="M212" s="213"/>
      <c r="N212" s="213"/>
      <c r="O212" s="213"/>
      <c r="P212" s="213"/>
      <c r="Q212" s="213"/>
      <c r="R212" s="213"/>
      <c r="S212" s="213"/>
      <c r="T212" s="213"/>
      <c r="U212" s="213"/>
      <c r="V212" s="213"/>
    </row>
    <row r="213" spans="1:22" s="1" customFormat="1" ht="54.95" customHeight="1" x14ac:dyDescent="0.25">
      <c r="A213" s="232">
        <v>80111601</v>
      </c>
      <c r="B213" s="221" t="s">
        <v>1250</v>
      </c>
      <c r="C213" s="211">
        <v>42566</v>
      </c>
      <c r="D213" s="214">
        <v>4.5</v>
      </c>
      <c r="E213" s="212" t="s">
        <v>1374</v>
      </c>
      <c r="F213" s="212" t="s">
        <v>1395</v>
      </c>
      <c r="G213" s="225">
        <v>9357138</v>
      </c>
      <c r="H213" s="225">
        <v>9357138</v>
      </c>
      <c r="I213" s="212" t="s">
        <v>217</v>
      </c>
      <c r="J213" s="212" t="s">
        <v>217</v>
      </c>
      <c r="K213" s="221" t="s">
        <v>1433</v>
      </c>
      <c r="L213" s="213"/>
      <c r="M213" s="213"/>
      <c r="N213" s="213"/>
      <c r="O213" s="213"/>
      <c r="P213" s="213"/>
      <c r="Q213" s="213"/>
      <c r="R213" s="213"/>
      <c r="S213" s="213"/>
      <c r="T213" s="213"/>
      <c r="U213" s="213"/>
      <c r="V213" s="213"/>
    </row>
    <row r="214" spans="1:22" s="1" customFormat="1" ht="54.95" customHeight="1" x14ac:dyDescent="0.25">
      <c r="A214" s="232">
        <v>80111601</v>
      </c>
      <c r="B214" s="221" t="s">
        <v>1250</v>
      </c>
      <c r="C214" s="211">
        <v>42566</v>
      </c>
      <c r="D214" s="214">
        <v>4.5</v>
      </c>
      <c r="E214" s="212" t="s">
        <v>1374</v>
      </c>
      <c r="F214" s="212" t="s">
        <v>1395</v>
      </c>
      <c r="G214" s="225">
        <v>9357138</v>
      </c>
      <c r="H214" s="225">
        <v>9357138</v>
      </c>
      <c r="I214" s="212" t="s">
        <v>217</v>
      </c>
      <c r="J214" s="212" t="s">
        <v>217</v>
      </c>
      <c r="K214" s="221" t="s">
        <v>1433</v>
      </c>
      <c r="L214" s="213"/>
      <c r="M214" s="213"/>
      <c r="N214" s="213"/>
      <c r="O214" s="213"/>
      <c r="P214" s="213"/>
      <c r="Q214" s="213"/>
      <c r="R214" s="213"/>
      <c r="S214" s="213"/>
      <c r="T214" s="213"/>
      <c r="U214" s="213"/>
      <c r="V214" s="213"/>
    </row>
    <row r="215" spans="1:22" s="1" customFormat="1" ht="54.95" customHeight="1" x14ac:dyDescent="0.25">
      <c r="A215" s="232">
        <v>80111601</v>
      </c>
      <c r="B215" s="221" t="s">
        <v>1250</v>
      </c>
      <c r="C215" s="211">
        <v>42566</v>
      </c>
      <c r="D215" s="214">
        <v>4.5</v>
      </c>
      <c r="E215" s="212" t="s">
        <v>1374</v>
      </c>
      <c r="F215" s="212" t="s">
        <v>1395</v>
      </c>
      <c r="G215" s="225">
        <v>9357138</v>
      </c>
      <c r="H215" s="225">
        <v>9357138</v>
      </c>
      <c r="I215" s="212" t="s">
        <v>217</v>
      </c>
      <c r="J215" s="212" t="s">
        <v>217</v>
      </c>
      <c r="K215" s="221" t="s">
        <v>1433</v>
      </c>
      <c r="L215" s="213"/>
      <c r="M215" s="213"/>
      <c r="N215" s="213"/>
      <c r="O215" s="213"/>
      <c r="P215" s="213"/>
      <c r="Q215" s="213"/>
      <c r="R215" s="213"/>
      <c r="S215" s="213"/>
      <c r="T215" s="213"/>
      <c r="U215" s="213"/>
      <c r="V215" s="213"/>
    </row>
    <row r="216" spans="1:22" s="1" customFormat="1" ht="54.95" customHeight="1" x14ac:dyDescent="0.25">
      <c r="A216" s="232">
        <v>80111601</v>
      </c>
      <c r="B216" s="221" t="s">
        <v>1250</v>
      </c>
      <c r="C216" s="211">
        <v>42566</v>
      </c>
      <c r="D216" s="214">
        <v>4.5</v>
      </c>
      <c r="E216" s="212" t="s">
        <v>1374</v>
      </c>
      <c r="F216" s="212" t="s">
        <v>1395</v>
      </c>
      <c r="G216" s="225">
        <v>9357138</v>
      </c>
      <c r="H216" s="225">
        <v>9357138</v>
      </c>
      <c r="I216" s="212" t="s">
        <v>217</v>
      </c>
      <c r="J216" s="212" t="s">
        <v>217</v>
      </c>
      <c r="K216" s="221" t="s">
        <v>1433</v>
      </c>
      <c r="L216" s="213"/>
      <c r="M216" s="213"/>
      <c r="N216" s="213"/>
      <c r="O216" s="213"/>
      <c r="P216" s="213"/>
      <c r="Q216" s="213"/>
      <c r="R216" s="213"/>
      <c r="S216" s="213"/>
      <c r="T216" s="213"/>
      <c r="U216" s="213"/>
      <c r="V216" s="213"/>
    </row>
    <row r="217" spans="1:22" s="1" customFormat="1" ht="54.95" customHeight="1" x14ac:dyDescent="0.25">
      <c r="A217" s="232">
        <v>80111601</v>
      </c>
      <c r="B217" s="221" t="s">
        <v>1250</v>
      </c>
      <c r="C217" s="211">
        <v>42566</v>
      </c>
      <c r="D217" s="214">
        <v>4.5</v>
      </c>
      <c r="E217" s="212" t="s">
        <v>1374</v>
      </c>
      <c r="F217" s="212" t="s">
        <v>1395</v>
      </c>
      <c r="G217" s="225">
        <v>9357138</v>
      </c>
      <c r="H217" s="225">
        <v>9357138</v>
      </c>
      <c r="I217" s="212" t="s">
        <v>217</v>
      </c>
      <c r="J217" s="212" t="s">
        <v>217</v>
      </c>
      <c r="K217" s="221" t="s">
        <v>1433</v>
      </c>
      <c r="L217" s="213"/>
      <c r="M217" s="213"/>
      <c r="N217" s="213"/>
      <c r="O217" s="213"/>
      <c r="P217" s="213"/>
      <c r="Q217" s="213"/>
      <c r="R217" s="213"/>
      <c r="S217" s="213"/>
      <c r="T217" s="213"/>
      <c r="U217" s="213"/>
      <c r="V217" s="213"/>
    </row>
    <row r="218" spans="1:22" s="1" customFormat="1" ht="54.95" customHeight="1" x14ac:dyDescent="0.25">
      <c r="A218" s="232">
        <v>80111601</v>
      </c>
      <c r="B218" s="221" t="s">
        <v>1250</v>
      </c>
      <c r="C218" s="211">
        <v>42566</v>
      </c>
      <c r="D218" s="214">
        <v>4.5</v>
      </c>
      <c r="E218" s="212" t="s">
        <v>1374</v>
      </c>
      <c r="F218" s="212" t="s">
        <v>1395</v>
      </c>
      <c r="G218" s="225">
        <v>9357138</v>
      </c>
      <c r="H218" s="225">
        <v>9357138</v>
      </c>
      <c r="I218" s="212" t="s">
        <v>217</v>
      </c>
      <c r="J218" s="212" t="s">
        <v>217</v>
      </c>
      <c r="K218" s="221" t="s">
        <v>1433</v>
      </c>
      <c r="L218" s="213"/>
      <c r="M218" s="213"/>
      <c r="N218" s="213"/>
      <c r="O218" s="213"/>
      <c r="P218" s="213"/>
      <c r="Q218" s="213"/>
      <c r="R218" s="213"/>
      <c r="S218" s="213"/>
      <c r="T218" s="213"/>
      <c r="U218" s="213"/>
      <c r="V218" s="213"/>
    </row>
    <row r="219" spans="1:22" s="1" customFormat="1" ht="54.95" customHeight="1" x14ac:dyDescent="0.25">
      <c r="A219" s="232">
        <v>80111601</v>
      </c>
      <c r="B219" s="221" t="s">
        <v>1250</v>
      </c>
      <c r="C219" s="211">
        <v>42566</v>
      </c>
      <c r="D219" s="214">
        <v>4.5</v>
      </c>
      <c r="E219" s="212" t="s">
        <v>1374</v>
      </c>
      <c r="F219" s="212" t="s">
        <v>1395</v>
      </c>
      <c r="G219" s="225">
        <v>9357138</v>
      </c>
      <c r="H219" s="225">
        <v>9357138</v>
      </c>
      <c r="I219" s="212" t="s">
        <v>217</v>
      </c>
      <c r="J219" s="212" t="s">
        <v>217</v>
      </c>
      <c r="K219" s="221" t="s">
        <v>1433</v>
      </c>
      <c r="L219" s="213"/>
      <c r="M219" s="213"/>
      <c r="N219" s="213"/>
      <c r="O219" s="213"/>
      <c r="P219" s="213"/>
      <c r="Q219" s="213"/>
      <c r="R219" s="213"/>
      <c r="S219" s="213"/>
      <c r="T219" s="213"/>
      <c r="U219" s="213"/>
      <c r="V219" s="213"/>
    </row>
    <row r="220" spans="1:22" s="1" customFormat="1" ht="54.95" customHeight="1" x14ac:dyDescent="0.25">
      <c r="A220" s="232">
        <v>80111601</v>
      </c>
      <c r="B220" s="221" t="s">
        <v>1250</v>
      </c>
      <c r="C220" s="211">
        <v>42566</v>
      </c>
      <c r="D220" s="214">
        <v>4.5</v>
      </c>
      <c r="E220" s="212" t="s">
        <v>1374</v>
      </c>
      <c r="F220" s="212" t="s">
        <v>1395</v>
      </c>
      <c r="G220" s="225">
        <v>9357138</v>
      </c>
      <c r="H220" s="225">
        <v>9357138</v>
      </c>
      <c r="I220" s="212" t="s">
        <v>217</v>
      </c>
      <c r="J220" s="212" t="s">
        <v>217</v>
      </c>
      <c r="K220" s="221" t="s">
        <v>1433</v>
      </c>
      <c r="L220" s="213"/>
      <c r="M220" s="213"/>
      <c r="N220" s="213"/>
      <c r="O220" s="213"/>
      <c r="P220" s="213"/>
      <c r="Q220" s="213"/>
      <c r="R220" s="213"/>
      <c r="S220" s="213"/>
      <c r="T220" s="213"/>
      <c r="U220" s="213"/>
      <c r="V220" s="213"/>
    </row>
    <row r="221" spans="1:22" s="1" customFormat="1" ht="54.95" customHeight="1" x14ac:dyDescent="0.25">
      <c r="A221" s="232">
        <v>80111601</v>
      </c>
      <c r="B221" s="221" t="s">
        <v>1250</v>
      </c>
      <c r="C221" s="211">
        <v>42566</v>
      </c>
      <c r="D221" s="214">
        <v>4.5</v>
      </c>
      <c r="E221" s="212" t="s">
        <v>1374</v>
      </c>
      <c r="F221" s="212" t="s">
        <v>1395</v>
      </c>
      <c r="G221" s="225">
        <v>10073245.5</v>
      </c>
      <c r="H221" s="225">
        <v>10073245.5</v>
      </c>
      <c r="I221" s="212" t="s">
        <v>217</v>
      </c>
      <c r="J221" s="212" t="s">
        <v>217</v>
      </c>
      <c r="K221" s="221" t="s">
        <v>1433</v>
      </c>
      <c r="L221" s="213"/>
      <c r="M221" s="213"/>
      <c r="N221" s="213"/>
      <c r="O221" s="213"/>
      <c r="P221" s="213"/>
      <c r="Q221" s="213"/>
      <c r="R221" s="213"/>
      <c r="S221" s="213"/>
      <c r="T221" s="213"/>
      <c r="U221" s="213"/>
      <c r="V221" s="213"/>
    </row>
    <row r="222" spans="1:22" s="1" customFormat="1" ht="54.95" customHeight="1" x14ac:dyDescent="0.25">
      <c r="A222" s="232">
        <v>80111601</v>
      </c>
      <c r="B222" s="221" t="s">
        <v>1250</v>
      </c>
      <c r="C222" s="211">
        <v>42566</v>
      </c>
      <c r="D222" s="214">
        <v>4.5</v>
      </c>
      <c r="E222" s="212" t="s">
        <v>1374</v>
      </c>
      <c r="F222" s="212" t="s">
        <v>1395</v>
      </c>
      <c r="G222" s="225">
        <v>10073245.5</v>
      </c>
      <c r="H222" s="225">
        <v>10073245.5</v>
      </c>
      <c r="I222" s="212" t="s">
        <v>217</v>
      </c>
      <c r="J222" s="212" t="s">
        <v>217</v>
      </c>
      <c r="K222" s="221" t="s">
        <v>1433</v>
      </c>
      <c r="L222" s="213"/>
      <c r="M222" s="213"/>
      <c r="N222" s="213"/>
      <c r="O222" s="213"/>
      <c r="P222" s="213"/>
      <c r="Q222" s="213"/>
      <c r="R222" s="213"/>
      <c r="S222" s="213"/>
      <c r="T222" s="213"/>
      <c r="U222" s="213"/>
      <c r="V222" s="213"/>
    </row>
    <row r="223" spans="1:22" s="1" customFormat="1" ht="54.95" customHeight="1" x14ac:dyDescent="0.25">
      <c r="A223" s="232">
        <v>80111601</v>
      </c>
      <c r="B223" s="221" t="s">
        <v>1250</v>
      </c>
      <c r="C223" s="211">
        <v>42566</v>
      </c>
      <c r="D223" s="214">
        <v>4.5</v>
      </c>
      <c r="E223" s="212" t="s">
        <v>1374</v>
      </c>
      <c r="F223" s="212" t="s">
        <v>1395</v>
      </c>
      <c r="G223" s="225">
        <v>10073245.5</v>
      </c>
      <c r="H223" s="225">
        <v>10073245.5</v>
      </c>
      <c r="I223" s="212" t="s">
        <v>217</v>
      </c>
      <c r="J223" s="212" t="s">
        <v>217</v>
      </c>
      <c r="K223" s="221" t="s">
        <v>1433</v>
      </c>
      <c r="L223" s="213"/>
      <c r="M223" s="213"/>
      <c r="N223" s="213"/>
      <c r="O223" s="213"/>
      <c r="P223" s="213"/>
      <c r="Q223" s="213"/>
      <c r="R223" s="213"/>
      <c r="S223" s="213"/>
      <c r="T223" s="213"/>
      <c r="U223" s="213"/>
      <c r="V223" s="213"/>
    </row>
    <row r="224" spans="1:22" s="1" customFormat="1" ht="54.95" customHeight="1" x14ac:dyDescent="0.25">
      <c r="A224" s="232">
        <v>80111601</v>
      </c>
      <c r="B224" s="221" t="s">
        <v>1250</v>
      </c>
      <c r="C224" s="211">
        <v>42566</v>
      </c>
      <c r="D224" s="214">
        <v>4.5</v>
      </c>
      <c r="E224" s="212" t="s">
        <v>1374</v>
      </c>
      <c r="F224" s="212" t="s">
        <v>1395</v>
      </c>
      <c r="G224" s="225">
        <v>10073245.5</v>
      </c>
      <c r="H224" s="225">
        <v>10073245.5</v>
      </c>
      <c r="I224" s="212" t="s">
        <v>217</v>
      </c>
      <c r="J224" s="212" t="s">
        <v>217</v>
      </c>
      <c r="K224" s="221" t="s">
        <v>1433</v>
      </c>
      <c r="L224" s="213"/>
      <c r="M224" s="213"/>
      <c r="N224" s="213"/>
      <c r="O224" s="213"/>
      <c r="P224" s="213"/>
      <c r="Q224" s="213"/>
      <c r="R224" s="213"/>
      <c r="S224" s="213"/>
      <c r="T224" s="213"/>
      <c r="U224" s="213"/>
      <c r="V224" s="213"/>
    </row>
    <row r="225" spans="1:16381" s="1" customFormat="1" ht="54.95" customHeight="1" x14ac:dyDescent="0.25">
      <c r="A225" s="232">
        <v>80111601</v>
      </c>
      <c r="B225" s="221" t="s">
        <v>1250</v>
      </c>
      <c r="C225" s="211">
        <v>42566</v>
      </c>
      <c r="D225" s="214">
        <v>4.5</v>
      </c>
      <c r="E225" s="212" t="s">
        <v>1374</v>
      </c>
      <c r="F225" s="212" t="s">
        <v>1395</v>
      </c>
      <c r="G225" s="225">
        <v>10073245.5</v>
      </c>
      <c r="H225" s="225">
        <v>10073245.5</v>
      </c>
      <c r="I225" s="212" t="s">
        <v>217</v>
      </c>
      <c r="J225" s="212" t="s">
        <v>217</v>
      </c>
      <c r="K225" s="221" t="s">
        <v>1433</v>
      </c>
      <c r="L225" s="213"/>
      <c r="M225" s="213"/>
      <c r="N225" s="213"/>
      <c r="O225" s="213"/>
      <c r="P225" s="213"/>
      <c r="Q225" s="213"/>
      <c r="R225" s="213"/>
      <c r="S225" s="213"/>
      <c r="T225" s="213"/>
      <c r="U225" s="213"/>
      <c r="V225" s="213"/>
    </row>
    <row r="226" spans="1:16381" s="1" customFormat="1" ht="54.95" customHeight="1" x14ac:dyDescent="0.25">
      <c r="A226" s="232">
        <v>80111601</v>
      </c>
      <c r="B226" s="221" t="s">
        <v>1251</v>
      </c>
      <c r="C226" s="211">
        <v>42566</v>
      </c>
      <c r="D226" s="214">
        <v>5.5</v>
      </c>
      <c r="E226" s="212" t="s">
        <v>1374</v>
      </c>
      <c r="F226" s="212" t="s">
        <v>1395</v>
      </c>
      <c r="G226" s="225">
        <v>8985823</v>
      </c>
      <c r="H226" s="225">
        <v>8985823</v>
      </c>
      <c r="I226" s="212" t="s">
        <v>217</v>
      </c>
      <c r="J226" s="212" t="s">
        <v>217</v>
      </c>
      <c r="K226" s="221" t="s">
        <v>1433</v>
      </c>
      <c r="L226" s="213"/>
      <c r="M226" s="213"/>
      <c r="N226" s="213"/>
      <c r="O226" s="213"/>
      <c r="P226" s="213"/>
      <c r="Q226" s="213"/>
      <c r="R226" s="213"/>
      <c r="S226" s="213"/>
      <c r="T226" s="213"/>
      <c r="U226" s="213"/>
      <c r="V226" s="213"/>
    </row>
    <row r="227" spans="1:16381" s="1" customFormat="1" ht="54.95" customHeight="1" x14ac:dyDescent="0.25">
      <c r="A227" s="232">
        <v>80111601</v>
      </c>
      <c r="B227" s="221" t="s">
        <v>1251</v>
      </c>
      <c r="C227" s="211">
        <v>42566</v>
      </c>
      <c r="D227" s="214">
        <v>5.5</v>
      </c>
      <c r="E227" s="212" t="s">
        <v>1374</v>
      </c>
      <c r="F227" s="212" t="s">
        <v>1395</v>
      </c>
      <c r="G227" s="225">
        <v>8985823</v>
      </c>
      <c r="H227" s="225">
        <v>8985823</v>
      </c>
      <c r="I227" s="212" t="s">
        <v>217</v>
      </c>
      <c r="J227" s="212" t="s">
        <v>217</v>
      </c>
      <c r="K227" s="221" t="s">
        <v>1433</v>
      </c>
      <c r="L227" s="213"/>
      <c r="M227" s="213"/>
      <c r="N227" s="213"/>
      <c r="O227" s="213"/>
      <c r="P227" s="213"/>
      <c r="Q227" s="213"/>
      <c r="R227" s="213"/>
      <c r="S227" s="213"/>
      <c r="T227" s="213"/>
      <c r="U227" s="213"/>
      <c r="V227" s="213"/>
    </row>
    <row r="228" spans="1:16381" s="1" customFormat="1" ht="54.95" customHeight="1" x14ac:dyDescent="0.25">
      <c r="A228" s="232">
        <v>80111601</v>
      </c>
      <c r="B228" s="221" t="s">
        <v>1251</v>
      </c>
      <c r="C228" s="211">
        <v>42566</v>
      </c>
      <c r="D228" s="214">
        <v>5.5</v>
      </c>
      <c r="E228" s="212" t="s">
        <v>1374</v>
      </c>
      <c r="F228" s="212" t="s">
        <v>1395</v>
      </c>
      <c r="G228" s="225">
        <v>8985823</v>
      </c>
      <c r="H228" s="225">
        <v>8985823</v>
      </c>
      <c r="I228" s="212" t="s">
        <v>217</v>
      </c>
      <c r="J228" s="212" t="s">
        <v>217</v>
      </c>
      <c r="K228" s="221" t="s">
        <v>1433</v>
      </c>
      <c r="L228" s="213"/>
      <c r="M228" s="213"/>
      <c r="N228" s="213"/>
      <c r="O228" s="213"/>
      <c r="P228" s="213"/>
      <c r="Q228" s="213"/>
      <c r="R228" s="213"/>
      <c r="S228" s="213"/>
      <c r="T228" s="213"/>
      <c r="U228" s="213"/>
      <c r="V228" s="213"/>
    </row>
    <row r="229" spans="1:16381" s="1" customFormat="1" ht="54.95" customHeight="1" x14ac:dyDescent="0.25">
      <c r="A229" s="232">
        <v>80111601</v>
      </c>
      <c r="B229" s="221" t="s">
        <v>1251</v>
      </c>
      <c r="C229" s="211">
        <v>42566</v>
      </c>
      <c r="D229" s="214">
        <v>5.5</v>
      </c>
      <c r="E229" s="212" t="s">
        <v>1374</v>
      </c>
      <c r="F229" s="212" t="s">
        <v>1395</v>
      </c>
      <c r="G229" s="225">
        <v>8985823</v>
      </c>
      <c r="H229" s="225">
        <v>8985823</v>
      </c>
      <c r="I229" s="212" t="s">
        <v>217</v>
      </c>
      <c r="J229" s="212" t="s">
        <v>217</v>
      </c>
      <c r="K229" s="221" t="s">
        <v>1433</v>
      </c>
      <c r="L229" s="213"/>
      <c r="M229" s="213"/>
      <c r="N229" s="213"/>
      <c r="O229" s="213"/>
      <c r="P229" s="213"/>
      <c r="Q229" s="213"/>
      <c r="R229" s="213"/>
      <c r="S229" s="213"/>
      <c r="T229" s="213"/>
      <c r="U229" s="213"/>
      <c r="V229" s="213"/>
    </row>
    <row r="230" spans="1:16381" s="1" customFormat="1" ht="54.95" customHeight="1" x14ac:dyDescent="0.25">
      <c r="A230" s="232">
        <v>80111601</v>
      </c>
      <c r="B230" s="221" t="s">
        <v>1251</v>
      </c>
      <c r="C230" s="211">
        <v>42566</v>
      </c>
      <c r="D230" s="214">
        <v>5.5</v>
      </c>
      <c r="E230" s="212" t="s">
        <v>1374</v>
      </c>
      <c r="F230" s="212" t="s">
        <v>1395</v>
      </c>
      <c r="G230" s="225">
        <v>8985823</v>
      </c>
      <c r="H230" s="225">
        <v>8985823</v>
      </c>
      <c r="I230" s="212" t="s">
        <v>217</v>
      </c>
      <c r="J230" s="212" t="s">
        <v>217</v>
      </c>
      <c r="K230" s="221" t="s">
        <v>1433</v>
      </c>
      <c r="L230" s="213"/>
      <c r="M230" s="213"/>
      <c r="N230" s="213"/>
      <c r="O230" s="213"/>
      <c r="P230" s="213"/>
      <c r="Q230" s="213"/>
      <c r="R230" s="213"/>
      <c r="S230" s="213"/>
      <c r="T230" s="213"/>
      <c r="U230" s="213"/>
      <c r="V230" s="213"/>
    </row>
    <row r="231" spans="1:16381" s="1" customFormat="1" ht="54.95" customHeight="1" x14ac:dyDescent="0.25">
      <c r="A231" s="232">
        <v>80111601</v>
      </c>
      <c r="B231" s="221" t="s">
        <v>1251</v>
      </c>
      <c r="C231" s="211">
        <v>42566</v>
      </c>
      <c r="D231" s="214">
        <v>5.5</v>
      </c>
      <c r="E231" s="212" t="s">
        <v>1374</v>
      </c>
      <c r="F231" s="212" t="s">
        <v>1395</v>
      </c>
      <c r="G231" s="225">
        <v>8985823</v>
      </c>
      <c r="H231" s="225">
        <v>8985823</v>
      </c>
      <c r="I231" s="212" t="s">
        <v>217</v>
      </c>
      <c r="J231" s="212" t="s">
        <v>217</v>
      </c>
      <c r="K231" s="221" t="s">
        <v>1433</v>
      </c>
      <c r="L231" s="213"/>
      <c r="M231" s="213"/>
      <c r="N231" s="213"/>
      <c r="O231" s="213"/>
      <c r="P231" s="213"/>
      <c r="Q231" s="213"/>
      <c r="R231" s="213"/>
      <c r="S231" s="213"/>
      <c r="T231" s="213"/>
      <c r="U231" s="213"/>
      <c r="V231" s="213"/>
    </row>
    <row r="232" spans="1:16381" s="1" customFormat="1" ht="54.95" customHeight="1" x14ac:dyDescent="0.25">
      <c r="A232" s="232">
        <v>80111601</v>
      </c>
      <c r="B232" s="221" t="s">
        <v>1251</v>
      </c>
      <c r="C232" s="211">
        <v>42566</v>
      </c>
      <c r="D232" s="214">
        <v>5.5</v>
      </c>
      <c r="E232" s="212" t="s">
        <v>1374</v>
      </c>
      <c r="F232" s="212" t="s">
        <v>1395</v>
      </c>
      <c r="G232" s="225">
        <v>8985823</v>
      </c>
      <c r="H232" s="225">
        <v>8985823</v>
      </c>
      <c r="I232" s="212" t="s">
        <v>217</v>
      </c>
      <c r="J232" s="212" t="s">
        <v>217</v>
      </c>
      <c r="K232" s="221" t="s">
        <v>1433</v>
      </c>
      <c r="L232" s="213"/>
      <c r="M232" s="213"/>
      <c r="N232" s="213"/>
      <c r="O232" s="213"/>
      <c r="P232" s="213"/>
      <c r="Q232" s="213"/>
      <c r="R232" s="213"/>
      <c r="S232" s="213"/>
      <c r="T232" s="213"/>
      <c r="U232" s="213"/>
      <c r="V232" s="213"/>
    </row>
    <row r="233" spans="1:16381" s="1" customFormat="1" ht="54.95" customHeight="1" x14ac:dyDescent="0.25">
      <c r="A233" s="232">
        <v>80111601</v>
      </c>
      <c r="B233" s="221" t="s">
        <v>1251</v>
      </c>
      <c r="C233" s="211">
        <v>42566</v>
      </c>
      <c r="D233" s="214">
        <v>5.5</v>
      </c>
      <c r="E233" s="212" t="s">
        <v>1374</v>
      </c>
      <c r="F233" s="212" t="s">
        <v>1395</v>
      </c>
      <c r="G233" s="225">
        <v>8985823</v>
      </c>
      <c r="H233" s="225">
        <v>8985823</v>
      </c>
      <c r="I233" s="212" t="s">
        <v>217</v>
      </c>
      <c r="J233" s="212" t="s">
        <v>217</v>
      </c>
      <c r="K233" s="221" t="s">
        <v>1433</v>
      </c>
      <c r="L233" s="213"/>
      <c r="M233" s="213"/>
      <c r="N233" s="213"/>
      <c r="O233" s="213"/>
      <c r="P233" s="213"/>
      <c r="Q233" s="213"/>
      <c r="R233" s="213"/>
      <c r="S233" s="213"/>
      <c r="T233" s="213"/>
      <c r="U233" s="213"/>
      <c r="V233" s="213"/>
    </row>
    <row r="234" spans="1:16381" s="1" customFormat="1" ht="54.95" customHeight="1" x14ac:dyDescent="0.25">
      <c r="A234" s="232">
        <v>80111601</v>
      </c>
      <c r="B234" s="221" t="s">
        <v>1432</v>
      </c>
      <c r="C234" s="211">
        <v>42579</v>
      </c>
      <c r="D234" s="214">
        <v>4.5</v>
      </c>
      <c r="E234" s="212" t="s">
        <v>1374</v>
      </c>
      <c r="F234" s="212" t="s">
        <v>1395</v>
      </c>
      <c r="G234" s="225">
        <v>9357138</v>
      </c>
      <c r="H234" s="225">
        <v>9357138</v>
      </c>
      <c r="I234" s="212" t="s">
        <v>217</v>
      </c>
      <c r="J234" s="212" t="s">
        <v>217</v>
      </c>
      <c r="K234" s="221" t="s">
        <v>1433</v>
      </c>
      <c r="L234" s="213"/>
      <c r="M234" s="213"/>
      <c r="N234" s="213"/>
      <c r="O234" s="213"/>
      <c r="P234" s="213"/>
      <c r="Q234" s="213"/>
      <c r="R234" s="213"/>
      <c r="S234" s="213"/>
      <c r="T234" s="213"/>
      <c r="U234" s="213"/>
      <c r="V234" s="213"/>
    </row>
    <row r="235" spans="1:16381" s="1" customFormat="1" ht="54.95" customHeight="1" x14ac:dyDescent="0.25">
      <c r="A235" s="232">
        <v>80111601</v>
      </c>
      <c r="B235" s="221" t="s">
        <v>1251</v>
      </c>
      <c r="C235" s="211">
        <v>42566</v>
      </c>
      <c r="D235" s="214">
        <v>5.5</v>
      </c>
      <c r="E235" s="212" t="s">
        <v>1374</v>
      </c>
      <c r="F235" s="212" t="s">
        <v>1395</v>
      </c>
      <c r="G235" s="225">
        <v>8985823</v>
      </c>
      <c r="H235" s="225">
        <v>8985823</v>
      </c>
      <c r="I235" s="212" t="s">
        <v>217</v>
      </c>
      <c r="J235" s="212" t="s">
        <v>217</v>
      </c>
      <c r="K235" s="221" t="s">
        <v>1433</v>
      </c>
      <c r="L235" s="213"/>
      <c r="M235" s="213"/>
      <c r="N235" s="213"/>
      <c r="O235" s="213"/>
      <c r="P235" s="213"/>
      <c r="Q235" s="213"/>
      <c r="R235" s="213"/>
      <c r="S235" s="213"/>
      <c r="T235" s="213"/>
      <c r="U235" s="213"/>
      <c r="V235" s="213"/>
    </row>
    <row r="236" spans="1:16381" s="1" customFormat="1" ht="54.95" customHeight="1" x14ac:dyDescent="0.25">
      <c r="A236" s="232">
        <v>80111600</v>
      </c>
      <c r="B236" s="221" t="s">
        <v>1079</v>
      </c>
      <c r="C236" s="211">
        <v>42552</v>
      </c>
      <c r="D236" s="214">
        <v>10</v>
      </c>
      <c r="E236" s="212" t="s">
        <v>1374</v>
      </c>
      <c r="F236" s="212" t="s">
        <v>1394</v>
      </c>
      <c r="G236" s="225">
        <v>98663700</v>
      </c>
      <c r="H236" s="225">
        <v>98663700</v>
      </c>
      <c r="I236" s="212" t="s">
        <v>217</v>
      </c>
      <c r="J236" s="212" t="s">
        <v>217</v>
      </c>
      <c r="K236" s="221" t="s">
        <v>1433</v>
      </c>
      <c r="L236" s="213"/>
      <c r="M236" s="213"/>
      <c r="N236" s="213"/>
      <c r="O236" s="213"/>
      <c r="P236" s="213"/>
      <c r="Q236" s="213"/>
      <c r="R236" s="213"/>
      <c r="S236" s="213"/>
      <c r="T236" s="213"/>
      <c r="U236" s="213"/>
      <c r="V236" s="213"/>
    </row>
    <row r="237" spans="1:16381" s="1" customFormat="1" ht="54.95" customHeight="1" x14ac:dyDescent="0.25">
      <c r="A237" s="232">
        <v>80111601</v>
      </c>
      <c r="B237" s="221" t="s">
        <v>1251</v>
      </c>
      <c r="C237" s="211">
        <v>42566</v>
      </c>
      <c r="D237" s="214">
        <v>5.5</v>
      </c>
      <c r="E237" s="212" t="s">
        <v>1374</v>
      </c>
      <c r="F237" s="212" t="s">
        <v>1395</v>
      </c>
      <c r="G237" s="225">
        <v>8985823</v>
      </c>
      <c r="H237" s="225">
        <v>8985823</v>
      </c>
      <c r="I237" s="212" t="s">
        <v>217</v>
      </c>
      <c r="J237" s="212" t="s">
        <v>217</v>
      </c>
      <c r="K237" s="221" t="s">
        <v>1433</v>
      </c>
      <c r="L237" s="213"/>
      <c r="M237" s="213"/>
      <c r="N237" s="213"/>
      <c r="O237" s="213"/>
      <c r="P237" s="213"/>
      <c r="Q237" s="213"/>
      <c r="R237" s="213"/>
      <c r="S237" s="213"/>
      <c r="T237" s="213"/>
      <c r="U237" s="213"/>
      <c r="V237" s="213"/>
      <c r="W237" s="210"/>
      <c r="X237" s="210"/>
      <c r="Y237" s="210"/>
      <c r="Z237" s="210"/>
      <c r="AA237" s="210"/>
      <c r="AB237" s="210"/>
      <c r="AC237" s="210"/>
      <c r="AD237" s="210"/>
      <c r="AE237" s="210"/>
      <c r="AF237" s="210"/>
      <c r="AG237" s="210"/>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c r="BI237" s="210"/>
      <c r="BJ237" s="210"/>
      <c r="BK237" s="210"/>
      <c r="BL237" s="210"/>
      <c r="BM237" s="210"/>
      <c r="BN237" s="210"/>
      <c r="BO237" s="210"/>
      <c r="BP237" s="210"/>
      <c r="BQ237" s="210"/>
      <c r="BR237" s="210"/>
      <c r="BS237" s="210"/>
      <c r="BT237" s="210"/>
      <c r="BU237" s="210"/>
      <c r="BV237" s="210"/>
      <c r="BW237" s="210"/>
      <c r="BX237" s="210"/>
      <c r="BY237" s="210"/>
      <c r="BZ237" s="210"/>
      <c r="CA237" s="210"/>
      <c r="CB237" s="210"/>
      <c r="CC237" s="210"/>
      <c r="CD237" s="210"/>
      <c r="CE237" s="210"/>
      <c r="CF237" s="210"/>
      <c r="CG237" s="210"/>
      <c r="CH237" s="210"/>
      <c r="CI237" s="210"/>
      <c r="CJ237" s="210"/>
      <c r="CK237" s="210"/>
      <c r="CL237" s="210"/>
      <c r="CM237" s="210"/>
      <c r="CN237" s="210"/>
      <c r="CO237" s="210"/>
      <c r="CP237" s="210"/>
      <c r="CQ237" s="210"/>
      <c r="CR237" s="210"/>
      <c r="CS237" s="210"/>
      <c r="CT237" s="210"/>
      <c r="CU237" s="210"/>
      <c r="CV237" s="210"/>
      <c r="CW237" s="210"/>
      <c r="CX237" s="210"/>
      <c r="CY237" s="210"/>
      <c r="CZ237" s="210"/>
      <c r="DA237" s="210"/>
      <c r="DB237" s="210"/>
      <c r="DC237" s="210"/>
      <c r="DD237" s="210"/>
      <c r="DE237" s="210"/>
      <c r="DF237" s="210"/>
      <c r="DG237" s="210"/>
      <c r="DH237" s="210"/>
      <c r="DI237" s="210"/>
      <c r="DJ237" s="210"/>
      <c r="DK237" s="210"/>
      <c r="DL237" s="210"/>
      <c r="DM237" s="210"/>
      <c r="DN237" s="210"/>
      <c r="DO237" s="210"/>
      <c r="DP237" s="210"/>
      <c r="DQ237" s="210"/>
      <c r="DR237" s="210"/>
      <c r="DS237" s="210"/>
      <c r="DT237" s="210"/>
      <c r="DU237" s="210"/>
      <c r="DV237" s="210"/>
      <c r="DW237" s="210"/>
      <c r="DX237" s="210"/>
      <c r="DY237" s="210"/>
      <c r="DZ237" s="210"/>
      <c r="EA237" s="210"/>
      <c r="EB237" s="210"/>
      <c r="EC237" s="210"/>
      <c r="ED237" s="210"/>
      <c r="EE237" s="210"/>
      <c r="EF237" s="210"/>
      <c r="EG237" s="210"/>
      <c r="EH237" s="210"/>
      <c r="EI237" s="210"/>
      <c r="EJ237" s="210"/>
      <c r="EK237" s="210"/>
      <c r="EL237" s="210"/>
      <c r="EM237" s="210"/>
      <c r="EN237" s="210"/>
      <c r="EO237" s="210"/>
      <c r="EP237" s="210"/>
      <c r="EQ237" s="210"/>
      <c r="ER237" s="210"/>
      <c r="ES237" s="210"/>
      <c r="ET237" s="210"/>
      <c r="EU237" s="210"/>
      <c r="EV237" s="210"/>
      <c r="EW237" s="210"/>
      <c r="EX237" s="210"/>
      <c r="EY237" s="210"/>
      <c r="EZ237" s="210"/>
      <c r="FA237" s="210"/>
      <c r="FB237" s="210"/>
      <c r="FC237" s="210"/>
      <c r="FD237" s="210"/>
      <c r="FE237" s="210"/>
      <c r="FF237" s="210"/>
      <c r="FG237" s="210"/>
      <c r="FH237" s="210"/>
      <c r="FI237" s="210"/>
      <c r="FJ237" s="210"/>
      <c r="FK237" s="210"/>
      <c r="FL237" s="210"/>
      <c r="FM237" s="210"/>
      <c r="FN237" s="210"/>
      <c r="FO237" s="210"/>
      <c r="FP237" s="210"/>
      <c r="FQ237" s="210"/>
      <c r="FR237" s="210"/>
      <c r="FS237" s="210"/>
      <c r="FT237" s="210"/>
      <c r="FU237" s="210"/>
      <c r="FV237" s="210"/>
      <c r="FW237" s="210"/>
      <c r="FX237" s="210"/>
      <c r="FY237" s="210"/>
      <c r="FZ237" s="210"/>
      <c r="GA237" s="210"/>
      <c r="GB237" s="210"/>
      <c r="GC237" s="210"/>
      <c r="GD237" s="210"/>
      <c r="GE237" s="210"/>
      <c r="GF237" s="210"/>
      <c r="GG237" s="210"/>
      <c r="GH237" s="210"/>
      <c r="GI237" s="210"/>
      <c r="GJ237" s="210"/>
      <c r="GK237" s="210"/>
      <c r="GL237" s="210"/>
      <c r="GM237" s="210"/>
      <c r="GN237" s="210"/>
      <c r="GO237" s="210"/>
      <c r="GP237" s="210"/>
      <c r="GQ237" s="210"/>
      <c r="GR237" s="210"/>
      <c r="GS237" s="210"/>
      <c r="GT237" s="210"/>
      <c r="GU237" s="210"/>
      <c r="GV237" s="210"/>
      <c r="GW237" s="210"/>
      <c r="GX237" s="210"/>
      <c r="GY237" s="210"/>
      <c r="GZ237" s="210"/>
      <c r="HA237" s="210"/>
      <c r="HB237" s="210"/>
      <c r="HC237" s="210"/>
      <c r="HD237" s="210"/>
      <c r="HE237" s="210"/>
      <c r="HF237" s="210"/>
      <c r="HG237" s="210"/>
      <c r="HH237" s="210"/>
      <c r="HI237" s="210"/>
      <c r="HJ237" s="210"/>
      <c r="HK237" s="210"/>
      <c r="HL237" s="210"/>
      <c r="HM237" s="210"/>
      <c r="HN237" s="210"/>
      <c r="HO237" s="210"/>
      <c r="HP237" s="210"/>
      <c r="HQ237" s="210"/>
      <c r="HR237" s="210"/>
      <c r="HS237" s="210"/>
      <c r="HT237" s="210"/>
      <c r="HU237" s="210"/>
      <c r="HV237" s="210"/>
      <c r="HW237" s="210"/>
      <c r="HX237" s="210"/>
      <c r="HY237" s="210"/>
      <c r="HZ237" s="210"/>
      <c r="IA237" s="210"/>
      <c r="IB237" s="210"/>
      <c r="IC237" s="210"/>
      <c r="ID237" s="210"/>
      <c r="IE237" s="210"/>
      <c r="IF237" s="210"/>
      <c r="IG237" s="210"/>
      <c r="IH237" s="210"/>
      <c r="II237" s="210"/>
      <c r="IJ237" s="210"/>
      <c r="IK237" s="210"/>
      <c r="IL237" s="210"/>
      <c r="IM237" s="210"/>
      <c r="IN237" s="210"/>
      <c r="IO237" s="210"/>
      <c r="IP237" s="210"/>
      <c r="IQ237" s="210"/>
      <c r="IR237" s="210"/>
      <c r="IS237" s="210"/>
      <c r="IT237" s="210"/>
      <c r="IU237" s="210"/>
      <c r="IV237" s="210"/>
      <c r="IW237" s="210"/>
      <c r="IX237" s="210"/>
      <c r="IY237" s="210"/>
      <c r="IZ237" s="210"/>
      <c r="JA237" s="210"/>
      <c r="JB237" s="210"/>
      <c r="JC237" s="210"/>
      <c r="JD237" s="210"/>
      <c r="JE237" s="210"/>
      <c r="JF237" s="210"/>
      <c r="JG237" s="210"/>
      <c r="JH237" s="210"/>
      <c r="JI237" s="210"/>
      <c r="JJ237" s="210"/>
      <c r="JK237" s="210"/>
      <c r="JL237" s="210"/>
      <c r="JM237" s="210"/>
      <c r="JN237" s="210"/>
      <c r="JO237" s="210"/>
      <c r="JP237" s="210"/>
      <c r="JQ237" s="210"/>
      <c r="JR237" s="210"/>
      <c r="JS237" s="210"/>
      <c r="JT237" s="210"/>
      <c r="JU237" s="210"/>
      <c r="JV237" s="210"/>
      <c r="JW237" s="210"/>
      <c r="JX237" s="210"/>
      <c r="JY237" s="210"/>
      <c r="JZ237" s="210"/>
      <c r="KA237" s="210"/>
      <c r="KB237" s="210"/>
      <c r="KC237" s="210"/>
      <c r="KD237" s="210"/>
      <c r="KE237" s="210"/>
      <c r="KF237" s="210"/>
      <c r="KG237" s="210"/>
      <c r="KH237" s="210"/>
      <c r="KI237" s="210"/>
      <c r="KJ237" s="210"/>
      <c r="KK237" s="210"/>
      <c r="KL237" s="210"/>
      <c r="KM237" s="210"/>
      <c r="KN237" s="210"/>
      <c r="KO237" s="210"/>
      <c r="KP237" s="210"/>
      <c r="KQ237" s="210"/>
      <c r="KR237" s="210"/>
      <c r="KS237" s="210"/>
      <c r="KT237" s="210"/>
      <c r="KU237" s="210"/>
      <c r="KV237" s="210"/>
      <c r="KW237" s="210"/>
      <c r="KX237" s="210"/>
      <c r="KY237" s="210"/>
      <c r="KZ237" s="210"/>
      <c r="LA237" s="210"/>
      <c r="LB237" s="210"/>
      <c r="LC237" s="210"/>
      <c r="LD237" s="210"/>
      <c r="LE237" s="210"/>
      <c r="LF237" s="210"/>
      <c r="LG237" s="210"/>
      <c r="LH237" s="210"/>
      <c r="LI237" s="210"/>
      <c r="LJ237" s="210"/>
      <c r="LK237" s="210"/>
      <c r="LL237" s="210"/>
      <c r="LM237" s="210"/>
      <c r="LN237" s="210"/>
      <c r="LO237" s="210"/>
      <c r="LP237" s="210"/>
      <c r="LQ237" s="210"/>
      <c r="LR237" s="210"/>
      <c r="LS237" s="210"/>
      <c r="LT237" s="210"/>
      <c r="LU237" s="210"/>
      <c r="LV237" s="210"/>
      <c r="LW237" s="210"/>
      <c r="LX237" s="210"/>
      <c r="LY237" s="210"/>
      <c r="LZ237" s="210"/>
      <c r="MA237" s="210"/>
      <c r="MB237" s="210"/>
      <c r="MC237" s="210"/>
      <c r="MD237" s="210"/>
      <c r="ME237" s="210"/>
      <c r="MF237" s="210"/>
      <c r="MG237" s="210"/>
      <c r="MH237" s="210"/>
      <c r="MI237" s="210"/>
      <c r="MJ237" s="210"/>
      <c r="MK237" s="210"/>
      <c r="ML237" s="210"/>
      <c r="MM237" s="210"/>
      <c r="MN237" s="210"/>
      <c r="MO237" s="210"/>
      <c r="MP237" s="210"/>
      <c r="MQ237" s="210"/>
      <c r="MR237" s="210"/>
      <c r="MS237" s="210"/>
      <c r="MT237" s="210"/>
      <c r="MU237" s="210"/>
      <c r="MV237" s="210"/>
      <c r="MW237" s="210"/>
      <c r="MX237" s="210"/>
      <c r="MY237" s="210"/>
      <c r="MZ237" s="210"/>
      <c r="NA237" s="210"/>
      <c r="NB237" s="210"/>
      <c r="NC237" s="210"/>
      <c r="ND237" s="210"/>
      <c r="NE237" s="210"/>
      <c r="NF237" s="210"/>
      <c r="NG237" s="210"/>
      <c r="NH237" s="210"/>
      <c r="NI237" s="210"/>
      <c r="NJ237" s="210"/>
      <c r="NK237" s="210"/>
      <c r="NL237" s="210"/>
      <c r="NM237" s="210"/>
      <c r="NN237" s="210"/>
      <c r="NO237" s="210"/>
      <c r="NP237" s="210"/>
      <c r="NQ237" s="210"/>
      <c r="NR237" s="210"/>
      <c r="NS237" s="210"/>
      <c r="NT237" s="210"/>
      <c r="NU237" s="210"/>
      <c r="NV237" s="210"/>
      <c r="NW237" s="210"/>
      <c r="NX237" s="210"/>
      <c r="NY237" s="210"/>
      <c r="NZ237" s="210"/>
      <c r="OA237" s="210"/>
      <c r="OB237" s="210"/>
      <c r="OC237" s="210"/>
      <c r="OD237" s="210"/>
      <c r="OE237" s="210"/>
      <c r="OF237" s="210"/>
      <c r="OG237" s="210"/>
      <c r="OH237" s="210"/>
      <c r="OI237" s="210"/>
      <c r="OJ237" s="210"/>
      <c r="OK237" s="210"/>
      <c r="OL237" s="210"/>
      <c r="OM237" s="210"/>
      <c r="ON237" s="210"/>
      <c r="OO237" s="210"/>
      <c r="OP237" s="210"/>
      <c r="OQ237" s="210"/>
      <c r="OR237" s="210"/>
      <c r="OS237" s="210"/>
      <c r="OT237" s="210"/>
      <c r="OU237" s="210"/>
      <c r="OV237" s="210"/>
      <c r="OW237" s="210"/>
      <c r="OX237" s="210"/>
      <c r="OY237" s="210"/>
      <c r="OZ237" s="210"/>
      <c r="PA237" s="210"/>
      <c r="PB237" s="210"/>
      <c r="PC237" s="210"/>
      <c r="PD237" s="210"/>
      <c r="PE237" s="210"/>
      <c r="PF237" s="210"/>
      <c r="PG237" s="210"/>
      <c r="PH237" s="210"/>
      <c r="PI237" s="210"/>
      <c r="PJ237" s="210"/>
      <c r="PK237" s="210"/>
      <c r="PL237" s="210"/>
      <c r="PM237" s="210"/>
      <c r="PN237" s="210"/>
      <c r="PO237" s="210"/>
      <c r="PP237" s="210"/>
      <c r="PQ237" s="210"/>
      <c r="PR237" s="210"/>
      <c r="PS237" s="210"/>
      <c r="PT237" s="210"/>
      <c r="PU237" s="210"/>
      <c r="PV237" s="210"/>
      <c r="PW237" s="210"/>
      <c r="PX237" s="210"/>
      <c r="PY237" s="210"/>
      <c r="PZ237" s="210"/>
      <c r="QA237" s="210"/>
      <c r="QB237" s="210"/>
      <c r="QC237" s="210"/>
      <c r="QD237" s="210"/>
      <c r="QE237" s="210"/>
      <c r="QF237" s="210"/>
      <c r="QG237" s="210"/>
      <c r="QH237" s="210"/>
      <c r="QI237" s="210"/>
      <c r="QJ237" s="210"/>
      <c r="QK237" s="210"/>
      <c r="QL237" s="210"/>
      <c r="QM237" s="210"/>
      <c r="QN237" s="210"/>
      <c r="QO237" s="210"/>
      <c r="QP237" s="210"/>
      <c r="QQ237" s="210"/>
      <c r="QR237" s="210"/>
      <c r="QS237" s="210"/>
      <c r="QT237" s="210"/>
      <c r="QU237" s="210"/>
      <c r="QV237" s="210"/>
      <c r="QW237" s="210"/>
      <c r="QX237" s="210"/>
      <c r="QY237" s="210"/>
      <c r="QZ237" s="210"/>
      <c r="RA237" s="210"/>
      <c r="RB237" s="210"/>
      <c r="RC237" s="210"/>
      <c r="RD237" s="210"/>
      <c r="RE237" s="210"/>
      <c r="RF237" s="210"/>
      <c r="RG237" s="210"/>
      <c r="RH237" s="210"/>
      <c r="RI237" s="210"/>
      <c r="RJ237" s="210"/>
      <c r="RK237" s="210"/>
      <c r="RL237" s="210"/>
      <c r="RM237" s="210"/>
      <c r="RN237" s="210"/>
      <c r="RO237" s="210"/>
      <c r="RP237" s="210"/>
      <c r="RQ237" s="210"/>
      <c r="RR237" s="210"/>
      <c r="RS237" s="210"/>
      <c r="RT237" s="210"/>
      <c r="RU237" s="210"/>
      <c r="RV237" s="210"/>
      <c r="RW237" s="210"/>
      <c r="RX237" s="210"/>
      <c r="RY237" s="210"/>
      <c r="RZ237" s="210"/>
      <c r="SA237" s="210"/>
      <c r="SB237" s="210"/>
      <c r="SC237" s="210"/>
      <c r="SD237" s="210"/>
      <c r="SE237" s="210"/>
      <c r="SF237" s="210"/>
      <c r="SG237" s="210"/>
      <c r="SH237" s="210"/>
      <c r="SI237" s="210"/>
      <c r="SJ237" s="210"/>
      <c r="SK237" s="210"/>
      <c r="SL237" s="210"/>
      <c r="SM237" s="210"/>
      <c r="SN237" s="210"/>
      <c r="SO237" s="210"/>
      <c r="SP237" s="210"/>
      <c r="SQ237" s="210"/>
      <c r="SR237" s="210"/>
      <c r="SS237" s="210"/>
      <c r="ST237" s="210"/>
      <c r="SU237" s="210"/>
      <c r="SV237" s="210"/>
      <c r="SW237" s="210"/>
      <c r="SX237" s="210"/>
      <c r="SY237" s="210"/>
      <c r="SZ237" s="210"/>
      <c r="TA237" s="210"/>
      <c r="TB237" s="210"/>
      <c r="TC237" s="210"/>
      <c r="TD237" s="210"/>
      <c r="TE237" s="210"/>
      <c r="TF237" s="210"/>
      <c r="TG237" s="210"/>
      <c r="TH237" s="210"/>
      <c r="TI237" s="210"/>
      <c r="TJ237" s="210"/>
      <c r="TK237" s="210"/>
      <c r="TL237" s="210"/>
      <c r="TM237" s="210"/>
      <c r="TN237" s="210"/>
      <c r="TO237" s="210"/>
      <c r="TP237" s="210"/>
      <c r="TQ237" s="210"/>
      <c r="TR237" s="210"/>
      <c r="TS237" s="210"/>
      <c r="TT237" s="210"/>
      <c r="TU237" s="210"/>
      <c r="TV237" s="210"/>
      <c r="TW237" s="210"/>
      <c r="TX237" s="210"/>
      <c r="TY237" s="210"/>
      <c r="TZ237" s="210"/>
      <c r="UA237" s="210"/>
      <c r="UB237" s="210"/>
      <c r="UC237" s="210"/>
      <c r="UD237" s="210"/>
      <c r="UE237" s="210"/>
      <c r="UF237" s="210"/>
      <c r="UG237" s="210"/>
      <c r="UH237" s="210"/>
      <c r="UI237" s="210"/>
      <c r="UJ237" s="210"/>
      <c r="UK237" s="210"/>
      <c r="UL237" s="210"/>
      <c r="UM237" s="210"/>
      <c r="UN237" s="210"/>
      <c r="UO237" s="210"/>
      <c r="UP237" s="210"/>
      <c r="UQ237" s="210"/>
      <c r="UR237" s="210"/>
      <c r="US237" s="210"/>
      <c r="UT237" s="210"/>
      <c r="UU237" s="210"/>
      <c r="UV237" s="210"/>
      <c r="UW237" s="210"/>
      <c r="UX237" s="210"/>
      <c r="UY237" s="210"/>
      <c r="UZ237" s="210"/>
      <c r="VA237" s="210"/>
      <c r="VB237" s="210"/>
      <c r="VC237" s="210"/>
      <c r="VD237" s="210"/>
      <c r="VE237" s="210"/>
      <c r="VF237" s="210"/>
      <c r="VG237" s="210"/>
      <c r="VH237" s="210"/>
      <c r="VI237" s="210"/>
      <c r="VJ237" s="210"/>
      <c r="VK237" s="210"/>
      <c r="VL237" s="210"/>
      <c r="VM237" s="210"/>
      <c r="VN237" s="210"/>
      <c r="VO237" s="210"/>
      <c r="VP237" s="210"/>
      <c r="VQ237" s="210"/>
      <c r="VR237" s="210"/>
      <c r="VS237" s="210"/>
      <c r="VT237" s="210"/>
      <c r="VU237" s="210"/>
      <c r="VV237" s="210"/>
      <c r="VW237" s="210"/>
      <c r="VX237" s="210"/>
      <c r="VY237" s="210"/>
      <c r="VZ237" s="210"/>
      <c r="WA237" s="210"/>
      <c r="WB237" s="210"/>
      <c r="WC237" s="210"/>
      <c r="WD237" s="210"/>
      <c r="WE237" s="210"/>
      <c r="WF237" s="210"/>
      <c r="WG237" s="210"/>
      <c r="WH237" s="210"/>
      <c r="WI237" s="210"/>
      <c r="WJ237" s="210"/>
      <c r="WK237" s="210"/>
      <c r="WL237" s="210"/>
      <c r="WM237" s="210"/>
      <c r="WN237" s="210"/>
      <c r="WO237" s="210"/>
      <c r="WP237" s="210"/>
      <c r="WQ237" s="210"/>
      <c r="WR237" s="210"/>
      <c r="WS237" s="210"/>
      <c r="WT237" s="210"/>
      <c r="WU237" s="210"/>
      <c r="WV237" s="210"/>
      <c r="WW237" s="210"/>
      <c r="WX237" s="210"/>
      <c r="WY237" s="210"/>
      <c r="WZ237" s="210"/>
      <c r="XA237" s="210"/>
      <c r="XB237" s="210"/>
      <c r="XC237" s="210"/>
      <c r="XD237" s="210"/>
      <c r="XE237" s="210"/>
      <c r="XF237" s="210"/>
      <c r="XG237" s="210"/>
      <c r="XH237" s="210"/>
      <c r="XI237" s="210"/>
      <c r="XJ237" s="210"/>
      <c r="XK237" s="210"/>
      <c r="XL237" s="210"/>
      <c r="XM237" s="210"/>
      <c r="XN237" s="210"/>
      <c r="XO237" s="210"/>
      <c r="XP237" s="210"/>
      <c r="XQ237" s="210"/>
      <c r="XR237" s="210"/>
      <c r="XS237" s="210"/>
      <c r="XT237" s="210"/>
      <c r="XU237" s="210"/>
      <c r="XV237" s="210"/>
      <c r="XW237" s="210"/>
      <c r="XX237" s="210"/>
      <c r="XY237" s="210"/>
      <c r="XZ237" s="210"/>
      <c r="YA237" s="210"/>
      <c r="YB237" s="210"/>
      <c r="YC237" s="210"/>
      <c r="YD237" s="210"/>
      <c r="YE237" s="210"/>
      <c r="YF237" s="210"/>
      <c r="YG237" s="210"/>
      <c r="YH237" s="210"/>
      <c r="YI237" s="210"/>
      <c r="YJ237" s="210"/>
      <c r="YK237" s="210"/>
      <c r="YL237" s="210"/>
      <c r="YM237" s="210"/>
      <c r="YN237" s="210"/>
      <c r="YO237" s="210"/>
      <c r="YP237" s="210"/>
      <c r="YQ237" s="210"/>
      <c r="YR237" s="210"/>
      <c r="YS237" s="210"/>
      <c r="YT237" s="210"/>
      <c r="YU237" s="210"/>
      <c r="YV237" s="210"/>
      <c r="YW237" s="210"/>
      <c r="YX237" s="210"/>
      <c r="YY237" s="210"/>
      <c r="YZ237" s="210"/>
      <c r="ZA237" s="210"/>
      <c r="ZB237" s="210"/>
      <c r="ZC237" s="210"/>
      <c r="ZD237" s="210"/>
      <c r="ZE237" s="210"/>
      <c r="ZF237" s="210"/>
      <c r="ZG237" s="210"/>
      <c r="ZH237" s="210"/>
      <c r="ZI237" s="210"/>
      <c r="ZJ237" s="210"/>
      <c r="ZK237" s="210"/>
      <c r="ZL237" s="210"/>
      <c r="ZM237" s="210"/>
      <c r="ZN237" s="210"/>
      <c r="ZO237" s="210"/>
      <c r="ZP237" s="210"/>
      <c r="ZQ237" s="210"/>
      <c r="ZR237" s="210"/>
      <c r="ZS237" s="210"/>
      <c r="ZT237" s="210"/>
      <c r="ZU237" s="210"/>
      <c r="ZV237" s="210"/>
      <c r="ZW237" s="210"/>
      <c r="ZX237" s="210"/>
      <c r="ZY237" s="210"/>
      <c r="ZZ237" s="210"/>
      <c r="AAA237" s="210"/>
      <c r="AAB237" s="210"/>
      <c r="AAC237" s="210"/>
      <c r="AAD237" s="210"/>
      <c r="AAE237" s="210"/>
      <c r="AAF237" s="210"/>
      <c r="AAG237" s="210"/>
      <c r="AAH237" s="210"/>
      <c r="AAI237" s="210"/>
      <c r="AAJ237" s="210"/>
      <c r="AAK237" s="210"/>
      <c r="AAL237" s="210"/>
      <c r="AAM237" s="210"/>
      <c r="AAN237" s="210"/>
      <c r="AAO237" s="210"/>
      <c r="AAP237" s="210"/>
      <c r="AAQ237" s="210"/>
      <c r="AAR237" s="210"/>
      <c r="AAS237" s="210"/>
      <c r="AAT237" s="210"/>
      <c r="AAU237" s="210"/>
      <c r="AAV237" s="210"/>
      <c r="AAW237" s="210"/>
      <c r="AAX237" s="210"/>
      <c r="AAY237" s="210"/>
      <c r="AAZ237" s="210"/>
      <c r="ABA237" s="210"/>
      <c r="ABB237" s="210"/>
      <c r="ABC237" s="210"/>
      <c r="ABD237" s="210"/>
      <c r="ABE237" s="210"/>
      <c r="ABF237" s="210"/>
      <c r="ABG237" s="210"/>
      <c r="ABH237" s="210"/>
      <c r="ABI237" s="210"/>
      <c r="ABJ237" s="210"/>
      <c r="ABK237" s="210"/>
      <c r="ABL237" s="210"/>
      <c r="ABM237" s="210"/>
      <c r="ABN237" s="210"/>
      <c r="ABO237" s="210"/>
      <c r="ABP237" s="210"/>
      <c r="ABQ237" s="210"/>
      <c r="ABR237" s="210"/>
      <c r="ABS237" s="210"/>
      <c r="ABT237" s="210"/>
      <c r="ABU237" s="210"/>
      <c r="ABV237" s="210"/>
      <c r="ABW237" s="210"/>
      <c r="ABX237" s="210"/>
      <c r="ABY237" s="210"/>
      <c r="ABZ237" s="210"/>
      <c r="ACA237" s="210"/>
      <c r="ACB237" s="210"/>
      <c r="ACC237" s="210"/>
      <c r="ACD237" s="210"/>
      <c r="ACE237" s="210"/>
      <c r="ACF237" s="210"/>
      <c r="ACG237" s="210"/>
      <c r="ACH237" s="210"/>
      <c r="ACI237" s="210"/>
      <c r="ACJ237" s="210"/>
      <c r="ACK237" s="210"/>
      <c r="ACL237" s="210"/>
      <c r="ACM237" s="210"/>
      <c r="ACN237" s="210"/>
      <c r="ACO237" s="210"/>
      <c r="ACP237" s="210"/>
      <c r="ACQ237" s="210"/>
      <c r="ACR237" s="210"/>
      <c r="ACS237" s="210"/>
      <c r="ACT237" s="210"/>
      <c r="ACU237" s="210"/>
      <c r="ACV237" s="210"/>
      <c r="ACW237" s="210"/>
      <c r="ACX237" s="210"/>
      <c r="ACY237" s="210"/>
      <c r="ACZ237" s="210"/>
      <c r="ADA237" s="210"/>
      <c r="ADB237" s="210"/>
      <c r="ADC237" s="210"/>
      <c r="ADD237" s="210"/>
      <c r="ADE237" s="210"/>
      <c r="ADF237" s="210"/>
      <c r="ADG237" s="210"/>
      <c r="ADH237" s="210"/>
      <c r="ADI237" s="210"/>
      <c r="ADJ237" s="210"/>
      <c r="ADK237" s="210"/>
      <c r="ADL237" s="210"/>
      <c r="ADM237" s="210"/>
      <c r="ADN237" s="210"/>
      <c r="ADO237" s="210"/>
      <c r="ADP237" s="210"/>
      <c r="ADQ237" s="210"/>
      <c r="ADR237" s="210"/>
      <c r="ADS237" s="210"/>
      <c r="ADT237" s="210"/>
      <c r="ADU237" s="210"/>
      <c r="ADV237" s="210"/>
      <c r="ADW237" s="210"/>
      <c r="ADX237" s="210"/>
      <c r="ADY237" s="210"/>
      <c r="ADZ237" s="210"/>
      <c r="AEA237" s="210"/>
      <c r="AEB237" s="210"/>
      <c r="AEC237" s="210"/>
      <c r="AED237" s="210"/>
      <c r="AEE237" s="210"/>
      <c r="AEF237" s="210"/>
      <c r="AEG237" s="210"/>
      <c r="AEH237" s="210"/>
      <c r="AEI237" s="210"/>
      <c r="AEJ237" s="210"/>
      <c r="AEK237" s="210"/>
      <c r="AEL237" s="210"/>
      <c r="AEM237" s="210"/>
      <c r="AEN237" s="210"/>
      <c r="AEO237" s="210"/>
      <c r="AEP237" s="210"/>
      <c r="AEQ237" s="210"/>
      <c r="AER237" s="210"/>
      <c r="AES237" s="210"/>
      <c r="AET237" s="210"/>
      <c r="AEU237" s="210"/>
      <c r="AEV237" s="210"/>
      <c r="AEW237" s="210"/>
      <c r="AEX237" s="210"/>
      <c r="AEY237" s="210"/>
      <c r="AEZ237" s="210"/>
      <c r="AFA237" s="210"/>
      <c r="AFB237" s="210"/>
      <c r="AFC237" s="210"/>
      <c r="AFD237" s="210"/>
      <c r="AFE237" s="210"/>
      <c r="AFF237" s="210"/>
      <c r="AFG237" s="210"/>
      <c r="AFH237" s="210"/>
      <c r="AFI237" s="210"/>
      <c r="AFJ237" s="210"/>
      <c r="AFK237" s="210"/>
      <c r="AFL237" s="210"/>
      <c r="AFM237" s="210"/>
      <c r="AFN237" s="210"/>
      <c r="AFO237" s="210"/>
      <c r="AFP237" s="210"/>
      <c r="AFQ237" s="210"/>
      <c r="AFR237" s="210"/>
      <c r="AFS237" s="210"/>
      <c r="AFT237" s="210"/>
      <c r="AFU237" s="210"/>
      <c r="AFV237" s="210"/>
      <c r="AFW237" s="210"/>
      <c r="AFX237" s="210"/>
      <c r="AFY237" s="210"/>
      <c r="AFZ237" s="210"/>
      <c r="AGA237" s="210"/>
      <c r="AGB237" s="210"/>
      <c r="AGC237" s="210"/>
      <c r="AGD237" s="210"/>
      <c r="AGE237" s="210"/>
      <c r="AGF237" s="210"/>
      <c r="AGG237" s="210"/>
      <c r="AGH237" s="210"/>
      <c r="AGI237" s="210"/>
      <c r="AGJ237" s="210"/>
      <c r="AGK237" s="210"/>
      <c r="AGL237" s="210"/>
      <c r="AGM237" s="210"/>
      <c r="AGN237" s="210"/>
      <c r="AGO237" s="210"/>
      <c r="AGP237" s="210"/>
      <c r="AGQ237" s="210"/>
      <c r="AGR237" s="210"/>
      <c r="AGS237" s="210"/>
      <c r="AGT237" s="210"/>
      <c r="AGU237" s="210"/>
      <c r="AGV237" s="210"/>
      <c r="AGW237" s="210"/>
      <c r="AGX237" s="210"/>
      <c r="AGY237" s="210"/>
      <c r="AGZ237" s="210"/>
      <c r="AHA237" s="210"/>
      <c r="AHB237" s="210"/>
      <c r="AHC237" s="210"/>
      <c r="AHD237" s="210"/>
      <c r="AHE237" s="210"/>
      <c r="AHF237" s="210"/>
      <c r="AHG237" s="210"/>
      <c r="AHH237" s="210"/>
      <c r="AHI237" s="210"/>
      <c r="AHJ237" s="210"/>
      <c r="AHK237" s="210"/>
      <c r="AHL237" s="210"/>
      <c r="AHM237" s="210"/>
      <c r="AHN237" s="210"/>
      <c r="AHO237" s="210"/>
      <c r="AHP237" s="210"/>
      <c r="AHQ237" s="210"/>
      <c r="AHR237" s="210"/>
      <c r="AHS237" s="210"/>
      <c r="AHT237" s="210"/>
      <c r="AHU237" s="210"/>
      <c r="AHV237" s="210"/>
      <c r="AHW237" s="210"/>
      <c r="AHX237" s="210"/>
      <c r="AHY237" s="210"/>
      <c r="AHZ237" s="210"/>
      <c r="AIA237" s="210"/>
      <c r="AIB237" s="210"/>
      <c r="AIC237" s="210"/>
      <c r="AID237" s="210"/>
      <c r="AIE237" s="210"/>
      <c r="AIF237" s="210"/>
      <c r="AIG237" s="210"/>
      <c r="AIH237" s="210"/>
      <c r="AII237" s="210"/>
      <c r="AIJ237" s="210"/>
      <c r="AIK237" s="210"/>
      <c r="AIL237" s="210"/>
      <c r="AIM237" s="210"/>
      <c r="AIN237" s="210"/>
      <c r="AIO237" s="210"/>
      <c r="AIP237" s="210"/>
      <c r="AIQ237" s="210"/>
      <c r="AIR237" s="210"/>
      <c r="AIS237" s="210"/>
      <c r="AIT237" s="210"/>
      <c r="AIU237" s="210"/>
      <c r="AIV237" s="210"/>
      <c r="AIW237" s="210"/>
      <c r="AIX237" s="210"/>
      <c r="AIY237" s="210"/>
      <c r="AIZ237" s="210"/>
      <c r="AJA237" s="210"/>
      <c r="AJB237" s="210"/>
      <c r="AJC237" s="210"/>
      <c r="AJD237" s="210"/>
      <c r="AJE237" s="210"/>
      <c r="AJF237" s="210"/>
      <c r="AJG237" s="210"/>
      <c r="AJH237" s="210"/>
      <c r="AJI237" s="210"/>
      <c r="AJJ237" s="210"/>
      <c r="AJK237" s="210"/>
      <c r="AJL237" s="210"/>
      <c r="AJM237" s="210"/>
      <c r="AJN237" s="210"/>
      <c r="AJO237" s="210"/>
      <c r="AJP237" s="210"/>
      <c r="AJQ237" s="210"/>
      <c r="AJR237" s="210"/>
      <c r="AJS237" s="210"/>
      <c r="AJT237" s="210"/>
      <c r="AJU237" s="210"/>
      <c r="AJV237" s="210"/>
      <c r="AJW237" s="210"/>
      <c r="AJX237" s="210"/>
      <c r="AJY237" s="210"/>
      <c r="AJZ237" s="210"/>
      <c r="AKA237" s="210"/>
      <c r="AKB237" s="210"/>
      <c r="AKC237" s="210"/>
      <c r="AKD237" s="210"/>
      <c r="AKE237" s="210"/>
      <c r="AKF237" s="210"/>
      <c r="AKG237" s="210"/>
      <c r="AKH237" s="210"/>
      <c r="AKI237" s="210"/>
      <c r="AKJ237" s="210"/>
      <c r="AKK237" s="210"/>
      <c r="AKL237" s="210"/>
      <c r="AKM237" s="210"/>
      <c r="AKN237" s="210"/>
      <c r="AKO237" s="210"/>
      <c r="AKP237" s="210"/>
      <c r="AKQ237" s="210"/>
      <c r="AKR237" s="210"/>
      <c r="AKS237" s="210"/>
      <c r="AKT237" s="210"/>
      <c r="AKU237" s="210"/>
      <c r="AKV237" s="210"/>
      <c r="AKW237" s="210"/>
      <c r="AKX237" s="210"/>
      <c r="AKY237" s="210"/>
      <c r="AKZ237" s="210"/>
      <c r="ALA237" s="210"/>
      <c r="ALB237" s="210"/>
      <c r="ALC237" s="210"/>
      <c r="ALD237" s="210"/>
      <c r="ALE237" s="210"/>
      <c r="ALF237" s="210"/>
      <c r="ALG237" s="210"/>
      <c r="ALH237" s="210"/>
      <c r="ALI237" s="210"/>
      <c r="ALJ237" s="210"/>
      <c r="ALK237" s="210"/>
      <c r="ALL237" s="210"/>
      <c r="ALM237" s="210"/>
      <c r="ALN237" s="210"/>
      <c r="ALO237" s="210"/>
      <c r="ALP237" s="210"/>
      <c r="ALQ237" s="210"/>
      <c r="ALR237" s="210"/>
      <c r="ALS237" s="210"/>
      <c r="ALT237" s="210"/>
      <c r="ALU237" s="210"/>
      <c r="ALV237" s="210"/>
      <c r="ALW237" s="210"/>
      <c r="ALX237" s="210"/>
      <c r="ALY237" s="210"/>
      <c r="ALZ237" s="210"/>
      <c r="AMA237" s="210"/>
      <c r="AMB237" s="210"/>
      <c r="AMC237" s="210"/>
      <c r="AMD237" s="210"/>
      <c r="AME237" s="210"/>
      <c r="AMF237" s="210"/>
      <c r="AMG237" s="210"/>
      <c r="AMH237" s="210"/>
      <c r="AMI237" s="210"/>
      <c r="AMJ237" s="210"/>
      <c r="AMK237" s="210"/>
      <c r="AML237" s="210"/>
      <c r="AMM237" s="210"/>
      <c r="AMN237" s="210"/>
      <c r="AMO237" s="210"/>
      <c r="AMP237" s="210"/>
      <c r="AMQ237" s="210"/>
      <c r="AMR237" s="210"/>
      <c r="AMS237" s="210"/>
      <c r="AMT237" s="210"/>
      <c r="AMU237" s="210"/>
      <c r="AMV237" s="210"/>
      <c r="AMW237" s="210"/>
      <c r="AMX237" s="210"/>
      <c r="AMY237" s="210"/>
      <c r="AMZ237" s="210"/>
      <c r="ANA237" s="210"/>
      <c r="ANB237" s="210"/>
      <c r="ANC237" s="210"/>
      <c r="AND237" s="210"/>
      <c r="ANE237" s="210"/>
      <c r="ANF237" s="210"/>
      <c r="ANG237" s="210"/>
      <c r="ANH237" s="210"/>
      <c r="ANI237" s="210"/>
      <c r="ANJ237" s="210"/>
      <c r="ANK237" s="210"/>
      <c r="ANL237" s="210"/>
      <c r="ANM237" s="210"/>
      <c r="ANN237" s="210"/>
      <c r="ANO237" s="210"/>
      <c r="ANP237" s="210"/>
      <c r="ANQ237" s="210"/>
      <c r="ANR237" s="210"/>
      <c r="ANS237" s="210"/>
      <c r="ANT237" s="210"/>
      <c r="ANU237" s="210"/>
      <c r="ANV237" s="210"/>
      <c r="ANW237" s="210"/>
      <c r="ANX237" s="210"/>
      <c r="ANY237" s="210"/>
      <c r="ANZ237" s="210"/>
      <c r="AOA237" s="210"/>
      <c r="AOB237" s="210"/>
      <c r="AOC237" s="210"/>
      <c r="AOD237" s="210"/>
      <c r="AOE237" s="210"/>
      <c r="AOF237" s="210"/>
      <c r="AOG237" s="210"/>
      <c r="AOH237" s="210"/>
      <c r="AOI237" s="210"/>
      <c r="AOJ237" s="210"/>
      <c r="AOK237" s="210"/>
      <c r="AOL237" s="210"/>
      <c r="AOM237" s="210"/>
      <c r="AON237" s="210"/>
      <c r="AOO237" s="210"/>
      <c r="AOP237" s="210"/>
      <c r="AOQ237" s="210"/>
      <c r="AOR237" s="210"/>
      <c r="AOS237" s="210"/>
      <c r="AOT237" s="210"/>
      <c r="AOU237" s="210"/>
      <c r="AOV237" s="210"/>
      <c r="AOW237" s="210"/>
      <c r="AOX237" s="210"/>
      <c r="AOY237" s="210"/>
      <c r="AOZ237" s="210"/>
      <c r="APA237" s="210"/>
      <c r="APB237" s="210"/>
      <c r="APC237" s="210"/>
      <c r="APD237" s="210"/>
      <c r="APE237" s="210"/>
      <c r="APF237" s="210"/>
      <c r="APG237" s="210"/>
      <c r="APH237" s="210"/>
      <c r="API237" s="210"/>
      <c r="APJ237" s="210"/>
      <c r="APK237" s="210"/>
      <c r="APL237" s="210"/>
      <c r="APM237" s="210"/>
      <c r="APN237" s="210"/>
      <c r="APO237" s="210"/>
      <c r="APP237" s="210"/>
      <c r="APQ237" s="210"/>
      <c r="APR237" s="210"/>
      <c r="APS237" s="210"/>
      <c r="APT237" s="210"/>
      <c r="APU237" s="210"/>
      <c r="APV237" s="210"/>
      <c r="APW237" s="210"/>
      <c r="APX237" s="210"/>
      <c r="APY237" s="210"/>
      <c r="APZ237" s="210"/>
      <c r="AQA237" s="210"/>
      <c r="AQB237" s="210"/>
      <c r="AQC237" s="210"/>
      <c r="AQD237" s="210"/>
      <c r="AQE237" s="210"/>
      <c r="AQF237" s="210"/>
      <c r="AQG237" s="210"/>
      <c r="AQH237" s="210"/>
      <c r="AQI237" s="210"/>
      <c r="AQJ237" s="210"/>
      <c r="AQK237" s="210"/>
      <c r="AQL237" s="210"/>
      <c r="AQM237" s="210"/>
      <c r="AQN237" s="210"/>
      <c r="AQO237" s="210"/>
      <c r="AQP237" s="210"/>
      <c r="AQQ237" s="210"/>
      <c r="AQR237" s="210"/>
      <c r="AQS237" s="210"/>
      <c r="AQT237" s="210"/>
      <c r="AQU237" s="210"/>
      <c r="AQV237" s="210"/>
      <c r="AQW237" s="210"/>
      <c r="AQX237" s="210"/>
      <c r="AQY237" s="210"/>
      <c r="AQZ237" s="210"/>
      <c r="ARA237" s="210"/>
      <c r="ARB237" s="210"/>
      <c r="ARC237" s="210"/>
      <c r="ARD237" s="210"/>
      <c r="ARE237" s="210"/>
      <c r="ARF237" s="210"/>
      <c r="ARG237" s="210"/>
      <c r="ARH237" s="210"/>
      <c r="ARI237" s="210"/>
      <c r="ARJ237" s="210"/>
      <c r="ARK237" s="210"/>
      <c r="ARL237" s="210"/>
      <c r="ARM237" s="210"/>
      <c r="ARN237" s="210"/>
      <c r="ARO237" s="210"/>
      <c r="ARP237" s="210"/>
      <c r="ARQ237" s="210"/>
      <c r="ARR237" s="210"/>
      <c r="ARS237" s="210"/>
      <c r="ART237" s="210"/>
      <c r="ARU237" s="210"/>
      <c r="ARV237" s="210"/>
      <c r="ARW237" s="210"/>
      <c r="ARX237" s="210"/>
      <c r="ARY237" s="210"/>
      <c r="ARZ237" s="210"/>
      <c r="ASA237" s="210"/>
      <c r="ASB237" s="210"/>
      <c r="ASC237" s="210"/>
      <c r="ASD237" s="210"/>
      <c r="ASE237" s="210"/>
      <c r="ASF237" s="210"/>
      <c r="ASG237" s="210"/>
      <c r="ASH237" s="210"/>
      <c r="ASI237" s="210"/>
      <c r="ASJ237" s="210"/>
      <c r="ASK237" s="210"/>
      <c r="ASL237" s="210"/>
      <c r="ASM237" s="210"/>
      <c r="ASN237" s="210"/>
      <c r="ASO237" s="210"/>
      <c r="ASP237" s="210"/>
      <c r="ASQ237" s="210"/>
      <c r="ASR237" s="210"/>
      <c r="ASS237" s="210"/>
      <c r="AST237" s="210"/>
      <c r="ASU237" s="210"/>
      <c r="ASV237" s="210"/>
      <c r="ASW237" s="210"/>
      <c r="ASX237" s="210"/>
      <c r="ASY237" s="210"/>
      <c r="ASZ237" s="210"/>
      <c r="ATA237" s="210"/>
      <c r="ATB237" s="210"/>
      <c r="ATC237" s="210"/>
      <c r="ATD237" s="210"/>
      <c r="ATE237" s="210"/>
      <c r="ATF237" s="210"/>
      <c r="ATG237" s="210"/>
      <c r="ATH237" s="210"/>
      <c r="ATI237" s="210"/>
      <c r="ATJ237" s="210"/>
      <c r="ATK237" s="210"/>
      <c r="ATL237" s="210"/>
      <c r="ATM237" s="210"/>
      <c r="ATN237" s="210"/>
      <c r="ATO237" s="210"/>
      <c r="ATP237" s="210"/>
      <c r="ATQ237" s="210"/>
      <c r="ATR237" s="210"/>
      <c r="ATS237" s="210"/>
      <c r="ATT237" s="210"/>
      <c r="ATU237" s="210"/>
      <c r="ATV237" s="210"/>
      <c r="ATW237" s="210"/>
      <c r="ATX237" s="210"/>
      <c r="ATY237" s="210"/>
      <c r="ATZ237" s="210"/>
      <c r="AUA237" s="210"/>
      <c r="AUB237" s="210"/>
      <c r="AUC237" s="210"/>
      <c r="AUD237" s="210"/>
      <c r="AUE237" s="210"/>
      <c r="AUF237" s="210"/>
      <c r="AUG237" s="210"/>
      <c r="AUH237" s="210"/>
      <c r="AUI237" s="210"/>
      <c r="AUJ237" s="210"/>
      <c r="AUK237" s="210"/>
      <c r="AUL237" s="210"/>
      <c r="AUM237" s="210"/>
      <c r="AUN237" s="210"/>
      <c r="AUO237" s="210"/>
      <c r="AUP237" s="210"/>
      <c r="AUQ237" s="210"/>
      <c r="AUR237" s="210"/>
      <c r="AUS237" s="210"/>
      <c r="AUT237" s="210"/>
      <c r="AUU237" s="210"/>
      <c r="AUV237" s="210"/>
      <c r="AUW237" s="210"/>
      <c r="AUX237" s="210"/>
      <c r="AUY237" s="210"/>
      <c r="AUZ237" s="210"/>
      <c r="AVA237" s="210"/>
      <c r="AVB237" s="210"/>
      <c r="AVC237" s="210"/>
      <c r="AVD237" s="210"/>
      <c r="AVE237" s="210"/>
      <c r="AVF237" s="210"/>
      <c r="AVG237" s="210"/>
      <c r="AVH237" s="210"/>
      <c r="AVI237" s="210"/>
      <c r="AVJ237" s="210"/>
      <c r="AVK237" s="210"/>
      <c r="AVL237" s="210"/>
      <c r="AVM237" s="210"/>
      <c r="AVN237" s="210"/>
      <c r="AVO237" s="210"/>
      <c r="AVP237" s="210"/>
      <c r="AVQ237" s="210"/>
      <c r="AVR237" s="210"/>
      <c r="AVS237" s="210"/>
      <c r="AVT237" s="210"/>
      <c r="AVU237" s="210"/>
      <c r="AVV237" s="210"/>
      <c r="AVW237" s="210"/>
      <c r="AVX237" s="210"/>
      <c r="AVY237" s="210"/>
      <c r="AVZ237" s="210"/>
      <c r="AWA237" s="210"/>
      <c r="AWB237" s="210"/>
      <c r="AWC237" s="210"/>
      <c r="AWD237" s="210"/>
      <c r="AWE237" s="210"/>
      <c r="AWF237" s="210"/>
      <c r="AWG237" s="210"/>
      <c r="AWH237" s="210"/>
      <c r="AWI237" s="210"/>
      <c r="AWJ237" s="210"/>
      <c r="AWK237" s="210"/>
      <c r="AWL237" s="210"/>
      <c r="AWM237" s="210"/>
      <c r="AWN237" s="210"/>
      <c r="AWO237" s="210"/>
      <c r="AWP237" s="210"/>
      <c r="AWQ237" s="210"/>
      <c r="AWR237" s="210"/>
      <c r="AWS237" s="210"/>
      <c r="AWT237" s="210"/>
      <c r="AWU237" s="210"/>
      <c r="AWV237" s="210"/>
      <c r="AWW237" s="210"/>
      <c r="AWX237" s="210"/>
      <c r="AWY237" s="210"/>
      <c r="AWZ237" s="210"/>
      <c r="AXA237" s="210"/>
      <c r="AXB237" s="210"/>
      <c r="AXC237" s="210"/>
      <c r="AXD237" s="210"/>
      <c r="AXE237" s="210"/>
      <c r="AXF237" s="210"/>
      <c r="AXG237" s="210"/>
      <c r="AXH237" s="210"/>
      <c r="AXI237" s="210"/>
      <c r="AXJ237" s="210"/>
      <c r="AXK237" s="210"/>
      <c r="AXL237" s="210"/>
      <c r="AXM237" s="210"/>
      <c r="AXN237" s="210"/>
      <c r="AXO237" s="210"/>
      <c r="AXP237" s="210"/>
      <c r="AXQ237" s="210"/>
      <c r="AXR237" s="210"/>
      <c r="AXS237" s="210"/>
      <c r="AXT237" s="210"/>
      <c r="AXU237" s="210"/>
      <c r="AXV237" s="210"/>
      <c r="AXW237" s="210"/>
      <c r="AXX237" s="210"/>
      <c r="AXY237" s="210"/>
      <c r="AXZ237" s="210"/>
      <c r="AYA237" s="210"/>
      <c r="AYB237" s="210"/>
      <c r="AYC237" s="210"/>
      <c r="AYD237" s="210"/>
      <c r="AYE237" s="210"/>
      <c r="AYF237" s="210"/>
      <c r="AYG237" s="210"/>
      <c r="AYH237" s="210"/>
      <c r="AYI237" s="210"/>
      <c r="AYJ237" s="210"/>
      <c r="AYK237" s="210"/>
      <c r="AYL237" s="210"/>
      <c r="AYM237" s="210"/>
      <c r="AYN237" s="210"/>
      <c r="AYO237" s="210"/>
      <c r="AYP237" s="210"/>
      <c r="AYQ237" s="210"/>
      <c r="AYR237" s="210"/>
      <c r="AYS237" s="210"/>
      <c r="AYT237" s="210"/>
      <c r="AYU237" s="210"/>
      <c r="AYV237" s="210"/>
      <c r="AYW237" s="210"/>
      <c r="AYX237" s="210"/>
      <c r="AYY237" s="210"/>
      <c r="AYZ237" s="210"/>
      <c r="AZA237" s="210"/>
      <c r="AZB237" s="210"/>
      <c r="AZC237" s="210"/>
      <c r="AZD237" s="210"/>
      <c r="AZE237" s="210"/>
      <c r="AZF237" s="210"/>
      <c r="AZG237" s="210"/>
      <c r="AZH237" s="210"/>
      <c r="AZI237" s="210"/>
      <c r="AZJ237" s="210"/>
      <c r="AZK237" s="210"/>
      <c r="AZL237" s="210"/>
      <c r="AZM237" s="210"/>
      <c r="AZN237" s="210"/>
      <c r="AZO237" s="210"/>
      <c r="AZP237" s="210"/>
      <c r="AZQ237" s="210"/>
      <c r="AZR237" s="210"/>
      <c r="AZS237" s="210"/>
      <c r="AZT237" s="210"/>
      <c r="AZU237" s="210"/>
      <c r="AZV237" s="210"/>
      <c r="AZW237" s="210"/>
      <c r="AZX237" s="210"/>
      <c r="AZY237" s="210"/>
      <c r="AZZ237" s="210"/>
      <c r="BAA237" s="210"/>
      <c r="BAB237" s="210"/>
      <c r="BAC237" s="210"/>
      <c r="BAD237" s="210"/>
      <c r="BAE237" s="210"/>
      <c r="BAF237" s="210"/>
      <c r="BAG237" s="210"/>
      <c r="BAH237" s="210"/>
      <c r="BAI237" s="210"/>
      <c r="BAJ237" s="210"/>
      <c r="BAK237" s="210"/>
      <c r="BAL237" s="210"/>
      <c r="BAM237" s="210"/>
      <c r="BAN237" s="210"/>
      <c r="BAO237" s="210"/>
      <c r="BAP237" s="210"/>
      <c r="BAQ237" s="210"/>
      <c r="BAR237" s="210"/>
      <c r="BAS237" s="210"/>
      <c r="BAT237" s="210"/>
      <c r="BAU237" s="210"/>
      <c r="BAV237" s="210"/>
      <c r="BAW237" s="210"/>
      <c r="BAX237" s="210"/>
      <c r="BAY237" s="210"/>
      <c r="BAZ237" s="210"/>
      <c r="BBA237" s="210"/>
      <c r="BBB237" s="210"/>
      <c r="BBC237" s="210"/>
      <c r="BBD237" s="210"/>
      <c r="BBE237" s="210"/>
      <c r="BBF237" s="210"/>
      <c r="BBG237" s="210"/>
      <c r="BBH237" s="210"/>
      <c r="BBI237" s="210"/>
      <c r="BBJ237" s="210"/>
      <c r="BBK237" s="210"/>
      <c r="BBL237" s="210"/>
      <c r="BBM237" s="210"/>
      <c r="BBN237" s="210"/>
      <c r="BBO237" s="210"/>
      <c r="BBP237" s="210"/>
      <c r="BBQ237" s="210"/>
      <c r="BBR237" s="210"/>
      <c r="BBS237" s="210"/>
      <c r="BBT237" s="210"/>
      <c r="BBU237" s="210"/>
      <c r="BBV237" s="210"/>
      <c r="BBW237" s="210"/>
      <c r="BBX237" s="210"/>
      <c r="BBY237" s="210"/>
      <c r="BBZ237" s="210"/>
      <c r="BCA237" s="210"/>
      <c r="BCB237" s="210"/>
      <c r="BCC237" s="210"/>
      <c r="BCD237" s="210"/>
      <c r="BCE237" s="210"/>
      <c r="BCF237" s="210"/>
      <c r="BCG237" s="210"/>
      <c r="BCH237" s="210"/>
      <c r="BCI237" s="210"/>
      <c r="BCJ237" s="210"/>
      <c r="BCK237" s="210"/>
      <c r="BCL237" s="210"/>
      <c r="BCM237" s="210"/>
      <c r="BCN237" s="210"/>
      <c r="BCO237" s="210"/>
      <c r="BCP237" s="210"/>
      <c r="BCQ237" s="210"/>
      <c r="BCR237" s="210"/>
      <c r="BCS237" s="210"/>
      <c r="BCT237" s="210"/>
      <c r="BCU237" s="210"/>
      <c r="BCV237" s="210"/>
      <c r="BCW237" s="210"/>
      <c r="BCX237" s="210"/>
      <c r="BCY237" s="210"/>
      <c r="BCZ237" s="210"/>
      <c r="BDA237" s="210"/>
      <c r="BDB237" s="210"/>
      <c r="BDC237" s="210"/>
      <c r="BDD237" s="210"/>
      <c r="BDE237" s="210"/>
      <c r="BDF237" s="210"/>
      <c r="BDG237" s="210"/>
      <c r="BDH237" s="210"/>
      <c r="BDI237" s="210"/>
      <c r="BDJ237" s="210"/>
      <c r="BDK237" s="210"/>
      <c r="BDL237" s="210"/>
      <c r="BDM237" s="210"/>
      <c r="BDN237" s="210"/>
      <c r="BDO237" s="210"/>
      <c r="BDP237" s="210"/>
      <c r="BDQ237" s="210"/>
      <c r="BDR237" s="210"/>
      <c r="BDS237" s="210"/>
      <c r="BDT237" s="210"/>
      <c r="BDU237" s="210"/>
      <c r="BDV237" s="210"/>
      <c r="BDW237" s="210"/>
      <c r="BDX237" s="210"/>
      <c r="BDY237" s="210"/>
      <c r="BDZ237" s="210"/>
      <c r="BEA237" s="210"/>
      <c r="BEB237" s="210"/>
      <c r="BEC237" s="210"/>
      <c r="BED237" s="210"/>
      <c r="BEE237" s="210"/>
      <c r="BEF237" s="210"/>
      <c r="BEG237" s="210"/>
      <c r="BEH237" s="210"/>
      <c r="BEI237" s="210"/>
      <c r="BEJ237" s="210"/>
      <c r="BEK237" s="210"/>
      <c r="BEL237" s="210"/>
      <c r="BEM237" s="210"/>
      <c r="BEN237" s="210"/>
      <c r="BEO237" s="210"/>
      <c r="BEP237" s="210"/>
      <c r="BEQ237" s="210"/>
      <c r="BER237" s="210"/>
      <c r="BES237" s="210"/>
      <c r="BET237" s="210"/>
      <c r="BEU237" s="210"/>
      <c r="BEV237" s="210"/>
      <c r="BEW237" s="210"/>
      <c r="BEX237" s="210"/>
      <c r="BEY237" s="210"/>
      <c r="BEZ237" s="210"/>
      <c r="BFA237" s="210"/>
      <c r="BFB237" s="210"/>
      <c r="BFC237" s="210"/>
      <c r="BFD237" s="210"/>
      <c r="BFE237" s="210"/>
      <c r="BFF237" s="210"/>
      <c r="BFG237" s="210"/>
      <c r="BFH237" s="210"/>
      <c r="BFI237" s="210"/>
      <c r="BFJ237" s="210"/>
      <c r="BFK237" s="210"/>
      <c r="BFL237" s="210"/>
      <c r="BFM237" s="210"/>
      <c r="BFN237" s="210"/>
      <c r="BFO237" s="210"/>
      <c r="BFP237" s="210"/>
      <c r="BFQ237" s="210"/>
      <c r="BFR237" s="210"/>
      <c r="BFS237" s="210"/>
      <c r="BFT237" s="210"/>
      <c r="BFU237" s="210"/>
      <c r="BFV237" s="210"/>
      <c r="BFW237" s="210"/>
      <c r="BFX237" s="210"/>
      <c r="BFY237" s="210"/>
      <c r="BFZ237" s="210"/>
      <c r="BGA237" s="210"/>
      <c r="BGB237" s="210"/>
      <c r="BGC237" s="210"/>
      <c r="BGD237" s="210"/>
      <c r="BGE237" s="210"/>
      <c r="BGF237" s="210"/>
      <c r="BGG237" s="210"/>
      <c r="BGH237" s="210"/>
      <c r="BGI237" s="210"/>
      <c r="BGJ237" s="210"/>
      <c r="BGK237" s="210"/>
      <c r="BGL237" s="210"/>
      <c r="BGM237" s="210"/>
      <c r="BGN237" s="210"/>
      <c r="BGO237" s="210"/>
      <c r="BGP237" s="210"/>
      <c r="BGQ237" s="210"/>
      <c r="BGR237" s="210"/>
      <c r="BGS237" s="210"/>
      <c r="BGT237" s="210"/>
      <c r="BGU237" s="210"/>
      <c r="BGV237" s="210"/>
      <c r="BGW237" s="210"/>
      <c r="BGX237" s="210"/>
      <c r="BGY237" s="210"/>
      <c r="BGZ237" s="210"/>
      <c r="BHA237" s="210"/>
      <c r="BHB237" s="210"/>
      <c r="BHC237" s="210"/>
      <c r="BHD237" s="210"/>
      <c r="BHE237" s="210"/>
      <c r="BHF237" s="210"/>
      <c r="BHG237" s="210"/>
      <c r="BHH237" s="210"/>
      <c r="BHI237" s="210"/>
      <c r="BHJ237" s="210"/>
      <c r="BHK237" s="210"/>
      <c r="BHL237" s="210"/>
      <c r="BHM237" s="210"/>
      <c r="BHN237" s="210"/>
      <c r="BHO237" s="210"/>
      <c r="BHP237" s="210"/>
      <c r="BHQ237" s="210"/>
      <c r="BHR237" s="210"/>
      <c r="BHS237" s="210"/>
      <c r="BHT237" s="210"/>
      <c r="BHU237" s="210"/>
      <c r="BHV237" s="210"/>
      <c r="BHW237" s="210"/>
      <c r="BHX237" s="210"/>
      <c r="BHY237" s="210"/>
      <c r="BHZ237" s="210"/>
      <c r="BIA237" s="210"/>
      <c r="BIB237" s="210"/>
      <c r="BIC237" s="210"/>
      <c r="BID237" s="210"/>
      <c r="BIE237" s="210"/>
      <c r="BIF237" s="210"/>
      <c r="BIG237" s="210"/>
      <c r="BIH237" s="210"/>
      <c r="BII237" s="210"/>
      <c r="BIJ237" s="210"/>
      <c r="BIK237" s="210"/>
      <c r="BIL237" s="210"/>
      <c r="BIM237" s="210"/>
      <c r="BIN237" s="210"/>
      <c r="BIO237" s="210"/>
      <c r="BIP237" s="210"/>
      <c r="BIQ237" s="210"/>
      <c r="BIR237" s="210"/>
      <c r="BIS237" s="210"/>
      <c r="BIT237" s="210"/>
      <c r="BIU237" s="210"/>
      <c r="BIV237" s="210"/>
      <c r="BIW237" s="210"/>
      <c r="BIX237" s="210"/>
      <c r="BIY237" s="210"/>
      <c r="BIZ237" s="210"/>
      <c r="BJA237" s="210"/>
      <c r="BJB237" s="210"/>
      <c r="BJC237" s="210"/>
      <c r="BJD237" s="210"/>
      <c r="BJE237" s="210"/>
      <c r="BJF237" s="210"/>
      <c r="BJG237" s="210"/>
      <c r="BJH237" s="210"/>
      <c r="BJI237" s="210"/>
      <c r="BJJ237" s="210"/>
      <c r="BJK237" s="210"/>
      <c r="BJL237" s="210"/>
      <c r="BJM237" s="210"/>
      <c r="BJN237" s="210"/>
      <c r="BJO237" s="210"/>
      <c r="BJP237" s="210"/>
      <c r="BJQ237" s="210"/>
      <c r="BJR237" s="210"/>
      <c r="BJS237" s="210"/>
      <c r="BJT237" s="210"/>
      <c r="BJU237" s="210"/>
      <c r="BJV237" s="210"/>
      <c r="BJW237" s="210"/>
      <c r="BJX237" s="210"/>
      <c r="BJY237" s="210"/>
      <c r="BJZ237" s="210"/>
      <c r="BKA237" s="210"/>
      <c r="BKB237" s="210"/>
      <c r="BKC237" s="210"/>
      <c r="BKD237" s="210"/>
      <c r="BKE237" s="210"/>
      <c r="BKF237" s="210"/>
      <c r="BKG237" s="210"/>
      <c r="BKH237" s="210"/>
      <c r="BKI237" s="210"/>
      <c r="BKJ237" s="210"/>
      <c r="BKK237" s="210"/>
      <c r="BKL237" s="210"/>
      <c r="BKM237" s="210"/>
      <c r="BKN237" s="210"/>
      <c r="BKO237" s="210"/>
      <c r="BKP237" s="210"/>
      <c r="BKQ237" s="210"/>
      <c r="BKR237" s="210"/>
      <c r="BKS237" s="210"/>
      <c r="BKT237" s="210"/>
      <c r="BKU237" s="210"/>
      <c r="BKV237" s="210"/>
      <c r="BKW237" s="210"/>
      <c r="BKX237" s="210"/>
      <c r="BKY237" s="210"/>
      <c r="BKZ237" s="210"/>
      <c r="BLA237" s="210"/>
      <c r="BLB237" s="210"/>
      <c r="BLC237" s="210"/>
      <c r="BLD237" s="210"/>
      <c r="BLE237" s="210"/>
      <c r="BLF237" s="210"/>
      <c r="BLG237" s="210"/>
      <c r="BLH237" s="210"/>
      <c r="BLI237" s="210"/>
      <c r="BLJ237" s="210"/>
      <c r="BLK237" s="210"/>
      <c r="BLL237" s="210"/>
      <c r="BLM237" s="210"/>
      <c r="BLN237" s="210"/>
      <c r="BLO237" s="210"/>
      <c r="BLP237" s="210"/>
      <c r="BLQ237" s="210"/>
      <c r="BLR237" s="210"/>
      <c r="BLS237" s="210"/>
      <c r="BLT237" s="210"/>
      <c r="BLU237" s="210"/>
      <c r="BLV237" s="210"/>
      <c r="BLW237" s="210"/>
      <c r="BLX237" s="210"/>
      <c r="BLY237" s="210"/>
      <c r="BLZ237" s="210"/>
      <c r="BMA237" s="210"/>
      <c r="BMB237" s="210"/>
      <c r="BMC237" s="210"/>
      <c r="BMD237" s="210"/>
      <c r="BME237" s="210"/>
      <c r="BMF237" s="210"/>
      <c r="BMG237" s="210"/>
      <c r="BMH237" s="210"/>
      <c r="BMI237" s="210"/>
      <c r="BMJ237" s="210"/>
      <c r="BMK237" s="210"/>
      <c r="BML237" s="210"/>
      <c r="BMM237" s="210"/>
      <c r="BMN237" s="210"/>
      <c r="BMO237" s="210"/>
      <c r="BMP237" s="210"/>
      <c r="BMQ237" s="210"/>
      <c r="BMR237" s="210"/>
      <c r="BMS237" s="210"/>
      <c r="BMT237" s="210"/>
      <c r="BMU237" s="210"/>
      <c r="BMV237" s="210"/>
      <c r="BMW237" s="210"/>
      <c r="BMX237" s="210"/>
      <c r="BMY237" s="210"/>
      <c r="BMZ237" s="210"/>
      <c r="BNA237" s="210"/>
      <c r="BNB237" s="210"/>
      <c r="BNC237" s="210"/>
      <c r="BND237" s="210"/>
      <c r="BNE237" s="210"/>
      <c r="BNF237" s="210"/>
      <c r="BNG237" s="210"/>
      <c r="BNH237" s="210"/>
      <c r="BNI237" s="210"/>
      <c r="BNJ237" s="210"/>
      <c r="BNK237" s="210"/>
      <c r="BNL237" s="210"/>
      <c r="BNM237" s="210"/>
      <c r="BNN237" s="210"/>
      <c r="BNO237" s="210"/>
      <c r="BNP237" s="210"/>
      <c r="BNQ237" s="210"/>
      <c r="BNR237" s="210"/>
      <c r="BNS237" s="210"/>
      <c r="BNT237" s="210"/>
      <c r="BNU237" s="210"/>
      <c r="BNV237" s="210"/>
      <c r="BNW237" s="210"/>
      <c r="BNX237" s="210"/>
      <c r="BNY237" s="210"/>
      <c r="BNZ237" s="210"/>
      <c r="BOA237" s="210"/>
      <c r="BOB237" s="210"/>
      <c r="BOC237" s="210"/>
      <c r="BOD237" s="210"/>
      <c r="BOE237" s="210"/>
      <c r="BOF237" s="210"/>
      <c r="BOG237" s="210"/>
      <c r="BOH237" s="210"/>
      <c r="BOI237" s="210"/>
      <c r="BOJ237" s="210"/>
      <c r="BOK237" s="210"/>
      <c r="BOL237" s="210"/>
      <c r="BOM237" s="210"/>
      <c r="BON237" s="210"/>
      <c r="BOO237" s="210"/>
      <c r="BOP237" s="210"/>
      <c r="BOQ237" s="210"/>
      <c r="BOR237" s="210"/>
      <c r="BOS237" s="210"/>
      <c r="BOT237" s="210"/>
      <c r="BOU237" s="210"/>
      <c r="BOV237" s="210"/>
      <c r="BOW237" s="210"/>
      <c r="BOX237" s="210"/>
      <c r="BOY237" s="210"/>
      <c r="BOZ237" s="210"/>
      <c r="BPA237" s="210"/>
      <c r="BPB237" s="210"/>
      <c r="BPC237" s="210"/>
      <c r="BPD237" s="210"/>
      <c r="BPE237" s="210"/>
      <c r="BPF237" s="210"/>
      <c r="BPG237" s="210"/>
      <c r="BPH237" s="210"/>
      <c r="BPI237" s="210"/>
      <c r="BPJ237" s="210"/>
      <c r="BPK237" s="210"/>
      <c r="BPL237" s="210"/>
      <c r="BPM237" s="210"/>
      <c r="BPN237" s="210"/>
      <c r="BPO237" s="210"/>
      <c r="BPP237" s="210"/>
      <c r="BPQ237" s="210"/>
      <c r="BPR237" s="210"/>
      <c r="BPS237" s="210"/>
      <c r="BPT237" s="210"/>
      <c r="BPU237" s="210"/>
      <c r="BPV237" s="210"/>
      <c r="BPW237" s="210"/>
      <c r="BPX237" s="210"/>
      <c r="BPY237" s="210"/>
      <c r="BPZ237" s="210"/>
      <c r="BQA237" s="210"/>
      <c r="BQB237" s="210"/>
      <c r="BQC237" s="210"/>
      <c r="BQD237" s="210"/>
      <c r="BQE237" s="210"/>
      <c r="BQF237" s="210"/>
      <c r="BQG237" s="210"/>
      <c r="BQH237" s="210"/>
      <c r="BQI237" s="210"/>
      <c r="BQJ237" s="210"/>
      <c r="BQK237" s="210"/>
      <c r="BQL237" s="210"/>
      <c r="BQM237" s="210"/>
      <c r="BQN237" s="210"/>
      <c r="BQO237" s="210"/>
      <c r="BQP237" s="210"/>
      <c r="BQQ237" s="210"/>
      <c r="BQR237" s="210"/>
      <c r="BQS237" s="210"/>
      <c r="BQT237" s="210"/>
      <c r="BQU237" s="210"/>
      <c r="BQV237" s="210"/>
      <c r="BQW237" s="210"/>
      <c r="BQX237" s="210"/>
      <c r="BQY237" s="210"/>
      <c r="BQZ237" s="210"/>
      <c r="BRA237" s="210"/>
      <c r="BRB237" s="210"/>
      <c r="BRC237" s="210"/>
      <c r="BRD237" s="210"/>
      <c r="BRE237" s="210"/>
      <c r="BRF237" s="210"/>
      <c r="BRG237" s="210"/>
      <c r="BRH237" s="210"/>
      <c r="BRI237" s="210"/>
      <c r="BRJ237" s="210"/>
      <c r="BRK237" s="210"/>
      <c r="BRL237" s="210"/>
      <c r="BRM237" s="210"/>
      <c r="BRN237" s="210"/>
      <c r="BRO237" s="210"/>
      <c r="BRP237" s="210"/>
      <c r="BRQ237" s="210"/>
      <c r="BRR237" s="210"/>
      <c r="BRS237" s="210"/>
      <c r="BRT237" s="210"/>
      <c r="BRU237" s="210"/>
      <c r="BRV237" s="210"/>
      <c r="BRW237" s="210"/>
      <c r="BRX237" s="210"/>
      <c r="BRY237" s="210"/>
      <c r="BRZ237" s="210"/>
      <c r="BSA237" s="210"/>
      <c r="BSB237" s="210"/>
      <c r="BSC237" s="210"/>
      <c r="BSD237" s="210"/>
      <c r="BSE237" s="210"/>
      <c r="BSF237" s="210"/>
      <c r="BSG237" s="210"/>
      <c r="BSH237" s="210"/>
      <c r="BSI237" s="210"/>
      <c r="BSJ237" s="210"/>
      <c r="BSK237" s="210"/>
      <c r="BSL237" s="210"/>
      <c r="BSM237" s="210"/>
      <c r="BSN237" s="210"/>
      <c r="BSO237" s="210"/>
      <c r="BSP237" s="210"/>
      <c r="BSQ237" s="210"/>
      <c r="BSR237" s="210"/>
      <c r="BSS237" s="210"/>
      <c r="BST237" s="210"/>
      <c r="BSU237" s="210"/>
      <c r="BSV237" s="210"/>
      <c r="BSW237" s="210"/>
      <c r="BSX237" s="210"/>
      <c r="BSY237" s="210"/>
      <c r="BSZ237" s="210"/>
      <c r="BTA237" s="210"/>
      <c r="BTB237" s="210"/>
      <c r="BTC237" s="210"/>
      <c r="BTD237" s="210"/>
      <c r="BTE237" s="210"/>
      <c r="BTF237" s="210"/>
      <c r="BTG237" s="210"/>
      <c r="BTH237" s="210"/>
      <c r="BTI237" s="210"/>
      <c r="BTJ237" s="210"/>
      <c r="BTK237" s="210"/>
      <c r="BTL237" s="210"/>
      <c r="BTM237" s="210"/>
      <c r="BTN237" s="210"/>
      <c r="BTO237" s="210"/>
      <c r="BTP237" s="210"/>
      <c r="BTQ237" s="210"/>
      <c r="BTR237" s="210"/>
      <c r="BTS237" s="210"/>
      <c r="BTT237" s="210"/>
      <c r="BTU237" s="210"/>
      <c r="BTV237" s="210"/>
      <c r="BTW237" s="210"/>
      <c r="BTX237" s="210"/>
      <c r="BTY237" s="210"/>
      <c r="BTZ237" s="210"/>
      <c r="BUA237" s="210"/>
      <c r="BUB237" s="210"/>
      <c r="BUC237" s="210"/>
      <c r="BUD237" s="210"/>
      <c r="BUE237" s="210"/>
      <c r="BUF237" s="210"/>
      <c r="BUG237" s="210"/>
      <c r="BUH237" s="210"/>
      <c r="BUI237" s="210"/>
      <c r="BUJ237" s="210"/>
      <c r="BUK237" s="210"/>
      <c r="BUL237" s="210"/>
      <c r="BUM237" s="210"/>
      <c r="BUN237" s="210"/>
      <c r="BUO237" s="210"/>
      <c r="BUP237" s="210"/>
      <c r="BUQ237" s="210"/>
      <c r="BUR237" s="210"/>
      <c r="BUS237" s="210"/>
      <c r="BUT237" s="210"/>
      <c r="BUU237" s="210"/>
      <c r="BUV237" s="210"/>
      <c r="BUW237" s="210"/>
      <c r="BUX237" s="210"/>
      <c r="BUY237" s="210"/>
      <c r="BUZ237" s="210"/>
      <c r="BVA237" s="210"/>
      <c r="BVB237" s="210"/>
      <c r="BVC237" s="210"/>
      <c r="BVD237" s="210"/>
      <c r="BVE237" s="210"/>
      <c r="BVF237" s="210"/>
      <c r="BVG237" s="210"/>
      <c r="BVH237" s="210"/>
      <c r="BVI237" s="210"/>
      <c r="BVJ237" s="210"/>
      <c r="BVK237" s="210"/>
      <c r="BVL237" s="210"/>
      <c r="BVM237" s="210"/>
      <c r="BVN237" s="210"/>
      <c r="BVO237" s="210"/>
      <c r="BVP237" s="210"/>
      <c r="BVQ237" s="210"/>
      <c r="BVR237" s="210"/>
      <c r="BVS237" s="210"/>
      <c r="BVT237" s="210"/>
      <c r="BVU237" s="210"/>
      <c r="BVV237" s="210"/>
      <c r="BVW237" s="210"/>
      <c r="BVX237" s="210"/>
      <c r="BVY237" s="210"/>
      <c r="BVZ237" s="210"/>
      <c r="BWA237" s="210"/>
      <c r="BWB237" s="210"/>
      <c r="BWC237" s="210"/>
      <c r="BWD237" s="210"/>
      <c r="BWE237" s="210"/>
      <c r="BWF237" s="210"/>
      <c r="BWG237" s="210"/>
      <c r="BWH237" s="210"/>
      <c r="BWI237" s="210"/>
      <c r="BWJ237" s="210"/>
      <c r="BWK237" s="210"/>
      <c r="BWL237" s="210"/>
      <c r="BWM237" s="210"/>
      <c r="BWN237" s="210"/>
      <c r="BWO237" s="210"/>
      <c r="BWP237" s="210"/>
      <c r="BWQ237" s="210"/>
      <c r="BWR237" s="210"/>
      <c r="BWS237" s="210"/>
      <c r="BWT237" s="210"/>
      <c r="BWU237" s="210"/>
      <c r="BWV237" s="210"/>
      <c r="BWW237" s="210"/>
      <c r="BWX237" s="210"/>
      <c r="BWY237" s="210"/>
      <c r="BWZ237" s="210"/>
      <c r="BXA237" s="210"/>
      <c r="BXB237" s="210"/>
      <c r="BXC237" s="210"/>
      <c r="BXD237" s="210"/>
      <c r="BXE237" s="210"/>
      <c r="BXF237" s="210"/>
      <c r="BXG237" s="210"/>
      <c r="BXH237" s="210"/>
      <c r="BXI237" s="210"/>
      <c r="BXJ237" s="210"/>
      <c r="BXK237" s="210"/>
      <c r="BXL237" s="210"/>
      <c r="BXM237" s="210"/>
      <c r="BXN237" s="210"/>
      <c r="BXO237" s="210"/>
      <c r="BXP237" s="210"/>
      <c r="BXQ237" s="210"/>
      <c r="BXR237" s="210"/>
      <c r="BXS237" s="210"/>
      <c r="BXT237" s="210"/>
      <c r="BXU237" s="210"/>
      <c r="BXV237" s="210"/>
      <c r="BXW237" s="210"/>
      <c r="BXX237" s="210"/>
      <c r="BXY237" s="210"/>
      <c r="BXZ237" s="210"/>
      <c r="BYA237" s="210"/>
      <c r="BYB237" s="210"/>
      <c r="BYC237" s="210"/>
      <c r="BYD237" s="210"/>
      <c r="BYE237" s="210"/>
      <c r="BYF237" s="210"/>
      <c r="BYG237" s="210"/>
      <c r="BYH237" s="210"/>
      <c r="BYI237" s="210"/>
      <c r="BYJ237" s="210"/>
      <c r="BYK237" s="210"/>
      <c r="BYL237" s="210"/>
      <c r="BYM237" s="210"/>
      <c r="BYN237" s="210"/>
      <c r="BYO237" s="210"/>
      <c r="BYP237" s="210"/>
      <c r="BYQ237" s="210"/>
      <c r="BYR237" s="210"/>
      <c r="BYS237" s="210"/>
      <c r="BYT237" s="210"/>
      <c r="BYU237" s="210"/>
      <c r="BYV237" s="210"/>
      <c r="BYW237" s="210"/>
      <c r="BYX237" s="210"/>
      <c r="BYY237" s="210"/>
      <c r="BYZ237" s="210"/>
      <c r="BZA237" s="210"/>
      <c r="BZB237" s="210"/>
      <c r="BZC237" s="210"/>
      <c r="BZD237" s="210"/>
      <c r="BZE237" s="210"/>
      <c r="BZF237" s="210"/>
      <c r="BZG237" s="210"/>
      <c r="BZH237" s="210"/>
      <c r="BZI237" s="210"/>
      <c r="BZJ237" s="210"/>
      <c r="BZK237" s="210"/>
      <c r="BZL237" s="210"/>
      <c r="BZM237" s="210"/>
      <c r="BZN237" s="210"/>
      <c r="BZO237" s="210"/>
      <c r="BZP237" s="210"/>
      <c r="BZQ237" s="210"/>
      <c r="BZR237" s="210"/>
      <c r="BZS237" s="210"/>
      <c r="BZT237" s="210"/>
      <c r="BZU237" s="210"/>
      <c r="BZV237" s="210"/>
      <c r="BZW237" s="210"/>
      <c r="BZX237" s="210"/>
      <c r="BZY237" s="210"/>
      <c r="BZZ237" s="210"/>
      <c r="CAA237" s="210"/>
      <c r="CAB237" s="210"/>
      <c r="CAC237" s="210"/>
      <c r="CAD237" s="210"/>
      <c r="CAE237" s="210"/>
      <c r="CAF237" s="210"/>
      <c r="CAG237" s="210"/>
      <c r="CAH237" s="210"/>
      <c r="CAI237" s="210"/>
      <c r="CAJ237" s="210"/>
      <c r="CAK237" s="210"/>
      <c r="CAL237" s="210"/>
      <c r="CAM237" s="210"/>
      <c r="CAN237" s="210"/>
      <c r="CAO237" s="210"/>
      <c r="CAP237" s="210"/>
      <c r="CAQ237" s="210"/>
      <c r="CAR237" s="210"/>
      <c r="CAS237" s="210"/>
      <c r="CAT237" s="210"/>
      <c r="CAU237" s="210"/>
      <c r="CAV237" s="210"/>
      <c r="CAW237" s="210"/>
      <c r="CAX237" s="210"/>
      <c r="CAY237" s="210"/>
      <c r="CAZ237" s="210"/>
      <c r="CBA237" s="210"/>
      <c r="CBB237" s="210"/>
      <c r="CBC237" s="210"/>
      <c r="CBD237" s="210"/>
      <c r="CBE237" s="210"/>
      <c r="CBF237" s="210"/>
      <c r="CBG237" s="210"/>
      <c r="CBH237" s="210"/>
      <c r="CBI237" s="210"/>
      <c r="CBJ237" s="210"/>
      <c r="CBK237" s="210"/>
      <c r="CBL237" s="210"/>
      <c r="CBM237" s="210"/>
      <c r="CBN237" s="210"/>
      <c r="CBO237" s="210"/>
      <c r="CBP237" s="210"/>
      <c r="CBQ237" s="210"/>
      <c r="CBR237" s="210"/>
      <c r="CBS237" s="210"/>
      <c r="CBT237" s="210"/>
      <c r="CBU237" s="210"/>
      <c r="CBV237" s="210"/>
      <c r="CBW237" s="210"/>
      <c r="CBX237" s="210"/>
      <c r="CBY237" s="210"/>
      <c r="CBZ237" s="210"/>
      <c r="CCA237" s="210"/>
      <c r="CCB237" s="210"/>
      <c r="CCC237" s="210"/>
      <c r="CCD237" s="210"/>
      <c r="CCE237" s="210"/>
      <c r="CCF237" s="210"/>
      <c r="CCG237" s="210"/>
      <c r="CCH237" s="210"/>
      <c r="CCI237" s="210"/>
      <c r="CCJ237" s="210"/>
      <c r="CCK237" s="210"/>
      <c r="CCL237" s="210"/>
      <c r="CCM237" s="210"/>
      <c r="CCN237" s="210"/>
      <c r="CCO237" s="210"/>
      <c r="CCP237" s="210"/>
      <c r="CCQ237" s="210"/>
      <c r="CCR237" s="210"/>
      <c r="CCS237" s="210"/>
      <c r="CCT237" s="210"/>
      <c r="CCU237" s="210"/>
      <c r="CCV237" s="210"/>
      <c r="CCW237" s="210"/>
      <c r="CCX237" s="210"/>
      <c r="CCY237" s="210"/>
      <c r="CCZ237" s="210"/>
      <c r="CDA237" s="210"/>
      <c r="CDB237" s="210"/>
      <c r="CDC237" s="210"/>
      <c r="CDD237" s="210"/>
      <c r="CDE237" s="210"/>
      <c r="CDF237" s="210"/>
      <c r="CDG237" s="210"/>
      <c r="CDH237" s="210"/>
      <c r="CDI237" s="210"/>
      <c r="CDJ237" s="210"/>
      <c r="CDK237" s="210"/>
      <c r="CDL237" s="210"/>
      <c r="CDM237" s="210"/>
      <c r="CDN237" s="210"/>
      <c r="CDO237" s="210"/>
      <c r="CDP237" s="210"/>
      <c r="CDQ237" s="210"/>
      <c r="CDR237" s="210"/>
      <c r="CDS237" s="210"/>
      <c r="CDT237" s="210"/>
      <c r="CDU237" s="210"/>
      <c r="CDV237" s="210"/>
      <c r="CDW237" s="210"/>
      <c r="CDX237" s="210"/>
      <c r="CDY237" s="210"/>
      <c r="CDZ237" s="210"/>
      <c r="CEA237" s="210"/>
      <c r="CEB237" s="210"/>
      <c r="CEC237" s="210"/>
      <c r="CED237" s="210"/>
      <c r="CEE237" s="210"/>
      <c r="CEF237" s="210"/>
      <c r="CEG237" s="210"/>
      <c r="CEH237" s="210"/>
      <c r="CEI237" s="210"/>
      <c r="CEJ237" s="210"/>
      <c r="CEK237" s="210"/>
      <c r="CEL237" s="210"/>
      <c r="CEM237" s="210"/>
      <c r="CEN237" s="210"/>
      <c r="CEO237" s="210"/>
      <c r="CEP237" s="210"/>
      <c r="CEQ237" s="210"/>
      <c r="CER237" s="210"/>
      <c r="CES237" s="210"/>
      <c r="CET237" s="210"/>
      <c r="CEU237" s="210"/>
      <c r="CEV237" s="210"/>
      <c r="CEW237" s="210"/>
      <c r="CEX237" s="210"/>
      <c r="CEY237" s="210"/>
      <c r="CEZ237" s="210"/>
      <c r="CFA237" s="210"/>
      <c r="CFB237" s="210"/>
      <c r="CFC237" s="210"/>
      <c r="CFD237" s="210"/>
      <c r="CFE237" s="210"/>
      <c r="CFF237" s="210"/>
      <c r="CFG237" s="210"/>
      <c r="CFH237" s="210"/>
      <c r="CFI237" s="210"/>
      <c r="CFJ237" s="210"/>
      <c r="CFK237" s="210"/>
      <c r="CFL237" s="210"/>
      <c r="CFM237" s="210"/>
      <c r="CFN237" s="210"/>
      <c r="CFO237" s="210"/>
      <c r="CFP237" s="210"/>
      <c r="CFQ237" s="210"/>
      <c r="CFR237" s="210"/>
      <c r="CFS237" s="210"/>
      <c r="CFT237" s="210"/>
      <c r="CFU237" s="210"/>
      <c r="CFV237" s="210"/>
      <c r="CFW237" s="210"/>
      <c r="CFX237" s="210"/>
      <c r="CFY237" s="210"/>
      <c r="CFZ237" s="210"/>
      <c r="CGA237" s="210"/>
      <c r="CGB237" s="210"/>
      <c r="CGC237" s="210"/>
      <c r="CGD237" s="210"/>
      <c r="CGE237" s="210"/>
      <c r="CGF237" s="210"/>
      <c r="CGG237" s="210"/>
      <c r="CGH237" s="210"/>
      <c r="CGI237" s="210"/>
      <c r="CGJ237" s="210"/>
      <c r="CGK237" s="210"/>
      <c r="CGL237" s="210"/>
      <c r="CGM237" s="210"/>
      <c r="CGN237" s="210"/>
      <c r="CGO237" s="210"/>
      <c r="CGP237" s="210"/>
      <c r="CGQ237" s="210"/>
      <c r="CGR237" s="210"/>
      <c r="CGS237" s="210"/>
      <c r="CGT237" s="210"/>
      <c r="CGU237" s="210"/>
      <c r="CGV237" s="210"/>
      <c r="CGW237" s="210"/>
      <c r="CGX237" s="210"/>
      <c r="CGY237" s="210"/>
      <c r="CGZ237" s="210"/>
      <c r="CHA237" s="210"/>
      <c r="CHB237" s="210"/>
      <c r="CHC237" s="210"/>
      <c r="CHD237" s="210"/>
      <c r="CHE237" s="210"/>
      <c r="CHF237" s="210"/>
      <c r="CHG237" s="210"/>
      <c r="CHH237" s="210"/>
      <c r="CHI237" s="210"/>
      <c r="CHJ237" s="210"/>
      <c r="CHK237" s="210"/>
      <c r="CHL237" s="210"/>
      <c r="CHM237" s="210"/>
      <c r="CHN237" s="210"/>
      <c r="CHO237" s="210"/>
      <c r="CHP237" s="210"/>
      <c r="CHQ237" s="210"/>
      <c r="CHR237" s="210"/>
      <c r="CHS237" s="210"/>
      <c r="CHT237" s="210"/>
      <c r="CHU237" s="210"/>
      <c r="CHV237" s="210"/>
      <c r="CHW237" s="210"/>
      <c r="CHX237" s="210"/>
      <c r="CHY237" s="210"/>
      <c r="CHZ237" s="210"/>
      <c r="CIA237" s="210"/>
      <c r="CIB237" s="210"/>
      <c r="CIC237" s="210"/>
      <c r="CID237" s="210"/>
      <c r="CIE237" s="210"/>
      <c r="CIF237" s="210"/>
      <c r="CIG237" s="210"/>
      <c r="CIH237" s="210"/>
      <c r="CII237" s="210"/>
      <c r="CIJ237" s="210"/>
      <c r="CIK237" s="210"/>
      <c r="CIL237" s="210"/>
      <c r="CIM237" s="210"/>
      <c r="CIN237" s="210"/>
      <c r="CIO237" s="210"/>
      <c r="CIP237" s="210"/>
      <c r="CIQ237" s="210"/>
      <c r="CIR237" s="210"/>
      <c r="CIS237" s="210"/>
      <c r="CIT237" s="210"/>
      <c r="CIU237" s="210"/>
      <c r="CIV237" s="210"/>
      <c r="CIW237" s="210"/>
      <c r="CIX237" s="210"/>
      <c r="CIY237" s="210"/>
      <c r="CIZ237" s="210"/>
      <c r="CJA237" s="210"/>
      <c r="CJB237" s="210"/>
      <c r="CJC237" s="210"/>
      <c r="CJD237" s="210"/>
      <c r="CJE237" s="210"/>
      <c r="CJF237" s="210"/>
      <c r="CJG237" s="210"/>
      <c r="CJH237" s="210"/>
      <c r="CJI237" s="210"/>
      <c r="CJJ237" s="210"/>
      <c r="CJK237" s="210"/>
      <c r="CJL237" s="210"/>
      <c r="CJM237" s="210"/>
      <c r="CJN237" s="210"/>
      <c r="CJO237" s="210"/>
      <c r="CJP237" s="210"/>
      <c r="CJQ237" s="210"/>
      <c r="CJR237" s="210"/>
      <c r="CJS237" s="210"/>
      <c r="CJT237" s="210"/>
      <c r="CJU237" s="210"/>
      <c r="CJV237" s="210"/>
      <c r="CJW237" s="210"/>
      <c r="CJX237" s="210"/>
      <c r="CJY237" s="210"/>
      <c r="CJZ237" s="210"/>
      <c r="CKA237" s="210"/>
      <c r="CKB237" s="210"/>
      <c r="CKC237" s="210"/>
      <c r="CKD237" s="210"/>
      <c r="CKE237" s="210"/>
      <c r="CKF237" s="210"/>
      <c r="CKG237" s="210"/>
      <c r="CKH237" s="210"/>
      <c r="CKI237" s="210"/>
      <c r="CKJ237" s="210"/>
      <c r="CKK237" s="210"/>
      <c r="CKL237" s="210"/>
      <c r="CKM237" s="210"/>
      <c r="CKN237" s="210"/>
      <c r="CKO237" s="210"/>
      <c r="CKP237" s="210"/>
      <c r="CKQ237" s="210"/>
      <c r="CKR237" s="210"/>
      <c r="CKS237" s="210"/>
      <c r="CKT237" s="210"/>
      <c r="CKU237" s="210"/>
      <c r="CKV237" s="210"/>
      <c r="CKW237" s="210"/>
      <c r="CKX237" s="210"/>
      <c r="CKY237" s="210"/>
      <c r="CKZ237" s="210"/>
      <c r="CLA237" s="210"/>
      <c r="CLB237" s="210"/>
      <c r="CLC237" s="210"/>
      <c r="CLD237" s="210"/>
      <c r="CLE237" s="210"/>
      <c r="CLF237" s="210"/>
      <c r="CLG237" s="210"/>
      <c r="CLH237" s="210"/>
      <c r="CLI237" s="210"/>
      <c r="CLJ237" s="210"/>
      <c r="CLK237" s="210"/>
      <c r="CLL237" s="210"/>
      <c r="CLM237" s="210"/>
      <c r="CLN237" s="210"/>
      <c r="CLO237" s="210"/>
      <c r="CLP237" s="210"/>
      <c r="CLQ237" s="210"/>
      <c r="CLR237" s="210"/>
      <c r="CLS237" s="210"/>
      <c r="CLT237" s="210"/>
      <c r="CLU237" s="210"/>
      <c r="CLV237" s="210"/>
      <c r="CLW237" s="210"/>
      <c r="CLX237" s="210"/>
      <c r="CLY237" s="210"/>
      <c r="CLZ237" s="210"/>
      <c r="CMA237" s="210"/>
      <c r="CMB237" s="210"/>
      <c r="CMC237" s="210"/>
      <c r="CMD237" s="210"/>
      <c r="CME237" s="210"/>
      <c r="CMF237" s="210"/>
      <c r="CMG237" s="210"/>
      <c r="CMH237" s="210"/>
      <c r="CMI237" s="210"/>
      <c r="CMJ237" s="210"/>
      <c r="CMK237" s="210"/>
      <c r="CML237" s="210"/>
      <c r="CMM237" s="210"/>
      <c r="CMN237" s="210"/>
      <c r="CMO237" s="210"/>
      <c r="CMP237" s="210"/>
      <c r="CMQ237" s="210"/>
      <c r="CMR237" s="210"/>
      <c r="CMS237" s="210"/>
      <c r="CMT237" s="210"/>
      <c r="CMU237" s="210"/>
      <c r="CMV237" s="210"/>
      <c r="CMW237" s="210"/>
      <c r="CMX237" s="210"/>
      <c r="CMY237" s="210"/>
      <c r="CMZ237" s="210"/>
      <c r="CNA237" s="210"/>
      <c r="CNB237" s="210"/>
      <c r="CNC237" s="210"/>
      <c r="CND237" s="210"/>
      <c r="CNE237" s="210"/>
      <c r="CNF237" s="210"/>
      <c r="CNG237" s="210"/>
      <c r="CNH237" s="210"/>
      <c r="CNI237" s="210"/>
      <c r="CNJ237" s="210"/>
      <c r="CNK237" s="210"/>
      <c r="CNL237" s="210"/>
      <c r="CNM237" s="210"/>
      <c r="CNN237" s="210"/>
      <c r="CNO237" s="210"/>
      <c r="CNP237" s="210"/>
      <c r="CNQ237" s="210"/>
      <c r="CNR237" s="210"/>
      <c r="CNS237" s="210"/>
      <c r="CNT237" s="210"/>
      <c r="CNU237" s="210"/>
      <c r="CNV237" s="210"/>
      <c r="CNW237" s="210"/>
      <c r="CNX237" s="210"/>
      <c r="CNY237" s="210"/>
      <c r="CNZ237" s="210"/>
      <c r="COA237" s="210"/>
      <c r="COB237" s="210"/>
      <c r="COC237" s="210"/>
      <c r="COD237" s="210"/>
      <c r="COE237" s="210"/>
      <c r="COF237" s="210"/>
      <c r="COG237" s="210"/>
      <c r="COH237" s="210"/>
      <c r="COI237" s="210"/>
      <c r="COJ237" s="210"/>
      <c r="COK237" s="210"/>
      <c r="COL237" s="210"/>
      <c r="COM237" s="210"/>
      <c r="CON237" s="210"/>
      <c r="COO237" s="210"/>
      <c r="COP237" s="210"/>
      <c r="COQ237" s="210"/>
      <c r="COR237" s="210"/>
      <c r="COS237" s="210"/>
      <c r="COT237" s="210"/>
      <c r="COU237" s="210"/>
      <c r="COV237" s="210"/>
      <c r="COW237" s="210"/>
      <c r="COX237" s="210"/>
      <c r="COY237" s="210"/>
      <c r="COZ237" s="210"/>
      <c r="CPA237" s="210"/>
      <c r="CPB237" s="210"/>
      <c r="CPC237" s="210"/>
      <c r="CPD237" s="210"/>
      <c r="CPE237" s="210"/>
      <c r="CPF237" s="210"/>
      <c r="CPG237" s="210"/>
      <c r="CPH237" s="210"/>
      <c r="CPI237" s="210"/>
      <c r="CPJ237" s="210"/>
      <c r="CPK237" s="210"/>
      <c r="CPL237" s="210"/>
      <c r="CPM237" s="210"/>
      <c r="CPN237" s="210"/>
      <c r="CPO237" s="210"/>
      <c r="CPP237" s="210"/>
      <c r="CPQ237" s="210"/>
      <c r="CPR237" s="210"/>
      <c r="CPS237" s="210"/>
      <c r="CPT237" s="210"/>
      <c r="CPU237" s="210"/>
      <c r="CPV237" s="210"/>
      <c r="CPW237" s="210"/>
      <c r="CPX237" s="210"/>
      <c r="CPY237" s="210"/>
      <c r="CPZ237" s="210"/>
      <c r="CQA237" s="210"/>
      <c r="CQB237" s="210"/>
      <c r="CQC237" s="210"/>
      <c r="CQD237" s="210"/>
      <c r="CQE237" s="210"/>
      <c r="CQF237" s="210"/>
      <c r="CQG237" s="210"/>
      <c r="CQH237" s="210"/>
      <c r="CQI237" s="210"/>
      <c r="CQJ237" s="210"/>
      <c r="CQK237" s="210"/>
      <c r="CQL237" s="210"/>
      <c r="CQM237" s="210"/>
      <c r="CQN237" s="210"/>
      <c r="CQO237" s="210"/>
      <c r="CQP237" s="210"/>
      <c r="CQQ237" s="210"/>
      <c r="CQR237" s="210"/>
      <c r="CQS237" s="210"/>
      <c r="CQT237" s="210"/>
      <c r="CQU237" s="210"/>
      <c r="CQV237" s="210"/>
      <c r="CQW237" s="210"/>
      <c r="CQX237" s="210"/>
      <c r="CQY237" s="210"/>
      <c r="CQZ237" s="210"/>
      <c r="CRA237" s="210"/>
      <c r="CRB237" s="210"/>
      <c r="CRC237" s="210"/>
      <c r="CRD237" s="210"/>
      <c r="CRE237" s="210"/>
      <c r="CRF237" s="210"/>
      <c r="CRG237" s="210"/>
      <c r="CRH237" s="210"/>
      <c r="CRI237" s="210"/>
      <c r="CRJ237" s="210"/>
      <c r="CRK237" s="210"/>
      <c r="CRL237" s="210"/>
      <c r="CRM237" s="210"/>
      <c r="CRN237" s="210"/>
      <c r="CRO237" s="210"/>
      <c r="CRP237" s="210"/>
      <c r="CRQ237" s="210"/>
      <c r="CRR237" s="210"/>
      <c r="CRS237" s="210"/>
      <c r="CRT237" s="210"/>
      <c r="CRU237" s="210"/>
      <c r="CRV237" s="210"/>
      <c r="CRW237" s="210"/>
      <c r="CRX237" s="210"/>
      <c r="CRY237" s="210"/>
      <c r="CRZ237" s="210"/>
      <c r="CSA237" s="210"/>
      <c r="CSB237" s="210"/>
      <c r="CSC237" s="210"/>
      <c r="CSD237" s="210"/>
      <c r="CSE237" s="210"/>
      <c r="CSF237" s="210"/>
      <c r="CSG237" s="210"/>
      <c r="CSH237" s="210"/>
      <c r="CSI237" s="210"/>
      <c r="CSJ237" s="210"/>
      <c r="CSK237" s="210"/>
      <c r="CSL237" s="210"/>
      <c r="CSM237" s="210"/>
      <c r="CSN237" s="210"/>
      <c r="CSO237" s="210"/>
      <c r="CSP237" s="210"/>
      <c r="CSQ237" s="210"/>
      <c r="CSR237" s="210"/>
      <c r="CSS237" s="210"/>
      <c r="CST237" s="210"/>
      <c r="CSU237" s="210"/>
      <c r="CSV237" s="210"/>
      <c r="CSW237" s="210"/>
      <c r="CSX237" s="210"/>
      <c r="CSY237" s="210"/>
      <c r="CSZ237" s="210"/>
      <c r="CTA237" s="210"/>
      <c r="CTB237" s="210"/>
      <c r="CTC237" s="210"/>
      <c r="CTD237" s="210"/>
      <c r="CTE237" s="210"/>
      <c r="CTF237" s="210"/>
      <c r="CTG237" s="210"/>
      <c r="CTH237" s="210"/>
      <c r="CTI237" s="210"/>
      <c r="CTJ237" s="210"/>
      <c r="CTK237" s="210"/>
      <c r="CTL237" s="210"/>
      <c r="CTM237" s="210"/>
      <c r="CTN237" s="210"/>
      <c r="CTO237" s="210"/>
      <c r="CTP237" s="210"/>
      <c r="CTQ237" s="210"/>
      <c r="CTR237" s="210"/>
      <c r="CTS237" s="210"/>
      <c r="CTT237" s="210"/>
      <c r="CTU237" s="210"/>
      <c r="CTV237" s="210"/>
      <c r="CTW237" s="210"/>
      <c r="CTX237" s="210"/>
      <c r="CTY237" s="210"/>
      <c r="CTZ237" s="210"/>
      <c r="CUA237" s="210"/>
      <c r="CUB237" s="210"/>
      <c r="CUC237" s="210"/>
      <c r="CUD237" s="210"/>
      <c r="CUE237" s="210"/>
      <c r="CUF237" s="210"/>
      <c r="CUG237" s="210"/>
      <c r="CUH237" s="210"/>
      <c r="CUI237" s="210"/>
      <c r="CUJ237" s="210"/>
      <c r="CUK237" s="210"/>
      <c r="CUL237" s="210"/>
      <c r="CUM237" s="210"/>
      <c r="CUN237" s="210"/>
      <c r="CUO237" s="210"/>
      <c r="CUP237" s="210"/>
      <c r="CUQ237" s="210"/>
      <c r="CUR237" s="210"/>
      <c r="CUS237" s="210"/>
      <c r="CUT237" s="210"/>
      <c r="CUU237" s="210"/>
      <c r="CUV237" s="210"/>
      <c r="CUW237" s="210"/>
      <c r="CUX237" s="210"/>
      <c r="CUY237" s="210"/>
      <c r="CUZ237" s="210"/>
      <c r="CVA237" s="210"/>
      <c r="CVB237" s="210"/>
      <c r="CVC237" s="210"/>
      <c r="CVD237" s="210"/>
      <c r="CVE237" s="210"/>
      <c r="CVF237" s="210"/>
      <c r="CVG237" s="210"/>
      <c r="CVH237" s="210"/>
      <c r="CVI237" s="210"/>
      <c r="CVJ237" s="210"/>
      <c r="CVK237" s="210"/>
      <c r="CVL237" s="210"/>
      <c r="CVM237" s="210"/>
      <c r="CVN237" s="210"/>
      <c r="CVO237" s="210"/>
      <c r="CVP237" s="210"/>
      <c r="CVQ237" s="210"/>
      <c r="CVR237" s="210"/>
      <c r="CVS237" s="210"/>
      <c r="CVT237" s="210"/>
      <c r="CVU237" s="210"/>
      <c r="CVV237" s="210"/>
      <c r="CVW237" s="210"/>
      <c r="CVX237" s="210"/>
      <c r="CVY237" s="210"/>
      <c r="CVZ237" s="210"/>
      <c r="CWA237" s="210"/>
      <c r="CWB237" s="210"/>
      <c r="CWC237" s="210"/>
      <c r="CWD237" s="210"/>
      <c r="CWE237" s="210"/>
      <c r="CWF237" s="210"/>
      <c r="CWG237" s="210"/>
      <c r="CWH237" s="210"/>
      <c r="CWI237" s="210"/>
      <c r="CWJ237" s="210"/>
      <c r="CWK237" s="210"/>
      <c r="CWL237" s="210"/>
      <c r="CWM237" s="210"/>
      <c r="CWN237" s="210"/>
      <c r="CWO237" s="210"/>
      <c r="CWP237" s="210"/>
      <c r="CWQ237" s="210"/>
      <c r="CWR237" s="210"/>
      <c r="CWS237" s="210"/>
      <c r="CWT237" s="210"/>
      <c r="CWU237" s="210"/>
      <c r="CWV237" s="210"/>
      <c r="CWW237" s="210"/>
      <c r="CWX237" s="210"/>
      <c r="CWY237" s="210"/>
      <c r="CWZ237" s="210"/>
      <c r="CXA237" s="210"/>
      <c r="CXB237" s="210"/>
      <c r="CXC237" s="210"/>
      <c r="CXD237" s="210"/>
      <c r="CXE237" s="210"/>
      <c r="CXF237" s="210"/>
      <c r="CXG237" s="210"/>
      <c r="CXH237" s="210"/>
      <c r="CXI237" s="210"/>
      <c r="CXJ237" s="210"/>
      <c r="CXK237" s="210"/>
      <c r="CXL237" s="210"/>
      <c r="CXM237" s="210"/>
      <c r="CXN237" s="210"/>
      <c r="CXO237" s="210"/>
      <c r="CXP237" s="210"/>
      <c r="CXQ237" s="210"/>
      <c r="CXR237" s="210"/>
      <c r="CXS237" s="210"/>
      <c r="CXT237" s="210"/>
      <c r="CXU237" s="210"/>
      <c r="CXV237" s="210"/>
      <c r="CXW237" s="210"/>
      <c r="CXX237" s="210"/>
      <c r="CXY237" s="210"/>
      <c r="CXZ237" s="210"/>
      <c r="CYA237" s="210"/>
      <c r="CYB237" s="210"/>
      <c r="CYC237" s="210"/>
      <c r="CYD237" s="210"/>
      <c r="CYE237" s="210"/>
      <c r="CYF237" s="210"/>
      <c r="CYG237" s="210"/>
      <c r="CYH237" s="210"/>
      <c r="CYI237" s="210"/>
      <c r="CYJ237" s="210"/>
      <c r="CYK237" s="210"/>
      <c r="CYL237" s="210"/>
      <c r="CYM237" s="210"/>
      <c r="CYN237" s="210"/>
      <c r="CYO237" s="210"/>
      <c r="CYP237" s="210"/>
      <c r="CYQ237" s="210"/>
      <c r="CYR237" s="210"/>
      <c r="CYS237" s="210"/>
      <c r="CYT237" s="210"/>
      <c r="CYU237" s="210"/>
      <c r="CYV237" s="210"/>
      <c r="CYW237" s="210"/>
      <c r="CYX237" s="210"/>
      <c r="CYY237" s="210"/>
      <c r="CYZ237" s="210"/>
      <c r="CZA237" s="210"/>
      <c r="CZB237" s="210"/>
      <c r="CZC237" s="210"/>
      <c r="CZD237" s="210"/>
      <c r="CZE237" s="210"/>
      <c r="CZF237" s="210"/>
      <c r="CZG237" s="210"/>
      <c r="CZH237" s="210"/>
      <c r="CZI237" s="210"/>
      <c r="CZJ237" s="210"/>
      <c r="CZK237" s="210"/>
      <c r="CZL237" s="210"/>
      <c r="CZM237" s="210"/>
      <c r="CZN237" s="210"/>
      <c r="CZO237" s="210"/>
      <c r="CZP237" s="210"/>
      <c r="CZQ237" s="210"/>
      <c r="CZR237" s="210"/>
      <c r="CZS237" s="210"/>
      <c r="CZT237" s="210"/>
      <c r="CZU237" s="210"/>
      <c r="CZV237" s="210"/>
      <c r="CZW237" s="210"/>
      <c r="CZX237" s="210"/>
      <c r="CZY237" s="210"/>
      <c r="CZZ237" s="210"/>
      <c r="DAA237" s="210"/>
      <c r="DAB237" s="210"/>
      <c r="DAC237" s="210"/>
      <c r="DAD237" s="210"/>
      <c r="DAE237" s="210"/>
      <c r="DAF237" s="210"/>
      <c r="DAG237" s="210"/>
      <c r="DAH237" s="210"/>
      <c r="DAI237" s="210"/>
      <c r="DAJ237" s="210"/>
      <c r="DAK237" s="210"/>
      <c r="DAL237" s="210"/>
      <c r="DAM237" s="210"/>
      <c r="DAN237" s="210"/>
      <c r="DAO237" s="210"/>
      <c r="DAP237" s="210"/>
      <c r="DAQ237" s="210"/>
      <c r="DAR237" s="210"/>
      <c r="DAS237" s="210"/>
      <c r="DAT237" s="210"/>
      <c r="DAU237" s="210"/>
      <c r="DAV237" s="210"/>
      <c r="DAW237" s="210"/>
      <c r="DAX237" s="210"/>
      <c r="DAY237" s="210"/>
      <c r="DAZ237" s="210"/>
      <c r="DBA237" s="210"/>
      <c r="DBB237" s="210"/>
      <c r="DBC237" s="210"/>
      <c r="DBD237" s="210"/>
      <c r="DBE237" s="210"/>
      <c r="DBF237" s="210"/>
      <c r="DBG237" s="210"/>
      <c r="DBH237" s="210"/>
      <c r="DBI237" s="210"/>
      <c r="DBJ237" s="210"/>
      <c r="DBK237" s="210"/>
      <c r="DBL237" s="210"/>
      <c r="DBM237" s="210"/>
      <c r="DBN237" s="210"/>
      <c r="DBO237" s="210"/>
      <c r="DBP237" s="210"/>
      <c r="DBQ237" s="210"/>
      <c r="DBR237" s="210"/>
      <c r="DBS237" s="210"/>
      <c r="DBT237" s="210"/>
      <c r="DBU237" s="210"/>
      <c r="DBV237" s="210"/>
      <c r="DBW237" s="210"/>
      <c r="DBX237" s="210"/>
      <c r="DBY237" s="210"/>
      <c r="DBZ237" s="210"/>
      <c r="DCA237" s="210"/>
      <c r="DCB237" s="210"/>
      <c r="DCC237" s="210"/>
      <c r="DCD237" s="210"/>
      <c r="DCE237" s="210"/>
      <c r="DCF237" s="210"/>
      <c r="DCG237" s="210"/>
      <c r="DCH237" s="210"/>
      <c r="DCI237" s="210"/>
      <c r="DCJ237" s="210"/>
      <c r="DCK237" s="210"/>
      <c r="DCL237" s="210"/>
      <c r="DCM237" s="210"/>
      <c r="DCN237" s="210"/>
      <c r="DCO237" s="210"/>
      <c r="DCP237" s="210"/>
      <c r="DCQ237" s="210"/>
      <c r="DCR237" s="210"/>
      <c r="DCS237" s="210"/>
      <c r="DCT237" s="210"/>
      <c r="DCU237" s="210"/>
      <c r="DCV237" s="210"/>
      <c r="DCW237" s="210"/>
      <c r="DCX237" s="210"/>
      <c r="DCY237" s="210"/>
      <c r="DCZ237" s="210"/>
      <c r="DDA237" s="210"/>
      <c r="DDB237" s="210"/>
      <c r="DDC237" s="210"/>
      <c r="DDD237" s="210"/>
      <c r="DDE237" s="210"/>
      <c r="DDF237" s="210"/>
      <c r="DDG237" s="210"/>
      <c r="DDH237" s="210"/>
      <c r="DDI237" s="210"/>
      <c r="DDJ237" s="210"/>
      <c r="DDK237" s="210"/>
      <c r="DDL237" s="210"/>
      <c r="DDM237" s="210"/>
      <c r="DDN237" s="210"/>
      <c r="DDO237" s="210"/>
      <c r="DDP237" s="210"/>
      <c r="DDQ237" s="210"/>
      <c r="DDR237" s="210"/>
      <c r="DDS237" s="210"/>
      <c r="DDT237" s="210"/>
      <c r="DDU237" s="210"/>
      <c r="DDV237" s="210"/>
      <c r="DDW237" s="210"/>
      <c r="DDX237" s="210"/>
      <c r="DDY237" s="210"/>
      <c r="DDZ237" s="210"/>
      <c r="DEA237" s="210"/>
      <c r="DEB237" s="210"/>
      <c r="DEC237" s="210"/>
      <c r="DED237" s="210"/>
      <c r="DEE237" s="210"/>
      <c r="DEF237" s="210"/>
      <c r="DEG237" s="210"/>
      <c r="DEH237" s="210"/>
      <c r="DEI237" s="210"/>
      <c r="DEJ237" s="210"/>
      <c r="DEK237" s="210"/>
      <c r="DEL237" s="210"/>
      <c r="DEM237" s="210"/>
      <c r="DEN237" s="210"/>
      <c r="DEO237" s="210"/>
      <c r="DEP237" s="210"/>
      <c r="DEQ237" s="210"/>
      <c r="DER237" s="210"/>
      <c r="DES237" s="210"/>
      <c r="DET237" s="210"/>
      <c r="DEU237" s="210"/>
      <c r="DEV237" s="210"/>
      <c r="DEW237" s="210"/>
      <c r="DEX237" s="210"/>
      <c r="DEY237" s="210"/>
      <c r="DEZ237" s="210"/>
      <c r="DFA237" s="210"/>
      <c r="DFB237" s="210"/>
      <c r="DFC237" s="210"/>
      <c r="DFD237" s="210"/>
      <c r="DFE237" s="210"/>
      <c r="DFF237" s="210"/>
      <c r="DFG237" s="210"/>
      <c r="DFH237" s="210"/>
      <c r="DFI237" s="210"/>
      <c r="DFJ237" s="210"/>
      <c r="DFK237" s="210"/>
      <c r="DFL237" s="210"/>
      <c r="DFM237" s="210"/>
      <c r="DFN237" s="210"/>
      <c r="DFO237" s="210"/>
      <c r="DFP237" s="210"/>
      <c r="DFQ237" s="210"/>
      <c r="DFR237" s="210"/>
      <c r="DFS237" s="210"/>
      <c r="DFT237" s="210"/>
      <c r="DFU237" s="210"/>
      <c r="DFV237" s="210"/>
      <c r="DFW237" s="210"/>
      <c r="DFX237" s="210"/>
      <c r="DFY237" s="210"/>
      <c r="DFZ237" s="210"/>
      <c r="DGA237" s="210"/>
      <c r="DGB237" s="210"/>
      <c r="DGC237" s="210"/>
      <c r="DGD237" s="210"/>
      <c r="DGE237" s="210"/>
      <c r="DGF237" s="210"/>
      <c r="DGG237" s="210"/>
      <c r="DGH237" s="210"/>
      <c r="DGI237" s="210"/>
      <c r="DGJ237" s="210"/>
      <c r="DGK237" s="210"/>
      <c r="DGL237" s="210"/>
      <c r="DGM237" s="210"/>
      <c r="DGN237" s="210"/>
      <c r="DGO237" s="210"/>
      <c r="DGP237" s="210"/>
      <c r="DGQ237" s="210"/>
      <c r="DGR237" s="210"/>
      <c r="DGS237" s="210"/>
      <c r="DGT237" s="210"/>
      <c r="DGU237" s="210"/>
      <c r="DGV237" s="210"/>
      <c r="DGW237" s="210"/>
      <c r="DGX237" s="210"/>
      <c r="DGY237" s="210"/>
      <c r="DGZ237" s="210"/>
      <c r="DHA237" s="210"/>
      <c r="DHB237" s="210"/>
      <c r="DHC237" s="210"/>
      <c r="DHD237" s="210"/>
      <c r="DHE237" s="210"/>
      <c r="DHF237" s="210"/>
      <c r="DHG237" s="210"/>
      <c r="DHH237" s="210"/>
      <c r="DHI237" s="210"/>
      <c r="DHJ237" s="210"/>
      <c r="DHK237" s="210"/>
      <c r="DHL237" s="210"/>
      <c r="DHM237" s="210"/>
      <c r="DHN237" s="210"/>
      <c r="DHO237" s="210"/>
      <c r="DHP237" s="210"/>
      <c r="DHQ237" s="210"/>
      <c r="DHR237" s="210"/>
      <c r="DHS237" s="210"/>
      <c r="DHT237" s="210"/>
      <c r="DHU237" s="210"/>
      <c r="DHV237" s="210"/>
      <c r="DHW237" s="210"/>
      <c r="DHX237" s="210"/>
      <c r="DHY237" s="210"/>
      <c r="DHZ237" s="210"/>
      <c r="DIA237" s="210"/>
      <c r="DIB237" s="210"/>
      <c r="DIC237" s="210"/>
      <c r="DID237" s="210"/>
      <c r="DIE237" s="210"/>
      <c r="DIF237" s="210"/>
      <c r="DIG237" s="210"/>
      <c r="DIH237" s="210"/>
      <c r="DII237" s="210"/>
      <c r="DIJ237" s="210"/>
      <c r="DIK237" s="210"/>
      <c r="DIL237" s="210"/>
      <c r="DIM237" s="210"/>
      <c r="DIN237" s="210"/>
      <c r="DIO237" s="210"/>
      <c r="DIP237" s="210"/>
      <c r="DIQ237" s="210"/>
      <c r="DIR237" s="210"/>
      <c r="DIS237" s="210"/>
      <c r="DIT237" s="210"/>
      <c r="DIU237" s="210"/>
      <c r="DIV237" s="210"/>
      <c r="DIW237" s="210"/>
      <c r="DIX237" s="210"/>
      <c r="DIY237" s="210"/>
      <c r="DIZ237" s="210"/>
      <c r="DJA237" s="210"/>
      <c r="DJB237" s="210"/>
      <c r="DJC237" s="210"/>
      <c r="DJD237" s="210"/>
      <c r="DJE237" s="210"/>
      <c r="DJF237" s="210"/>
      <c r="DJG237" s="210"/>
      <c r="DJH237" s="210"/>
      <c r="DJI237" s="210"/>
      <c r="DJJ237" s="210"/>
      <c r="DJK237" s="210"/>
      <c r="DJL237" s="210"/>
      <c r="DJM237" s="210"/>
      <c r="DJN237" s="210"/>
      <c r="DJO237" s="210"/>
      <c r="DJP237" s="210"/>
      <c r="DJQ237" s="210"/>
      <c r="DJR237" s="210"/>
      <c r="DJS237" s="210"/>
      <c r="DJT237" s="210"/>
      <c r="DJU237" s="210"/>
      <c r="DJV237" s="210"/>
      <c r="DJW237" s="210"/>
      <c r="DJX237" s="210"/>
      <c r="DJY237" s="210"/>
      <c r="DJZ237" s="210"/>
      <c r="DKA237" s="210"/>
      <c r="DKB237" s="210"/>
      <c r="DKC237" s="210"/>
      <c r="DKD237" s="210"/>
      <c r="DKE237" s="210"/>
      <c r="DKF237" s="210"/>
      <c r="DKG237" s="210"/>
      <c r="DKH237" s="210"/>
      <c r="DKI237" s="210"/>
      <c r="DKJ237" s="210"/>
      <c r="DKK237" s="210"/>
      <c r="DKL237" s="210"/>
      <c r="DKM237" s="210"/>
      <c r="DKN237" s="210"/>
      <c r="DKO237" s="210"/>
      <c r="DKP237" s="210"/>
      <c r="DKQ237" s="210"/>
      <c r="DKR237" s="210"/>
      <c r="DKS237" s="210"/>
      <c r="DKT237" s="210"/>
      <c r="DKU237" s="210"/>
      <c r="DKV237" s="210"/>
      <c r="DKW237" s="210"/>
      <c r="DKX237" s="210"/>
      <c r="DKY237" s="210"/>
      <c r="DKZ237" s="210"/>
      <c r="DLA237" s="210"/>
      <c r="DLB237" s="210"/>
      <c r="DLC237" s="210"/>
      <c r="DLD237" s="210"/>
      <c r="DLE237" s="210"/>
      <c r="DLF237" s="210"/>
      <c r="DLG237" s="210"/>
      <c r="DLH237" s="210"/>
      <c r="DLI237" s="210"/>
      <c r="DLJ237" s="210"/>
      <c r="DLK237" s="210"/>
      <c r="DLL237" s="210"/>
      <c r="DLM237" s="210"/>
      <c r="DLN237" s="210"/>
      <c r="DLO237" s="210"/>
      <c r="DLP237" s="210"/>
      <c r="DLQ237" s="210"/>
      <c r="DLR237" s="210"/>
      <c r="DLS237" s="210"/>
      <c r="DLT237" s="210"/>
      <c r="DLU237" s="210"/>
      <c r="DLV237" s="210"/>
      <c r="DLW237" s="210"/>
      <c r="DLX237" s="210"/>
      <c r="DLY237" s="210"/>
      <c r="DLZ237" s="210"/>
      <c r="DMA237" s="210"/>
      <c r="DMB237" s="210"/>
      <c r="DMC237" s="210"/>
      <c r="DMD237" s="210"/>
      <c r="DME237" s="210"/>
      <c r="DMF237" s="210"/>
      <c r="DMG237" s="210"/>
      <c r="DMH237" s="210"/>
      <c r="DMI237" s="210"/>
      <c r="DMJ237" s="210"/>
      <c r="DMK237" s="210"/>
      <c r="DML237" s="210"/>
      <c r="DMM237" s="210"/>
      <c r="DMN237" s="210"/>
      <c r="DMO237" s="210"/>
      <c r="DMP237" s="210"/>
      <c r="DMQ237" s="210"/>
      <c r="DMR237" s="210"/>
      <c r="DMS237" s="210"/>
      <c r="DMT237" s="210"/>
      <c r="DMU237" s="210"/>
      <c r="DMV237" s="210"/>
      <c r="DMW237" s="210"/>
      <c r="DMX237" s="210"/>
      <c r="DMY237" s="210"/>
      <c r="DMZ237" s="210"/>
      <c r="DNA237" s="210"/>
      <c r="DNB237" s="210"/>
      <c r="DNC237" s="210"/>
      <c r="DND237" s="210"/>
      <c r="DNE237" s="210"/>
      <c r="DNF237" s="210"/>
      <c r="DNG237" s="210"/>
      <c r="DNH237" s="210"/>
      <c r="DNI237" s="210"/>
      <c r="DNJ237" s="210"/>
      <c r="DNK237" s="210"/>
      <c r="DNL237" s="210"/>
      <c r="DNM237" s="210"/>
      <c r="DNN237" s="210"/>
      <c r="DNO237" s="210"/>
      <c r="DNP237" s="210"/>
      <c r="DNQ237" s="210"/>
      <c r="DNR237" s="210"/>
      <c r="DNS237" s="210"/>
      <c r="DNT237" s="210"/>
      <c r="DNU237" s="210"/>
      <c r="DNV237" s="210"/>
      <c r="DNW237" s="210"/>
      <c r="DNX237" s="210"/>
      <c r="DNY237" s="210"/>
      <c r="DNZ237" s="210"/>
      <c r="DOA237" s="210"/>
      <c r="DOB237" s="210"/>
      <c r="DOC237" s="210"/>
      <c r="DOD237" s="210"/>
      <c r="DOE237" s="210"/>
      <c r="DOF237" s="210"/>
      <c r="DOG237" s="210"/>
      <c r="DOH237" s="210"/>
      <c r="DOI237" s="210"/>
      <c r="DOJ237" s="210"/>
      <c r="DOK237" s="210"/>
      <c r="DOL237" s="210"/>
      <c r="DOM237" s="210"/>
      <c r="DON237" s="210"/>
      <c r="DOO237" s="210"/>
      <c r="DOP237" s="210"/>
      <c r="DOQ237" s="210"/>
      <c r="DOR237" s="210"/>
      <c r="DOS237" s="210"/>
      <c r="DOT237" s="210"/>
      <c r="DOU237" s="210"/>
      <c r="DOV237" s="210"/>
      <c r="DOW237" s="210"/>
      <c r="DOX237" s="210"/>
      <c r="DOY237" s="210"/>
      <c r="DOZ237" s="210"/>
      <c r="DPA237" s="210"/>
      <c r="DPB237" s="210"/>
      <c r="DPC237" s="210"/>
      <c r="DPD237" s="210"/>
      <c r="DPE237" s="210"/>
      <c r="DPF237" s="210"/>
      <c r="DPG237" s="210"/>
      <c r="DPH237" s="210"/>
      <c r="DPI237" s="210"/>
      <c r="DPJ237" s="210"/>
      <c r="DPK237" s="210"/>
      <c r="DPL237" s="210"/>
      <c r="DPM237" s="210"/>
      <c r="DPN237" s="210"/>
      <c r="DPO237" s="210"/>
      <c r="DPP237" s="210"/>
      <c r="DPQ237" s="210"/>
      <c r="DPR237" s="210"/>
      <c r="DPS237" s="210"/>
      <c r="DPT237" s="210"/>
      <c r="DPU237" s="210"/>
      <c r="DPV237" s="210"/>
      <c r="DPW237" s="210"/>
      <c r="DPX237" s="210"/>
      <c r="DPY237" s="210"/>
      <c r="DPZ237" s="210"/>
      <c r="DQA237" s="210"/>
      <c r="DQB237" s="210"/>
      <c r="DQC237" s="210"/>
      <c r="DQD237" s="210"/>
      <c r="DQE237" s="210"/>
      <c r="DQF237" s="210"/>
      <c r="DQG237" s="210"/>
      <c r="DQH237" s="210"/>
      <c r="DQI237" s="210"/>
      <c r="DQJ237" s="210"/>
      <c r="DQK237" s="210"/>
      <c r="DQL237" s="210"/>
      <c r="DQM237" s="210"/>
      <c r="DQN237" s="210"/>
      <c r="DQO237" s="210"/>
      <c r="DQP237" s="210"/>
      <c r="DQQ237" s="210"/>
      <c r="DQR237" s="210"/>
      <c r="DQS237" s="210"/>
      <c r="DQT237" s="210"/>
      <c r="DQU237" s="210"/>
      <c r="DQV237" s="210"/>
      <c r="DQW237" s="210"/>
      <c r="DQX237" s="210"/>
      <c r="DQY237" s="210"/>
      <c r="DQZ237" s="210"/>
      <c r="DRA237" s="210"/>
      <c r="DRB237" s="210"/>
      <c r="DRC237" s="210"/>
      <c r="DRD237" s="210"/>
      <c r="DRE237" s="210"/>
      <c r="DRF237" s="210"/>
      <c r="DRG237" s="210"/>
      <c r="DRH237" s="210"/>
      <c r="DRI237" s="210"/>
      <c r="DRJ237" s="210"/>
      <c r="DRK237" s="210"/>
      <c r="DRL237" s="210"/>
      <c r="DRM237" s="210"/>
      <c r="DRN237" s="210"/>
      <c r="DRO237" s="210"/>
      <c r="DRP237" s="210"/>
      <c r="DRQ237" s="210"/>
      <c r="DRR237" s="210"/>
      <c r="DRS237" s="210"/>
      <c r="DRT237" s="210"/>
      <c r="DRU237" s="210"/>
      <c r="DRV237" s="210"/>
      <c r="DRW237" s="210"/>
      <c r="DRX237" s="210"/>
      <c r="DRY237" s="210"/>
      <c r="DRZ237" s="210"/>
      <c r="DSA237" s="210"/>
      <c r="DSB237" s="210"/>
      <c r="DSC237" s="210"/>
      <c r="DSD237" s="210"/>
      <c r="DSE237" s="210"/>
      <c r="DSF237" s="210"/>
      <c r="DSG237" s="210"/>
      <c r="DSH237" s="210"/>
      <c r="DSI237" s="210"/>
      <c r="DSJ237" s="210"/>
      <c r="DSK237" s="210"/>
      <c r="DSL237" s="210"/>
      <c r="DSM237" s="210"/>
      <c r="DSN237" s="210"/>
      <c r="DSO237" s="210"/>
      <c r="DSP237" s="210"/>
      <c r="DSQ237" s="210"/>
      <c r="DSR237" s="210"/>
      <c r="DSS237" s="210"/>
      <c r="DST237" s="210"/>
      <c r="DSU237" s="210"/>
      <c r="DSV237" s="210"/>
      <c r="DSW237" s="210"/>
      <c r="DSX237" s="210"/>
      <c r="DSY237" s="210"/>
      <c r="DSZ237" s="210"/>
      <c r="DTA237" s="210"/>
      <c r="DTB237" s="210"/>
      <c r="DTC237" s="210"/>
      <c r="DTD237" s="210"/>
      <c r="DTE237" s="210"/>
      <c r="DTF237" s="210"/>
      <c r="DTG237" s="210"/>
      <c r="DTH237" s="210"/>
      <c r="DTI237" s="210"/>
      <c r="DTJ237" s="210"/>
      <c r="DTK237" s="210"/>
      <c r="DTL237" s="210"/>
      <c r="DTM237" s="210"/>
      <c r="DTN237" s="210"/>
      <c r="DTO237" s="210"/>
      <c r="DTP237" s="210"/>
      <c r="DTQ237" s="210"/>
      <c r="DTR237" s="210"/>
      <c r="DTS237" s="210"/>
      <c r="DTT237" s="210"/>
      <c r="DTU237" s="210"/>
      <c r="DTV237" s="210"/>
      <c r="DTW237" s="210"/>
      <c r="DTX237" s="210"/>
      <c r="DTY237" s="210"/>
      <c r="DTZ237" s="210"/>
      <c r="DUA237" s="210"/>
      <c r="DUB237" s="210"/>
      <c r="DUC237" s="210"/>
      <c r="DUD237" s="210"/>
      <c r="DUE237" s="210"/>
      <c r="DUF237" s="210"/>
      <c r="DUG237" s="210"/>
      <c r="DUH237" s="210"/>
      <c r="DUI237" s="210"/>
      <c r="DUJ237" s="210"/>
      <c r="DUK237" s="210"/>
      <c r="DUL237" s="210"/>
      <c r="DUM237" s="210"/>
      <c r="DUN237" s="210"/>
      <c r="DUO237" s="210"/>
      <c r="DUP237" s="210"/>
      <c r="DUQ237" s="210"/>
      <c r="DUR237" s="210"/>
      <c r="DUS237" s="210"/>
      <c r="DUT237" s="210"/>
      <c r="DUU237" s="210"/>
      <c r="DUV237" s="210"/>
      <c r="DUW237" s="210"/>
      <c r="DUX237" s="210"/>
      <c r="DUY237" s="210"/>
      <c r="DUZ237" s="210"/>
      <c r="DVA237" s="210"/>
      <c r="DVB237" s="210"/>
      <c r="DVC237" s="210"/>
      <c r="DVD237" s="210"/>
      <c r="DVE237" s="210"/>
      <c r="DVF237" s="210"/>
      <c r="DVG237" s="210"/>
      <c r="DVH237" s="210"/>
      <c r="DVI237" s="210"/>
      <c r="DVJ237" s="210"/>
      <c r="DVK237" s="210"/>
      <c r="DVL237" s="210"/>
      <c r="DVM237" s="210"/>
      <c r="DVN237" s="210"/>
      <c r="DVO237" s="210"/>
      <c r="DVP237" s="210"/>
      <c r="DVQ237" s="210"/>
      <c r="DVR237" s="210"/>
      <c r="DVS237" s="210"/>
      <c r="DVT237" s="210"/>
      <c r="DVU237" s="210"/>
      <c r="DVV237" s="210"/>
      <c r="DVW237" s="210"/>
      <c r="DVX237" s="210"/>
      <c r="DVY237" s="210"/>
      <c r="DVZ237" s="210"/>
      <c r="DWA237" s="210"/>
      <c r="DWB237" s="210"/>
      <c r="DWC237" s="210"/>
      <c r="DWD237" s="210"/>
      <c r="DWE237" s="210"/>
      <c r="DWF237" s="210"/>
      <c r="DWG237" s="210"/>
      <c r="DWH237" s="210"/>
      <c r="DWI237" s="210"/>
      <c r="DWJ237" s="210"/>
      <c r="DWK237" s="210"/>
      <c r="DWL237" s="210"/>
      <c r="DWM237" s="210"/>
      <c r="DWN237" s="210"/>
      <c r="DWO237" s="210"/>
      <c r="DWP237" s="210"/>
      <c r="DWQ237" s="210"/>
      <c r="DWR237" s="210"/>
      <c r="DWS237" s="210"/>
      <c r="DWT237" s="210"/>
      <c r="DWU237" s="210"/>
      <c r="DWV237" s="210"/>
      <c r="DWW237" s="210"/>
      <c r="DWX237" s="210"/>
      <c r="DWY237" s="210"/>
      <c r="DWZ237" s="210"/>
      <c r="DXA237" s="210"/>
      <c r="DXB237" s="210"/>
      <c r="DXC237" s="210"/>
      <c r="DXD237" s="210"/>
      <c r="DXE237" s="210"/>
      <c r="DXF237" s="210"/>
      <c r="DXG237" s="210"/>
      <c r="DXH237" s="210"/>
      <c r="DXI237" s="210"/>
      <c r="DXJ237" s="210"/>
      <c r="DXK237" s="210"/>
      <c r="DXL237" s="210"/>
      <c r="DXM237" s="210"/>
      <c r="DXN237" s="210"/>
      <c r="DXO237" s="210"/>
      <c r="DXP237" s="210"/>
      <c r="DXQ237" s="210"/>
      <c r="DXR237" s="210"/>
      <c r="DXS237" s="210"/>
      <c r="DXT237" s="210"/>
      <c r="DXU237" s="210"/>
      <c r="DXV237" s="210"/>
      <c r="DXW237" s="210"/>
      <c r="DXX237" s="210"/>
      <c r="DXY237" s="210"/>
      <c r="DXZ237" s="210"/>
      <c r="DYA237" s="210"/>
      <c r="DYB237" s="210"/>
      <c r="DYC237" s="210"/>
      <c r="DYD237" s="210"/>
      <c r="DYE237" s="210"/>
      <c r="DYF237" s="210"/>
      <c r="DYG237" s="210"/>
      <c r="DYH237" s="210"/>
      <c r="DYI237" s="210"/>
      <c r="DYJ237" s="210"/>
      <c r="DYK237" s="210"/>
      <c r="DYL237" s="210"/>
      <c r="DYM237" s="210"/>
      <c r="DYN237" s="210"/>
      <c r="DYO237" s="210"/>
      <c r="DYP237" s="210"/>
      <c r="DYQ237" s="210"/>
      <c r="DYR237" s="210"/>
      <c r="DYS237" s="210"/>
      <c r="DYT237" s="210"/>
      <c r="DYU237" s="210"/>
      <c r="DYV237" s="210"/>
      <c r="DYW237" s="210"/>
      <c r="DYX237" s="210"/>
      <c r="DYY237" s="210"/>
      <c r="DYZ237" s="210"/>
      <c r="DZA237" s="210"/>
      <c r="DZB237" s="210"/>
      <c r="DZC237" s="210"/>
      <c r="DZD237" s="210"/>
      <c r="DZE237" s="210"/>
      <c r="DZF237" s="210"/>
      <c r="DZG237" s="210"/>
      <c r="DZH237" s="210"/>
      <c r="DZI237" s="210"/>
      <c r="DZJ237" s="210"/>
      <c r="DZK237" s="210"/>
      <c r="DZL237" s="210"/>
      <c r="DZM237" s="210"/>
      <c r="DZN237" s="210"/>
      <c r="DZO237" s="210"/>
      <c r="DZP237" s="210"/>
      <c r="DZQ237" s="210"/>
      <c r="DZR237" s="210"/>
      <c r="DZS237" s="210"/>
      <c r="DZT237" s="210"/>
      <c r="DZU237" s="210"/>
      <c r="DZV237" s="210"/>
      <c r="DZW237" s="210"/>
      <c r="DZX237" s="210"/>
      <c r="DZY237" s="210"/>
      <c r="DZZ237" s="210"/>
      <c r="EAA237" s="210"/>
      <c r="EAB237" s="210"/>
      <c r="EAC237" s="210"/>
      <c r="EAD237" s="210"/>
      <c r="EAE237" s="210"/>
      <c r="EAF237" s="210"/>
      <c r="EAG237" s="210"/>
      <c r="EAH237" s="210"/>
      <c r="EAI237" s="210"/>
      <c r="EAJ237" s="210"/>
      <c r="EAK237" s="210"/>
      <c r="EAL237" s="210"/>
      <c r="EAM237" s="210"/>
      <c r="EAN237" s="210"/>
      <c r="EAO237" s="210"/>
      <c r="EAP237" s="210"/>
      <c r="EAQ237" s="210"/>
      <c r="EAR237" s="210"/>
      <c r="EAS237" s="210"/>
      <c r="EAT237" s="210"/>
      <c r="EAU237" s="210"/>
      <c r="EAV237" s="210"/>
      <c r="EAW237" s="210"/>
      <c r="EAX237" s="210"/>
      <c r="EAY237" s="210"/>
      <c r="EAZ237" s="210"/>
      <c r="EBA237" s="210"/>
      <c r="EBB237" s="210"/>
      <c r="EBC237" s="210"/>
      <c r="EBD237" s="210"/>
      <c r="EBE237" s="210"/>
      <c r="EBF237" s="210"/>
      <c r="EBG237" s="210"/>
      <c r="EBH237" s="210"/>
      <c r="EBI237" s="210"/>
      <c r="EBJ237" s="210"/>
      <c r="EBK237" s="210"/>
      <c r="EBL237" s="210"/>
      <c r="EBM237" s="210"/>
      <c r="EBN237" s="210"/>
      <c r="EBO237" s="210"/>
      <c r="EBP237" s="210"/>
      <c r="EBQ237" s="210"/>
      <c r="EBR237" s="210"/>
      <c r="EBS237" s="210"/>
      <c r="EBT237" s="210"/>
      <c r="EBU237" s="210"/>
      <c r="EBV237" s="210"/>
      <c r="EBW237" s="210"/>
      <c r="EBX237" s="210"/>
      <c r="EBY237" s="210"/>
      <c r="EBZ237" s="210"/>
      <c r="ECA237" s="210"/>
      <c r="ECB237" s="210"/>
      <c r="ECC237" s="210"/>
      <c r="ECD237" s="210"/>
      <c r="ECE237" s="210"/>
      <c r="ECF237" s="210"/>
      <c r="ECG237" s="210"/>
      <c r="ECH237" s="210"/>
      <c r="ECI237" s="210"/>
      <c r="ECJ237" s="210"/>
      <c r="ECK237" s="210"/>
      <c r="ECL237" s="210"/>
      <c r="ECM237" s="210"/>
      <c r="ECN237" s="210"/>
      <c r="ECO237" s="210"/>
      <c r="ECP237" s="210"/>
      <c r="ECQ237" s="210"/>
      <c r="ECR237" s="210"/>
      <c r="ECS237" s="210"/>
      <c r="ECT237" s="210"/>
      <c r="ECU237" s="210"/>
      <c r="ECV237" s="210"/>
      <c r="ECW237" s="210"/>
      <c r="ECX237" s="210"/>
      <c r="ECY237" s="210"/>
      <c r="ECZ237" s="210"/>
      <c r="EDA237" s="210"/>
      <c r="EDB237" s="210"/>
      <c r="EDC237" s="210"/>
      <c r="EDD237" s="210"/>
      <c r="EDE237" s="210"/>
      <c r="EDF237" s="210"/>
      <c r="EDG237" s="210"/>
      <c r="EDH237" s="210"/>
      <c r="EDI237" s="210"/>
      <c r="EDJ237" s="210"/>
      <c r="EDK237" s="210"/>
      <c r="EDL237" s="210"/>
      <c r="EDM237" s="210"/>
      <c r="EDN237" s="210"/>
      <c r="EDO237" s="210"/>
      <c r="EDP237" s="210"/>
      <c r="EDQ237" s="210"/>
      <c r="EDR237" s="210"/>
      <c r="EDS237" s="210"/>
      <c r="EDT237" s="210"/>
      <c r="EDU237" s="210"/>
      <c r="EDV237" s="210"/>
      <c r="EDW237" s="210"/>
      <c r="EDX237" s="210"/>
      <c r="EDY237" s="210"/>
      <c r="EDZ237" s="210"/>
      <c r="EEA237" s="210"/>
      <c r="EEB237" s="210"/>
      <c r="EEC237" s="210"/>
      <c r="EED237" s="210"/>
      <c r="EEE237" s="210"/>
      <c r="EEF237" s="210"/>
      <c r="EEG237" s="210"/>
      <c r="EEH237" s="210"/>
      <c r="EEI237" s="210"/>
      <c r="EEJ237" s="210"/>
      <c r="EEK237" s="210"/>
      <c r="EEL237" s="210"/>
      <c r="EEM237" s="210"/>
      <c r="EEN237" s="210"/>
      <c r="EEO237" s="210"/>
      <c r="EEP237" s="210"/>
      <c r="EEQ237" s="210"/>
      <c r="EER237" s="210"/>
      <c r="EES237" s="210"/>
      <c r="EET237" s="210"/>
      <c r="EEU237" s="210"/>
      <c r="EEV237" s="210"/>
      <c r="EEW237" s="210"/>
      <c r="EEX237" s="210"/>
      <c r="EEY237" s="210"/>
      <c r="EEZ237" s="210"/>
      <c r="EFA237" s="210"/>
      <c r="EFB237" s="210"/>
      <c r="EFC237" s="210"/>
      <c r="EFD237" s="210"/>
      <c r="EFE237" s="210"/>
      <c r="EFF237" s="210"/>
      <c r="EFG237" s="210"/>
      <c r="EFH237" s="210"/>
      <c r="EFI237" s="210"/>
      <c r="EFJ237" s="210"/>
      <c r="EFK237" s="210"/>
      <c r="EFL237" s="210"/>
      <c r="EFM237" s="210"/>
      <c r="EFN237" s="210"/>
      <c r="EFO237" s="210"/>
      <c r="EFP237" s="210"/>
      <c r="EFQ237" s="210"/>
      <c r="EFR237" s="210"/>
      <c r="EFS237" s="210"/>
      <c r="EFT237" s="210"/>
      <c r="EFU237" s="210"/>
      <c r="EFV237" s="210"/>
      <c r="EFW237" s="210"/>
      <c r="EFX237" s="210"/>
      <c r="EFY237" s="210"/>
      <c r="EFZ237" s="210"/>
      <c r="EGA237" s="210"/>
      <c r="EGB237" s="210"/>
      <c r="EGC237" s="210"/>
      <c r="EGD237" s="210"/>
      <c r="EGE237" s="210"/>
      <c r="EGF237" s="210"/>
      <c r="EGG237" s="210"/>
      <c r="EGH237" s="210"/>
      <c r="EGI237" s="210"/>
      <c r="EGJ237" s="210"/>
      <c r="EGK237" s="210"/>
      <c r="EGL237" s="210"/>
      <c r="EGM237" s="210"/>
      <c r="EGN237" s="210"/>
      <c r="EGO237" s="210"/>
      <c r="EGP237" s="210"/>
      <c r="EGQ237" s="210"/>
      <c r="EGR237" s="210"/>
      <c r="EGS237" s="210"/>
      <c r="EGT237" s="210"/>
      <c r="EGU237" s="210"/>
      <c r="EGV237" s="210"/>
      <c r="EGW237" s="210"/>
      <c r="EGX237" s="210"/>
      <c r="EGY237" s="210"/>
      <c r="EGZ237" s="210"/>
      <c r="EHA237" s="210"/>
      <c r="EHB237" s="210"/>
      <c r="EHC237" s="210"/>
      <c r="EHD237" s="210"/>
      <c r="EHE237" s="210"/>
      <c r="EHF237" s="210"/>
      <c r="EHG237" s="210"/>
      <c r="EHH237" s="210"/>
      <c r="EHI237" s="210"/>
      <c r="EHJ237" s="210"/>
      <c r="EHK237" s="210"/>
      <c r="EHL237" s="210"/>
      <c r="EHM237" s="210"/>
      <c r="EHN237" s="210"/>
      <c r="EHO237" s="210"/>
      <c r="EHP237" s="210"/>
      <c r="EHQ237" s="210"/>
      <c r="EHR237" s="210"/>
      <c r="EHS237" s="210"/>
      <c r="EHT237" s="210"/>
      <c r="EHU237" s="210"/>
      <c r="EHV237" s="210"/>
      <c r="EHW237" s="210"/>
      <c r="EHX237" s="210"/>
      <c r="EHY237" s="210"/>
      <c r="EHZ237" s="210"/>
      <c r="EIA237" s="210"/>
      <c r="EIB237" s="210"/>
      <c r="EIC237" s="210"/>
      <c r="EID237" s="210"/>
      <c r="EIE237" s="210"/>
      <c r="EIF237" s="210"/>
      <c r="EIG237" s="210"/>
      <c r="EIH237" s="210"/>
      <c r="EII237" s="210"/>
      <c r="EIJ237" s="210"/>
      <c r="EIK237" s="210"/>
      <c r="EIL237" s="210"/>
      <c r="EIM237" s="210"/>
      <c r="EIN237" s="210"/>
      <c r="EIO237" s="210"/>
      <c r="EIP237" s="210"/>
      <c r="EIQ237" s="210"/>
      <c r="EIR237" s="210"/>
      <c r="EIS237" s="210"/>
      <c r="EIT237" s="210"/>
      <c r="EIU237" s="210"/>
      <c r="EIV237" s="210"/>
      <c r="EIW237" s="210"/>
      <c r="EIX237" s="210"/>
      <c r="EIY237" s="210"/>
      <c r="EIZ237" s="210"/>
      <c r="EJA237" s="210"/>
      <c r="EJB237" s="210"/>
      <c r="EJC237" s="210"/>
      <c r="EJD237" s="210"/>
      <c r="EJE237" s="210"/>
      <c r="EJF237" s="210"/>
      <c r="EJG237" s="210"/>
      <c r="EJH237" s="210"/>
      <c r="EJI237" s="210"/>
      <c r="EJJ237" s="210"/>
      <c r="EJK237" s="210"/>
      <c r="EJL237" s="210"/>
      <c r="EJM237" s="210"/>
      <c r="EJN237" s="210"/>
      <c r="EJO237" s="210"/>
      <c r="EJP237" s="210"/>
      <c r="EJQ237" s="210"/>
      <c r="EJR237" s="210"/>
      <c r="EJS237" s="210"/>
      <c r="EJT237" s="210"/>
      <c r="EJU237" s="210"/>
      <c r="EJV237" s="210"/>
      <c r="EJW237" s="210"/>
      <c r="EJX237" s="210"/>
      <c r="EJY237" s="210"/>
      <c r="EJZ237" s="210"/>
      <c r="EKA237" s="210"/>
      <c r="EKB237" s="210"/>
      <c r="EKC237" s="210"/>
      <c r="EKD237" s="210"/>
      <c r="EKE237" s="210"/>
      <c r="EKF237" s="210"/>
      <c r="EKG237" s="210"/>
      <c r="EKH237" s="210"/>
      <c r="EKI237" s="210"/>
      <c r="EKJ237" s="210"/>
      <c r="EKK237" s="210"/>
      <c r="EKL237" s="210"/>
      <c r="EKM237" s="210"/>
      <c r="EKN237" s="210"/>
      <c r="EKO237" s="210"/>
      <c r="EKP237" s="210"/>
      <c r="EKQ237" s="210"/>
      <c r="EKR237" s="210"/>
      <c r="EKS237" s="210"/>
      <c r="EKT237" s="210"/>
      <c r="EKU237" s="210"/>
      <c r="EKV237" s="210"/>
      <c r="EKW237" s="210"/>
      <c r="EKX237" s="210"/>
      <c r="EKY237" s="210"/>
      <c r="EKZ237" s="210"/>
      <c r="ELA237" s="210"/>
      <c r="ELB237" s="210"/>
      <c r="ELC237" s="210"/>
      <c r="ELD237" s="210"/>
      <c r="ELE237" s="210"/>
      <c r="ELF237" s="210"/>
      <c r="ELG237" s="210"/>
      <c r="ELH237" s="210"/>
      <c r="ELI237" s="210"/>
      <c r="ELJ237" s="210"/>
      <c r="ELK237" s="210"/>
      <c r="ELL237" s="210"/>
      <c r="ELM237" s="210"/>
      <c r="ELN237" s="210"/>
      <c r="ELO237" s="210"/>
      <c r="ELP237" s="210"/>
      <c r="ELQ237" s="210"/>
      <c r="ELR237" s="210"/>
      <c r="ELS237" s="210"/>
      <c r="ELT237" s="210"/>
      <c r="ELU237" s="210"/>
      <c r="ELV237" s="210"/>
      <c r="ELW237" s="210"/>
      <c r="ELX237" s="210"/>
      <c r="ELY237" s="210"/>
      <c r="ELZ237" s="210"/>
      <c r="EMA237" s="210"/>
      <c r="EMB237" s="210"/>
      <c r="EMC237" s="210"/>
      <c r="EMD237" s="210"/>
      <c r="EME237" s="210"/>
      <c r="EMF237" s="210"/>
      <c r="EMG237" s="210"/>
      <c r="EMH237" s="210"/>
      <c r="EMI237" s="210"/>
      <c r="EMJ237" s="210"/>
      <c r="EMK237" s="210"/>
      <c r="EML237" s="210"/>
      <c r="EMM237" s="210"/>
      <c r="EMN237" s="210"/>
      <c r="EMO237" s="210"/>
      <c r="EMP237" s="210"/>
      <c r="EMQ237" s="210"/>
      <c r="EMR237" s="210"/>
      <c r="EMS237" s="210"/>
      <c r="EMT237" s="210"/>
      <c r="EMU237" s="210"/>
      <c r="EMV237" s="210"/>
      <c r="EMW237" s="210"/>
      <c r="EMX237" s="210"/>
      <c r="EMY237" s="210"/>
      <c r="EMZ237" s="210"/>
      <c r="ENA237" s="210"/>
      <c r="ENB237" s="210"/>
      <c r="ENC237" s="210"/>
      <c r="END237" s="210"/>
      <c r="ENE237" s="210"/>
      <c r="ENF237" s="210"/>
      <c r="ENG237" s="210"/>
      <c r="ENH237" s="210"/>
      <c r="ENI237" s="210"/>
      <c r="ENJ237" s="210"/>
      <c r="ENK237" s="210"/>
      <c r="ENL237" s="210"/>
      <c r="ENM237" s="210"/>
      <c r="ENN237" s="210"/>
      <c r="ENO237" s="210"/>
      <c r="ENP237" s="210"/>
      <c r="ENQ237" s="210"/>
      <c r="ENR237" s="210"/>
      <c r="ENS237" s="210"/>
      <c r="ENT237" s="210"/>
      <c r="ENU237" s="210"/>
      <c r="ENV237" s="210"/>
      <c r="ENW237" s="210"/>
      <c r="ENX237" s="210"/>
      <c r="ENY237" s="210"/>
      <c r="ENZ237" s="210"/>
      <c r="EOA237" s="210"/>
      <c r="EOB237" s="210"/>
      <c r="EOC237" s="210"/>
      <c r="EOD237" s="210"/>
      <c r="EOE237" s="210"/>
      <c r="EOF237" s="210"/>
      <c r="EOG237" s="210"/>
      <c r="EOH237" s="210"/>
      <c r="EOI237" s="210"/>
      <c r="EOJ237" s="210"/>
      <c r="EOK237" s="210"/>
      <c r="EOL237" s="210"/>
      <c r="EOM237" s="210"/>
      <c r="EON237" s="210"/>
      <c r="EOO237" s="210"/>
      <c r="EOP237" s="210"/>
      <c r="EOQ237" s="210"/>
      <c r="EOR237" s="210"/>
      <c r="EOS237" s="210"/>
      <c r="EOT237" s="210"/>
      <c r="EOU237" s="210"/>
      <c r="EOV237" s="210"/>
      <c r="EOW237" s="210"/>
      <c r="EOX237" s="210"/>
      <c r="EOY237" s="210"/>
      <c r="EOZ237" s="210"/>
      <c r="EPA237" s="210"/>
      <c r="EPB237" s="210"/>
      <c r="EPC237" s="210"/>
      <c r="EPD237" s="210"/>
      <c r="EPE237" s="210"/>
      <c r="EPF237" s="210"/>
      <c r="EPG237" s="210"/>
      <c r="EPH237" s="210"/>
      <c r="EPI237" s="210"/>
      <c r="EPJ237" s="210"/>
      <c r="EPK237" s="210"/>
      <c r="EPL237" s="210"/>
      <c r="EPM237" s="210"/>
      <c r="EPN237" s="210"/>
      <c r="EPO237" s="210"/>
      <c r="EPP237" s="210"/>
      <c r="EPQ237" s="210"/>
      <c r="EPR237" s="210"/>
      <c r="EPS237" s="210"/>
      <c r="EPT237" s="210"/>
      <c r="EPU237" s="210"/>
      <c r="EPV237" s="210"/>
      <c r="EPW237" s="210"/>
      <c r="EPX237" s="210"/>
      <c r="EPY237" s="210"/>
      <c r="EPZ237" s="210"/>
      <c r="EQA237" s="210"/>
      <c r="EQB237" s="210"/>
      <c r="EQC237" s="210"/>
      <c r="EQD237" s="210"/>
      <c r="EQE237" s="210"/>
      <c r="EQF237" s="210"/>
      <c r="EQG237" s="210"/>
      <c r="EQH237" s="210"/>
      <c r="EQI237" s="210"/>
      <c r="EQJ237" s="210"/>
      <c r="EQK237" s="210"/>
      <c r="EQL237" s="210"/>
      <c r="EQM237" s="210"/>
      <c r="EQN237" s="210"/>
      <c r="EQO237" s="210"/>
      <c r="EQP237" s="210"/>
      <c r="EQQ237" s="210"/>
      <c r="EQR237" s="210"/>
      <c r="EQS237" s="210"/>
      <c r="EQT237" s="210"/>
      <c r="EQU237" s="210"/>
      <c r="EQV237" s="210"/>
      <c r="EQW237" s="210"/>
      <c r="EQX237" s="210"/>
      <c r="EQY237" s="210"/>
      <c r="EQZ237" s="210"/>
      <c r="ERA237" s="210"/>
      <c r="ERB237" s="210"/>
      <c r="ERC237" s="210"/>
      <c r="ERD237" s="210"/>
      <c r="ERE237" s="210"/>
      <c r="ERF237" s="210"/>
      <c r="ERG237" s="210"/>
      <c r="ERH237" s="210"/>
      <c r="ERI237" s="210"/>
      <c r="ERJ237" s="210"/>
      <c r="ERK237" s="210"/>
      <c r="ERL237" s="210"/>
      <c r="ERM237" s="210"/>
      <c r="ERN237" s="210"/>
      <c r="ERO237" s="210"/>
      <c r="ERP237" s="210"/>
      <c r="ERQ237" s="210"/>
      <c r="ERR237" s="210"/>
      <c r="ERS237" s="210"/>
      <c r="ERT237" s="210"/>
      <c r="ERU237" s="210"/>
      <c r="ERV237" s="210"/>
      <c r="ERW237" s="210"/>
      <c r="ERX237" s="210"/>
      <c r="ERY237" s="210"/>
      <c r="ERZ237" s="210"/>
      <c r="ESA237" s="210"/>
      <c r="ESB237" s="210"/>
      <c r="ESC237" s="210"/>
      <c r="ESD237" s="210"/>
      <c r="ESE237" s="210"/>
      <c r="ESF237" s="210"/>
      <c r="ESG237" s="210"/>
      <c r="ESH237" s="210"/>
      <c r="ESI237" s="210"/>
      <c r="ESJ237" s="210"/>
      <c r="ESK237" s="210"/>
      <c r="ESL237" s="210"/>
      <c r="ESM237" s="210"/>
      <c r="ESN237" s="210"/>
      <c r="ESO237" s="210"/>
      <c r="ESP237" s="210"/>
      <c r="ESQ237" s="210"/>
      <c r="ESR237" s="210"/>
      <c r="ESS237" s="210"/>
      <c r="EST237" s="210"/>
      <c r="ESU237" s="210"/>
      <c r="ESV237" s="210"/>
      <c r="ESW237" s="210"/>
      <c r="ESX237" s="210"/>
      <c r="ESY237" s="210"/>
      <c r="ESZ237" s="210"/>
      <c r="ETA237" s="210"/>
      <c r="ETB237" s="210"/>
      <c r="ETC237" s="210"/>
      <c r="ETD237" s="210"/>
      <c r="ETE237" s="210"/>
      <c r="ETF237" s="210"/>
      <c r="ETG237" s="210"/>
      <c r="ETH237" s="210"/>
      <c r="ETI237" s="210"/>
      <c r="ETJ237" s="210"/>
      <c r="ETK237" s="210"/>
      <c r="ETL237" s="210"/>
      <c r="ETM237" s="210"/>
      <c r="ETN237" s="210"/>
      <c r="ETO237" s="210"/>
      <c r="ETP237" s="210"/>
      <c r="ETQ237" s="210"/>
      <c r="ETR237" s="210"/>
      <c r="ETS237" s="210"/>
      <c r="ETT237" s="210"/>
      <c r="ETU237" s="210"/>
      <c r="ETV237" s="210"/>
      <c r="ETW237" s="210"/>
      <c r="ETX237" s="210"/>
      <c r="ETY237" s="210"/>
      <c r="ETZ237" s="210"/>
      <c r="EUA237" s="210"/>
      <c r="EUB237" s="210"/>
      <c r="EUC237" s="210"/>
      <c r="EUD237" s="210"/>
      <c r="EUE237" s="210"/>
      <c r="EUF237" s="210"/>
      <c r="EUG237" s="210"/>
      <c r="EUH237" s="210"/>
      <c r="EUI237" s="210"/>
      <c r="EUJ237" s="210"/>
      <c r="EUK237" s="210"/>
      <c r="EUL237" s="210"/>
      <c r="EUM237" s="210"/>
      <c r="EUN237" s="210"/>
      <c r="EUO237" s="210"/>
      <c r="EUP237" s="210"/>
      <c r="EUQ237" s="210"/>
      <c r="EUR237" s="210"/>
      <c r="EUS237" s="210"/>
      <c r="EUT237" s="210"/>
      <c r="EUU237" s="210"/>
      <c r="EUV237" s="210"/>
      <c r="EUW237" s="210"/>
      <c r="EUX237" s="210"/>
      <c r="EUY237" s="210"/>
      <c r="EUZ237" s="210"/>
      <c r="EVA237" s="210"/>
      <c r="EVB237" s="210"/>
      <c r="EVC237" s="210"/>
      <c r="EVD237" s="210"/>
      <c r="EVE237" s="210"/>
      <c r="EVF237" s="210"/>
      <c r="EVG237" s="210"/>
      <c r="EVH237" s="210"/>
      <c r="EVI237" s="210"/>
      <c r="EVJ237" s="210"/>
      <c r="EVK237" s="210"/>
      <c r="EVL237" s="210"/>
      <c r="EVM237" s="210"/>
      <c r="EVN237" s="210"/>
      <c r="EVO237" s="210"/>
      <c r="EVP237" s="210"/>
      <c r="EVQ237" s="210"/>
      <c r="EVR237" s="210"/>
      <c r="EVS237" s="210"/>
      <c r="EVT237" s="210"/>
      <c r="EVU237" s="210"/>
      <c r="EVV237" s="210"/>
      <c r="EVW237" s="210"/>
      <c r="EVX237" s="210"/>
      <c r="EVY237" s="210"/>
      <c r="EVZ237" s="210"/>
      <c r="EWA237" s="210"/>
      <c r="EWB237" s="210"/>
      <c r="EWC237" s="210"/>
      <c r="EWD237" s="210"/>
      <c r="EWE237" s="210"/>
      <c r="EWF237" s="210"/>
      <c r="EWG237" s="210"/>
      <c r="EWH237" s="210"/>
      <c r="EWI237" s="210"/>
      <c r="EWJ237" s="210"/>
      <c r="EWK237" s="210"/>
      <c r="EWL237" s="210"/>
      <c r="EWM237" s="210"/>
      <c r="EWN237" s="210"/>
      <c r="EWO237" s="210"/>
      <c r="EWP237" s="210"/>
      <c r="EWQ237" s="210"/>
      <c r="EWR237" s="210"/>
      <c r="EWS237" s="210"/>
      <c r="EWT237" s="210"/>
      <c r="EWU237" s="210"/>
      <c r="EWV237" s="210"/>
      <c r="EWW237" s="210"/>
      <c r="EWX237" s="210"/>
      <c r="EWY237" s="210"/>
      <c r="EWZ237" s="210"/>
      <c r="EXA237" s="210"/>
      <c r="EXB237" s="210"/>
      <c r="EXC237" s="210"/>
      <c r="EXD237" s="210"/>
      <c r="EXE237" s="210"/>
      <c r="EXF237" s="210"/>
      <c r="EXG237" s="210"/>
      <c r="EXH237" s="210"/>
      <c r="EXI237" s="210"/>
      <c r="EXJ237" s="210"/>
      <c r="EXK237" s="210"/>
      <c r="EXL237" s="210"/>
      <c r="EXM237" s="210"/>
      <c r="EXN237" s="210"/>
      <c r="EXO237" s="210"/>
      <c r="EXP237" s="210"/>
      <c r="EXQ237" s="210"/>
      <c r="EXR237" s="210"/>
      <c r="EXS237" s="210"/>
      <c r="EXT237" s="210"/>
      <c r="EXU237" s="210"/>
      <c r="EXV237" s="210"/>
      <c r="EXW237" s="210"/>
      <c r="EXX237" s="210"/>
      <c r="EXY237" s="210"/>
      <c r="EXZ237" s="210"/>
      <c r="EYA237" s="210"/>
      <c r="EYB237" s="210"/>
      <c r="EYC237" s="210"/>
      <c r="EYD237" s="210"/>
      <c r="EYE237" s="210"/>
      <c r="EYF237" s="210"/>
      <c r="EYG237" s="210"/>
      <c r="EYH237" s="210"/>
      <c r="EYI237" s="210"/>
      <c r="EYJ237" s="210"/>
      <c r="EYK237" s="210"/>
      <c r="EYL237" s="210"/>
      <c r="EYM237" s="210"/>
      <c r="EYN237" s="210"/>
      <c r="EYO237" s="210"/>
      <c r="EYP237" s="210"/>
      <c r="EYQ237" s="210"/>
      <c r="EYR237" s="210"/>
      <c r="EYS237" s="210"/>
      <c r="EYT237" s="210"/>
      <c r="EYU237" s="210"/>
      <c r="EYV237" s="210"/>
      <c r="EYW237" s="210"/>
      <c r="EYX237" s="210"/>
      <c r="EYY237" s="210"/>
      <c r="EYZ237" s="210"/>
      <c r="EZA237" s="210"/>
      <c r="EZB237" s="210"/>
      <c r="EZC237" s="210"/>
      <c r="EZD237" s="210"/>
      <c r="EZE237" s="210"/>
      <c r="EZF237" s="210"/>
      <c r="EZG237" s="210"/>
      <c r="EZH237" s="210"/>
      <c r="EZI237" s="210"/>
      <c r="EZJ237" s="210"/>
      <c r="EZK237" s="210"/>
      <c r="EZL237" s="210"/>
      <c r="EZM237" s="210"/>
      <c r="EZN237" s="210"/>
      <c r="EZO237" s="210"/>
      <c r="EZP237" s="210"/>
      <c r="EZQ237" s="210"/>
      <c r="EZR237" s="210"/>
      <c r="EZS237" s="210"/>
      <c r="EZT237" s="210"/>
      <c r="EZU237" s="210"/>
      <c r="EZV237" s="210"/>
      <c r="EZW237" s="210"/>
      <c r="EZX237" s="210"/>
      <c r="EZY237" s="210"/>
      <c r="EZZ237" s="210"/>
      <c r="FAA237" s="210"/>
      <c r="FAB237" s="210"/>
      <c r="FAC237" s="210"/>
      <c r="FAD237" s="210"/>
      <c r="FAE237" s="210"/>
      <c r="FAF237" s="210"/>
      <c r="FAG237" s="210"/>
      <c r="FAH237" s="210"/>
      <c r="FAI237" s="210"/>
      <c r="FAJ237" s="210"/>
      <c r="FAK237" s="210"/>
      <c r="FAL237" s="210"/>
      <c r="FAM237" s="210"/>
      <c r="FAN237" s="210"/>
      <c r="FAO237" s="210"/>
      <c r="FAP237" s="210"/>
      <c r="FAQ237" s="210"/>
      <c r="FAR237" s="210"/>
      <c r="FAS237" s="210"/>
      <c r="FAT237" s="210"/>
      <c r="FAU237" s="210"/>
      <c r="FAV237" s="210"/>
      <c r="FAW237" s="210"/>
      <c r="FAX237" s="210"/>
      <c r="FAY237" s="210"/>
      <c r="FAZ237" s="210"/>
      <c r="FBA237" s="210"/>
      <c r="FBB237" s="210"/>
      <c r="FBC237" s="210"/>
      <c r="FBD237" s="210"/>
      <c r="FBE237" s="210"/>
      <c r="FBF237" s="210"/>
      <c r="FBG237" s="210"/>
      <c r="FBH237" s="210"/>
      <c r="FBI237" s="210"/>
      <c r="FBJ237" s="210"/>
      <c r="FBK237" s="210"/>
      <c r="FBL237" s="210"/>
      <c r="FBM237" s="210"/>
      <c r="FBN237" s="210"/>
      <c r="FBO237" s="210"/>
      <c r="FBP237" s="210"/>
      <c r="FBQ237" s="210"/>
      <c r="FBR237" s="210"/>
      <c r="FBS237" s="210"/>
      <c r="FBT237" s="210"/>
      <c r="FBU237" s="210"/>
      <c r="FBV237" s="210"/>
      <c r="FBW237" s="210"/>
      <c r="FBX237" s="210"/>
      <c r="FBY237" s="210"/>
      <c r="FBZ237" s="210"/>
      <c r="FCA237" s="210"/>
      <c r="FCB237" s="210"/>
      <c r="FCC237" s="210"/>
      <c r="FCD237" s="210"/>
      <c r="FCE237" s="210"/>
      <c r="FCF237" s="210"/>
      <c r="FCG237" s="210"/>
      <c r="FCH237" s="210"/>
      <c r="FCI237" s="210"/>
      <c r="FCJ237" s="210"/>
      <c r="FCK237" s="210"/>
      <c r="FCL237" s="210"/>
      <c r="FCM237" s="210"/>
      <c r="FCN237" s="210"/>
      <c r="FCO237" s="210"/>
      <c r="FCP237" s="210"/>
      <c r="FCQ237" s="210"/>
      <c r="FCR237" s="210"/>
      <c r="FCS237" s="210"/>
      <c r="FCT237" s="210"/>
      <c r="FCU237" s="210"/>
      <c r="FCV237" s="210"/>
      <c r="FCW237" s="210"/>
      <c r="FCX237" s="210"/>
      <c r="FCY237" s="210"/>
      <c r="FCZ237" s="210"/>
      <c r="FDA237" s="210"/>
      <c r="FDB237" s="210"/>
      <c r="FDC237" s="210"/>
      <c r="FDD237" s="210"/>
      <c r="FDE237" s="210"/>
      <c r="FDF237" s="210"/>
      <c r="FDG237" s="210"/>
      <c r="FDH237" s="210"/>
      <c r="FDI237" s="210"/>
      <c r="FDJ237" s="210"/>
      <c r="FDK237" s="210"/>
      <c r="FDL237" s="210"/>
      <c r="FDM237" s="210"/>
      <c r="FDN237" s="210"/>
      <c r="FDO237" s="210"/>
      <c r="FDP237" s="210"/>
      <c r="FDQ237" s="210"/>
      <c r="FDR237" s="210"/>
      <c r="FDS237" s="210"/>
      <c r="FDT237" s="210"/>
      <c r="FDU237" s="210"/>
      <c r="FDV237" s="210"/>
      <c r="FDW237" s="210"/>
      <c r="FDX237" s="210"/>
      <c r="FDY237" s="210"/>
      <c r="FDZ237" s="210"/>
      <c r="FEA237" s="210"/>
      <c r="FEB237" s="210"/>
      <c r="FEC237" s="210"/>
      <c r="FED237" s="210"/>
      <c r="FEE237" s="210"/>
      <c r="FEF237" s="210"/>
      <c r="FEG237" s="210"/>
      <c r="FEH237" s="210"/>
      <c r="FEI237" s="210"/>
      <c r="FEJ237" s="210"/>
      <c r="FEK237" s="210"/>
      <c r="FEL237" s="210"/>
      <c r="FEM237" s="210"/>
      <c r="FEN237" s="210"/>
      <c r="FEO237" s="210"/>
      <c r="FEP237" s="210"/>
      <c r="FEQ237" s="210"/>
      <c r="FER237" s="210"/>
      <c r="FES237" s="210"/>
      <c r="FET237" s="210"/>
      <c r="FEU237" s="210"/>
      <c r="FEV237" s="210"/>
      <c r="FEW237" s="210"/>
      <c r="FEX237" s="210"/>
      <c r="FEY237" s="210"/>
      <c r="FEZ237" s="210"/>
      <c r="FFA237" s="210"/>
      <c r="FFB237" s="210"/>
      <c r="FFC237" s="210"/>
      <c r="FFD237" s="210"/>
      <c r="FFE237" s="210"/>
      <c r="FFF237" s="210"/>
      <c r="FFG237" s="210"/>
      <c r="FFH237" s="210"/>
      <c r="FFI237" s="210"/>
      <c r="FFJ237" s="210"/>
      <c r="FFK237" s="210"/>
      <c r="FFL237" s="210"/>
      <c r="FFM237" s="210"/>
      <c r="FFN237" s="210"/>
      <c r="FFO237" s="210"/>
      <c r="FFP237" s="210"/>
      <c r="FFQ237" s="210"/>
      <c r="FFR237" s="210"/>
      <c r="FFS237" s="210"/>
      <c r="FFT237" s="210"/>
      <c r="FFU237" s="210"/>
      <c r="FFV237" s="210"/>
      <c r="FFW237" s="210"/>
      <c r="FFX237" s="210"/>
      <c r="FFY237" s="210"/>
      <c r="FFZ237" s="210"/>
      <c r="FGA237" s="210"/>
      <c r="FGB237" s="210"/>
      <c r="FGC237" s="210"/>
      <c r="FGD237" s="210"/>
      <c r="FGE237" s="210"/>
      <c r="FGF237" s="210"/>
      <c r="FGG237" s="210"/>
      <c r="FGH237" s="210"/>
      <c r="FGI237" s="210"/>
      <c r="FGJ237" s="210"/>
      <c r="FGK237" s="210"/>
      <c r="FGL237" s="210"/>
      <c r="FGM237" s="210"/>
      <c r="FGN237" s="210"/>
      <c r="FGO237" s="210"/>
      <c r="FGP237" s="210"/>
      <c r="FGQ237" s="210"/>
      <c r="FGR237" s="210"/>
      <c r="FGS237" s="210"/>
      <c r="FGT237" s="210"/>
      <c r="FGU237" s="210"/>
      <c r="FGV237" s="210"/>
      <c r="FGW237" s="210"/>
      <c r="FGX237" s="210"/>
      <c r="FGY237" s="210"/>
      <c r="FGZ237" s="210"/>
      <c r="FHA237" s="210"/>
      <c r="FHB237" s="210"/>
      <c r="FHC237" s="210"/>
      <c r="FHD237" s="210"/>
      <c r="FHE237" s="210"/>
      <c r="FHF237" s="210"/>
      <c r="FHG237" s="210"/>
      <c r="FHH237" s="210"/>
      <c r="FHI237" s="210"/>
      <c r="FHJ237" s="210"/>
      <c r="FHK237" s="210"/>
      <c r="FHL237" s="210"/>
      <c r="FHM237" s="210"/>
      <c r="FHN237" s="210"/>
      <c r="FHO237" s="210"/>
      <c r="FHP237" s="210"/>
      <c r="FHQ237" s="210"/>
      <c r="FHR237" s="210"/>
      <c r="FHS237" s="210"/>
      <c r="FHT237" s="210"/>
      <c r="FHU237" s="210"/>
      <c r="FHV237" s="210"/>
      <c r="FHW237" s="210"/>
      <c r="FHX237" s="210"/>
      <c r="FHY237" s="210"/>
      <c r="FHZ237" s="210"/>
      <c r="FIA237" s="210"/>
      <c r="FIB237" s="210"/>
      <c r="FIC237" s="210"/>
      <c r="FID237" s="210"/>
      <c r="FIE237" s="210"/>
      <c r="FIF237" s="210"/>
      <c r="FIG237" s="210"/>
      <c r="FIH237" s="210"/>
      <c r="FII237" s="210"/>
      <c r="FIJ237" s="210"/>
      <c r="FIK237" s="210"/>
      <c r="FIL237" s="210"/>
      <c r="FIM237" s="210"/>
      <c r="FIN237" s="210"/>
      <c r="FIO237" s="210"/>
      <c r="FIP237" s="210"/>
      <c r="FIQ237" s="210"/>
      <c r="FIR237" s="210"/>
      <c r="FIS237" s="210"/>
      <c r="FIT237" s="210"/>
      <c r="FIU237" s="210"/>
      <c r="FIV237" s="210"/>
      <c r="FIW237" s="210"/>
      <c r="FIX237" s="210"/>
      <c r="FIY237" s="210"/>
      <c r="FIZ237" s="210"/>
      <c r="FJA237" s="210"/>
      <c r="FJB237" s="210"/>
      <c r="FJC237" s="210"/>
      <c r="FJD237" s="210"/>
      <c r="FJE237" s="210"/>
      <c r="FJF237" s="210"/>
      <c r="FJG237" s="210"/>
      <c r="FJH237" s="210"/>
      <c r="FJI237" s="210"/>
      <c r="FJJ237" s="210"/>
      <c r="FJK237" s="210"/>
      <c r="FJL237" s="210"/>
      <c r="FJM237" s="210"/>
      <c r="FJN237" s="210"/>
      <c r="FJO237" s="210"/>
      <c r="FJP237" s="210"/>
      <c r="FJQ237" s="210"/>
      <c r="FJR237" s="210"/>
      <c r="FJS237" s="210"/>
      <c r="FJT237" s="210"/>
      <c r="FJU237" s="210"/>
      <c r="FJV237" s="210"/>
      <c r="FJW237" s="210"/>
      <c r="FJX237" s="210"/>
      <c r="FJY237" s="210"/>
      <c r="FJZ237" s="210"/>
      <c r="FKA237" s="210"/>
      <c r="FKB237" s="210"/>
      <c r="FKC237" s="210"/>
      <c r="FKD237" s="210"/>
      <c r="FKE237" s="210"/>
      <c r="FKF237" s="210"/>
      <c r="FKG237" s="210"/>
      <c r="FKH237" s="210"/>
      <c r="FKI237" s="210"/>
      <c r="FKJ237" s="210"/>
      <c r="FKK237" s="210"/>
      <c r="FKL237" s="210"/>
      <c r="FKM237" s="210"/>
      <c r="FKN237" s="210"/>
      <c r="FKO237" s="210"/>
      <c r="FKP237" s="210"/>
      <c r="FKQ237" s="210"/>
      <c r="FKR237" s="210"/>
      <c r="FKS237" s="210"/>
      <c r="FKT237" s="210"/>
      <c r="FKU237" s="210"/>
      <c r="FKV237" s="210"/>
      <c r="FKW237" s="210"/>
      <c r="FKX237" s="210"/>
      <c r="FKY237" s="210"/>
      <c r="FKZ237" s="210"/>
      <c r="FLA237" s="210"/>
      <c r="FLB237" s="210"/>
      <c r="FLC237" s="210"/>
      <c r="FLD237" s="210"/>
      <c r="FLE237" s="210"/>
      <c r="FLF237" s="210"/>
      <c r="FLG237" s="210"/>
      <c r="FLH237" s="210"/>
      <c r="FLI237" s="210"/>
      <c r="FLJ237" s="210"/>
      <c r="FLK237" s="210"/>
      <c r="FLL237" s="210"/>
      <c r="FLM237" s="210"/>
      <c r="FLN237" s="210"/>
      <c r="FLO237" s="210"/>
      <c r="FLP237" s="210"/>
      <c r="FLQ237" s="210"/>
      <c r="FLR237" s="210"/>
      <c r="FLS237" s="210"/>
      <c r="FLT237" s="210"/>
      <c r="FLU237" s="210"/>
      <c r="FLV237" s="210"/>
      <c r="FLW237" s="210"/>
      <c r="FLX237" s="210"/>
      <c r="FLY237" s="210"/>
      <c r="FLZ237" s="210"/>
      <c r="FMA237" s="210"/>
      <c r="FMB237" s="210"/>
      <c r="FMC237" s="210"/>
      <c r="FMD237" s="210"/>
      <c r="FME237" s="210"/>
      <c r="FMF237" s="210"/>
      <c r="FMG237" s="210"/>
      <c r="FMH237" s="210"/>
      <c r="FMI237" s="210"/>
      <c r="FMJ237" s="210"/>
      <c r="FMK237" s="210"/>
      <c r="FML237" s="210"/>
      <c r="FMM237" s="210"/>
      <c r="FMN237" s="210"/>
      <c r="FMO237" s="210"/>
      <c r="FMP237" s="210"/>
      <c r="FMQ237" s="210"/>
      <c r="FMR237" s="210"/>
      <c r="FMS237" s="210"/>
      <c r="FMT237" s="210"/>
      <c r="FMU237" s="210"/>
      <c r="FMV237" s="210"/>
      <c r="FMW237" s="210"/>
      <c r="FMX237" s="210"/>
      <c r="FMY237" s="210"/>
      <c r="FMZ237" s="210"/>
      <c r="FNA237" s="210"/>
      <c r="FNB237" s="210"/>
      <c r="FNC237" s="210"/>
      <c r="FND237" s="210"/>
      <c r="FNE237" s="210"/>
      <c r="FNF237" s="210"/>
      <c r="FNG237" s="210"/>
      <c r="FNH237" s="210"/>
      <c r="FNI237" s="210"/>
      <c r="FNJ237" s="210"/>
      <c r="FNK237" s="210"/>
      <c r="FNL237" s="210"/>
      <c r="FNM237" s="210"/>
      <c r="FNN237" s="210"/>
      <c r="FNO237" s="210"/>
      <c r="FNP237" s="210"/>
      <c r="FNQ237" s="210"/>
      <c r="FNR237" s="210"/>
      <c r="FNS237" s="210"/>
      <c r="FNT237" s="210"/>
      <c r="FNU237" s="210"/>
      <c r="FNV237" s="210"/>
      <c r="FNW237" s="210"/>
      <c r="FNX237" s="210"/>
      <c r="FNY237" s="210"/>
      <c r="FNZ237" s="210"/>
      <c r="FOA237" s="210"/>
      <c r="FOB237" s="210"/>
      <c r="FOC237" s="210"/>
      <c r="FOD237" s="210"/>
      <c r="FOE237" s="210"/>
      <c r="FOF237" s="210"/>
      <c r="FOG237" s="210"/>
      <c r="FOH237" s="210"/>
      <c r="FOI237" s="210"/>
      <c r="FOJ237" s="210"/>
      <c r="FOK237" s="210"/>
      <c r="FOL237" s="210"/>
      <c r="FOM237" s="210"/>
      <c r="FON237" s="210"/>
      <c r="FOO237" s="210"/>
      <c r="FOP237" s="210"/>
      <c r="FOQ237" s="210"/>
      <c r="FOR237" s="210"/>
      <c r="FOS237" s="210"/>
      <c r="FOT237" s="210"/>
      <c r="FOU237" s="210"/>
      <c r="FOV237" s="210"/>
      <c r="FOW237" s="210"/>
      <c r="FOX237" s="210"/>
      <c r="FOY237" s="210"/>
      <c r="FOZ237" s="210"/>
      <c r="FPA237" s="210"/>
      <c r="FPB237" s="210"/>
      <c r="FPC237" s="210"/>
      <c r="FPD237" s="210"/>
      <c r="FPE237" s="210"/>
      <c r="FPF237" s="210"/>
      <c r="FPG237" s="210"/>
      <c r="FPH237" s="210"/>
      <c r="FPI237" s="210"/>
      <c r="FPJ237" s="210"/>
      <c r="FPK237" s="210"/>
      <c r="FPL237" s="210"/>
      <c r="FPM237" s="210"/>
      <c r="FPN237" s="210"/>
      <c r="FPO237" s="210"/>
      <c r="FPP237" s="210"/>
      <c r="FPQ237" s="210"/>
      <c r="FPR237" s="210"/>
      <c r="FPS237" s="210"/>
      <c r="FPT237" s="210"/>
      <c r="FPU237" s="210"/>
      <c r="FPV237" s="210"/>
      <c r="FPW237" s="210"/>
      <c r="FPX237" s="210"/>
      <c r="FPY237" s="210"/>
      <c r="FPZ237" s="210"/>
      <c r="FQA237" s="210"/>
      <c r="FQB237" s="210"/>
      <c r="FQC237" s="210"/>
      <c r="FQD237" s="210"/>
      <c r="FQE237" s="210"/>
      <c r="FQF237" s="210"/>
      <c r="FQG237" s="210"/>
      <c r="FQH237" s="210"/>
      <c r="FQI237" s="210"/>
      <c r="FQJ237" s="210"/>
      <c r="FQK237" s="210"/>
      <c r="FQL237" s="210"/>
      <c r="FQM237" s="210"/>
      <c r="FQN237" s="210"/>
      <c r="FQO237" s="210"/>
      <c r="FQP237" s="210"/>
      <c r="FQQ237" s="210"/>
      <c r="FQR237" s="210"/>
      <c r="FQS237" s="210"/>
      <c r="FQT237" s="210"/>
      <c r="FQU237" s="210"/>
      <c r="FQV237" s="210"/>
      <c r="FQW237" s="210"/>
      <c r="FQX237" s="210"/>
      <c r="FQY237" s="210"/>
      <c r="FQZ237" s="210"/>
      <c r="FRA237" s="210"/>
      <c r="FRB237" s="210"/>
      <c r="FRC237" s="210"/>
      <c r="FRD237" s="210"/>
      <c r="FRE237" s="210"/>
      <c r="FRF237" s="210"/>
      <c r="FRG237" s="210"/>
      <c r="FRH237" s="210"/>
      <c r="FRI237" s="210"/>
      <c r="FRJ237" s="210"/>
      <c r="FRK237" s="210"/>
      <c r="FRL237" s="210"/>
      <c r="FRM237" s="210"/>
      <c r="FRN237" s="210"/>
      <c r="FRO237" s="210"/>
      <c r="FRP237" s="210"/>
      <c r="FRQ237" s="210"/>
      <c r="FRR237" s="210"/>
      <c r="FRS237" s="210"/>
      <c r="FRT237" s="210"/>
      <c r="FRU237" s="210"/>
      <c r="FRV237" s="210"/>
      <c r="FRW237" s="210"/>
      <c r="FRX237" s="210"/>
      <c r="FRY237" s="210"/>
      <c r="FRZ237" s="210"/>
      <c r="FSA237" s="210"/>
      <c r="FSB237" s="210"/>
      <c r="FSC237" s="210"/>
      <c r="FSD237" s="210"/>
      <c r="FSE237" s="210"/>
      <c r="FSF237" s="210"/>
      <c r="FSG237" s="210"/>
      <c r="FSH237" s="210"/>
      <c r="FSI237" s="210"/>
      <c r="FSJ237" s="210"/>
      <c r="FSK237" s="210"/>
      <c r="FSL237" s="210"/>
      <c r="FSM237" s="210"/>
      <c r="FSN237" s="210"/>
      <c r="FSO237" s="210"/>
      <c r="FSP237" s="210"/>
      <c r="FSQ237" s="210"/>
      <c r="FSR237" s="210"/>
      <c r="FSS237" s="210"/>
      <c r="FST237" s="210"/>
      <c r="FSU237" s="210"/>
      <c r="FSV237" s="210"/>
      <c r="FSW237" s="210"/>
      <c r="FSX237" s="210"/>
      <c r="FSY237" s="210"/>
      <c r="FSZ237" s="210"/>
      <c r="FTA237" s="210"/>
      <c r="FTB237" s="210"/>
      <c r="FTC237" s="210"/>
      <c r="FTD237" s="210"/>
      <c r="FTE237" s="210"/>
      <c r="FTF237" s="210"/>
      <c r="FTG237" s="210"/>
      <c r="FTH237" s="210"/>
      <c r="FTI237" s="210"/>
      <c r="FTJ237" s="210"/>
      <c r="FTK237" s="210"/>
      <c r="FTL237" s="210"/>
      <c r="FTM237" s="210"/>
      <c r="FTN237" s="210"/>
      <c r="FTO237" s="210"/>
      <c r="FTP237" s="210"/>
      <c r="FTQ237" s="210"/>
      <c r="FTR237" s="210"/>
      <c r="FTS237" s="210"/>
      <c r="FTT237" s="210"/>
      <c r="FTU237" s="210"/>
      <c r="FTV237" s="210"/>
      <c r="FTW237" s="210"/>
      <c r="FTX237" s="210"/>
      <c r="FTY237" s="210"/>
      <c r="FTZ237" s="210"/>
      <c r="FUA237" s="210"/>
      <c r="FUB237" s="210"/>
      <c r="FUC237" s="210"/>
      <c r="FUD237" s="210"/>
      <c r="FUE237" s="210"/>
      <c r="FUF237" s="210"/>
      <c r="FUG237" s="210"/>
      <c r="FUH237" s="210"/>
      <c r="FUI237" s="210"/>
      <c r="FUJ237" s="210"/>
      <c r="FUK237" s="210"/>
      <c r="FUL237" s="210"/>
      <c r="FUM237" s="210"/>
      <c r="FUN237" s="210"/>
      <c r="FUO237" s="210"/>
      <c r="FUP237" s="210"/>
      <c r="FUQ237" s="210"/>
      <c r="FUR237" s="210"/>
      <c r="FUS237" s="210"/>
      <c r="FUT237" s="210"/>
      <c r="FUU237" s="210"/>
      <c r="FUV237" s="210"/>
      <c r="FUW237" s="210"/>
      <c r="FUX237" s="210"/>
      <c r="FUY237" s="210"/>
      <c r="FUZ237" s="210"/>
      <c r="FVA237" s="210"/>
      <c r="FVB237" s="210"/>
      <c r="FVC237" s="210"/>
      <c r="FVD237" s="210"/>
      <c r="FVE237" s="210"/>
      <c r="FVF237" s="210"/>
      <c r="FVG237" s="210"/>
      <c r="FVH237" s="210"/>
      <c r="FVI237" s="210"/>
      <c r="FVJ237" s="210"/>
      <c r="FVK237" s="210"/>
      <c r="FVL237" s="210"/>
      <c r="FVM237" s="210"/>
      <c r="FVN237" s="210"/>
      <c r="FVO237" s="210"/>
      <c r="FVP237" s="210"/>
      <c r="FVQ237" s="210"/>
      <c r="FVR237" s="210"/>
      <c r="FVS237" s="210"/>
      <c r="FVT237" s="210"/>
      <c r="FVU237" s="210"/>
      <c r="FVV237" s="210"/>
      <c r="FVW237" s="210"/>
      <c r="FVX237" s="210"/>
      <c r="FVY237" s="210"/>
      <c r="FVZ237" s="210"/>
      <c r="FWA237" s="210"/>
      <c r="FWB237" s="210"/>
      <c r="FWC237" s="210"/>
      <c r="FWD237" s="210"/>
      <c r="FWE237" s="210"/>
      <c r="FWF237" s="210"/>
      <c r="FWG237" s="210"/>
      <c r="FWH237" s="210"/>
      <c r="FWI237" s="210"/>
      <c r="FWJ237" s="210"/>
      <c r="FWK237" s="210"/>
      <c r="FWL237" s="210"/>
      <c r="FWM237" s="210"/>
      <c r="FWN237" s="210"/>
      <c r="FWO237" s="210"/>
      <c r="FWP237" s="210"/>
      <c r="FWQ237" s="210"/>
      <c r="FWR237" s="210"/>
      <c r="FWS237" s="210"/>
      <c r="FWT237" s="210"/>
      <c r="FWU237" s="210"/>
      <c r="FWV237" s="210"/>
      <c r="FWW237" s="210"/>
      <c r="FWX237" s="210"/>
      <c r="FWY237" s="210"/>
      <c r="FWZ237" s="210"/>
      <c r="FXA237" s="210"/>
      <c r="FXB237" s="210"/>
      <c r="FXC237" s="210"/>
      <c r="FXD237" s="210"/>
      <c r="FXE237" s="210"/>
      <c r="FXF237" s="210"/>
      <c r="FXG237" s="210"/>
      <c r="FXH237" s="210"/>
      <c r="FXI237" s="210"/>
      <c r="FXJ237" s="210"/>
      <c r="FXK237" s="210"/>
      <c r="FXL237" s="210"/>
      <c r="FXM237" s="210"/>
      <c r="FXN237" s="210"/>
      <c r="FXO237" s="210"/>
      <c r="FXP237" s="210"/>
      <c r="FXQ237" s="210"/>
      <c r="FXR237" s="210"/>
      <c r="FXS237" s="210"/>
      <c r="FXT237" s="210"/>
      <c r="FXU237" s="210"/>
      <c r="FXV237" s="210"/>
      <c r="FXW237" s="210"/>
      <c r="FXX237" s="210"/>
      <c r="FXY237" s="210"/>
      <c r="FXZ237" s="210"/>
      <c r="FYA237" s="210"/>
      <c r="FYB237" s="210"/>
      <c r="FYC237" s="210"/>
      <c r="FYD237" s="210"/>
      <c r="FYE237" s="210"/>
      <c r="FYF237" s="210"/>
      <c r="FYG237" s="210"/>
      <c r="FYH237" s="210"/>
      <c r="FYI237" s="210"/>
      <c r="FYJ237" s="210"/>
      <c r="FYK237" s="210"/>
      <c r="FYL237" s="210"/>
      <c r="FYM237" s="210"/>
      <c r="FYN237" s="210"/>
      <c r="FYO237" s="210"/>
      <c r="FYP237" s="210"/>
      <c r="FYQ237" s="210"/>
      <c r="FYR237" s="210"/>
      <c r="FYS237" s="210"/>
      <c r="FYT237" s="210"/>
      <c r="FYU237" s="210"/>
      <c r="FYV237" s="210"/>
      <c r="FYW237" s="210"/>
      <c r="FYX237" s="210"/>
      <c r="FYY237" s="210"/>
      <c r="FYZ237" s="210"/>
      <c r="FZA237" s="210"/>
      <c r="FZB237" s="210"/>
      <c r="FZC237" s="210"/>
      <c r="FZD237" s="210"/>
      <c r="FZE237" s="210"/>
      <c r="FZF237" s="210"/>
      <c r="FZG237" s="210"/>
      <c r="FZH237" s="210"/>
      <c r="FZI237" s="210"/>
      <c r="FZJ237" s="210"/>
      <c r="FZK237" s="210"/>
      <c r="FZL237" s="210"/>
      <c r="FZM237" s="210"/>
      <c r="FZN237" s="210"/>
      <c r="FZO237" s="210"/>
      <c r="FZP237" s="210"/>
      <c r="FZQ237" s="210"/>
      <c r="FZR237" s="210"/>
      <c r="FZS237" s="210"/>
      <c r="FZT237" s="210"/>
      <c r="FZU237" s="210"/>
      <c r="FZV237" s="210"/>
      <c r="FZW237" s="210"/>
      <c r="FZX237" s="210"/>
      <c r="FZY237" s="210"/>
      <c r="FZZ237" s="210"/>
      <c r="GAA237" s="210"/>
      <c r="GAB237" s="210"/>
      <c r="GAC237" s="210"/>
      <c r="GAD237" s="210"/>
      <c r="GAE237" s="210"/>
      <c r="GAF237" s="210"/>
      <c r="GAG237" s="210"/>
      <c r="GAH237" s="210"/>
      <c r="GAI237" s="210"/>
      <c r="GAJ237" s="210"/>
      <c r="GAK237" s="210"/>
      <c r="GAL237" s="210"/>
      <c r="GAM237" s="210"/>
      <c r="GAN237" s="210"/>
      <c r="GAO237" s="210"/>
      <c r="GAP237" s="210"/>
      <c r="GAQ237" s="210"/>
      <c r="GAR237" s="210"/>
      <c r="GAS237" s="210"/>
      <c r="GAT237" s="210"/>
      <c r="GAU237" s="210"/>
      <c r="GAV237" s="210"/>
      <c r="GAW237" s="210"/>
      <c r="GAX237" s="210"/>
      <c r="GAY237" s="210"/>
      <c r="GAZ237" s="210"/>
      <c r="GBA237" s="210"/>
      <c r="GBB237" s="210"/>
      <c r="GBC237" s="210"/>
      <c r="GBD237" s="210"/>
      <c r="GBE237" s="210"/>
      <c r="GBF237" s="210"/>
      <c r="GBG237" s="210"/>
      <c r="GBH237" s="210"/>
      <c r="GBI237" s="210"/>
      <c r="GBJ237" s="210"/>
      <c r="GBK237" s="210"/>
      <c r="GBL237" s="210"/>
      <c r="GBM237" s="210"/>
      <c r="GBN237" s="210"/>
      <c r="GBO237" s="210"/>
      <c r="GBP237" s="210"/>
      <c r="GBQ237" s="210"/>
      <c r="GBR237" s="210"/>
      <c r="GBS237" s="210"/>
      <c r="GBT237" s="210"/>
      <c r="GBU237" s="210"/>
      <c r="GBV237" s="210"/>
      <c r="GBW237" s="210"/>
      <c r="GBX237" s="210"/>
      <c r="GBY237" s="210"/>
      <c r="GBZ237" s="210"/>
      <c r="GCA237" s="210"/>
      <c r="GCB237" s="210"/>
      <c r="GCC237" s="210"/>
      <c r="GCD237" s="210"/>
      <c r="GCE237" s="210"/>
      <c r="GCF237" s="210"/>
      <c r="GCG237" s="210"/>
      <c r="GCH237" s="210"/>
      <c r="GCI237" s="210"/>
      <c r="GCJ237" s="210"/>
      <c r="GCK237" s="210"/>
      <c r="GCL237" s="210"/>
      <c r="GCM237" s="210"/>
      <c r="GCN237" s="210"/>
      <c r="GCO237" s="210"/>
      <c r="GCP237" s="210"/>
      <c r="GCQ237" s="210"/>
      <c r="GCR237" s="210"/>
      <c r="GCS237" s="210"/>
      <c r="GCT237" s="210"/>
      <c r="GCU237" s="210"/>
      <c r="GCV237" s="210"/>
      <c r="GCW237" s="210"/>
      <c r="GCX237" s="210"/>
      <c r="GCY237" s="210"/>
      <c r="GCZ237" s="210"/>
      <c r="GDA237" s="210"/>
      <c r="GDB237" s="210"/>
      <c r="GDC237" s="210"/>
      <c r="GDD237" s="210"/>
      <c r="GDE237" s="210"/>
      <c r="GDF237" s="210"/>
      <c r="GDG237" s="210"/>
      <c r="GDH237" s="210"/>
      <c r="GDI237" s="210"/>
      <c r="GDJ237" s="210"/>
      <c r="GDK237" s="210"/>
      <c r="GDL237" s="210"/>
      <c r="GDM237" s="210"/>
      <c r="GDN237" s="210"/>
      <c r="GDO237" s="210"/>
      <c r="GDP237" s="210"/>
      <c r="GDQ237" s="210"/>
      <c r="GDR237" s="210"/>
      <c r="GDS237" s="210"/>
      <c r="GDT237" s="210"/>
      <c r="GDU237" s="210"/>
      <c r="GDV237" s="210"/>
      <c r="GDW237" s="210"/>
      <c r="GDX237" s="210"/>
      <c r="GDY237" s="210"/>
      <c r="GDZ237" s="210"/>
      <c r="GEA237" s="210"/>
      <c r="GEB237" s="210"/>
      <c r="GEC237" s="210"/>
      <c r="GED237" s="210"/>
      <c r="GEE237" s="210"/>
      <c r="GEF237" s="210"/>
      <c r="GEG237" s="210"/>
      <c r="GEH237" s="210"/>
      <c r="GEI237" s="210"/>
      <c r="GEJ237" s="210"/>
      <c r="GEK237" s="210"/>
      <c r="GEL237" s="210"/>
      <c r="GEM237" s="210"/>
      <c r="GEN237" s="210"/>
      <c r="GEO237" s="210"/>
      <c r="GEP237" s="210"/>
      <c r="GEQ237" s="210"/>
      <c r="GER237" s="210"/>
      <c r="GES237" s="210"/>
      <c r="GET237" s="210"/>
      <c r="GEU237" s="210"/>
      <c r="GEV237" s="210"/>
      <c r="GEW237" s="210"/>
      <c r="GEX237" s="210"/>
      <c r="GEY237" s="210"/>
      <c r="GEZ237" s="210"/>
      <c r="GFA237" s="210"/>
      <c r="GFB237" s="210"/>
      <c r="GFC237" s="210"/>
      <c r="GFD237" s="210"/>
      <c r="GFE237" s="210"/>
      <c r="GFF237" s="210"/>
      <c r="GFG237" s="210"/>
      <c r="GFH237" s="210"/>
      <c r="GFI237" s="210"/>
      <c r="GFJ237" s="210"/>
      <c r="GFK237" s="210"/>
      <c r="GFL237" s="210"/>
      <c r="GFM237" s="210"/>
      <c r="GFN237" s="210"/>
      <c r="GFO237" s="210"/>
      <c r="GFP237" s="210"/>
      <c r="GFQ237" s="210"/>
      <c r="GFR237" s="210"/>
      <c r="GFS237" s="210"/>
      <c r="GFT237" s="210"/>
      <c r="GFU237" s="210"/>
      <c r="GFV237" s="210"/>
      <c r="GFW237" s="210"/>
      <c r="GFX237" s="210"/>
      <c r="GFY237" s="210"/>
      <c r="GFZ237" s="210"/>
      <c r="GGA237" s="210"/>
      <c r="GGB237" s="210"/>
      <c r="GGC237" s="210"/>
      <c r="GGD237" s="210"/>
      <c r="GGE237" s="210"/>
      <c r="GGF237" s="210"/>
      <c r="GGG237" s="210"/>
      <c r="GGH237" s="210"/>
      <c r="GGI237" s="210"/>
      <c r="GGJ237" s="210"/>
      <c r="GGK237" s="210"/>
      <c r="GGL237" s="210"/>
      <c r="GGM237" s="210"/>
      <c r="GGN237" s="210"/>
      <c r="GGO237" s="210"/>
      <c r="GGP237" s="210"/>
      <c r="GGQ237" s="210"/>
      <c r="GGR237" s="210"/>
      <c r="GGS237" s="210"/>
      <c r="GGT237" s="210"/>
      <c r="GGU237" s="210"/>
      <c r="GGV237" s="210"/>
      <c r="GGW237" s="210"/>
      <c r="GGX237" s="210"/>
      <c r="GGY237" s="210"/>
      <c r="GGZ237" s="210"/>
      <c r="GHA237" s="210"/>
      <c r="GHB237" s="210"/>
      <c r="GHC237" s="210"/>
      <c r="GHD237" s="210"/>
      <c r="GHE237" s="210"/>
      <c r="GHF237" s="210"/>
      <c r="GHG237" s="210"/>
      <c r="GHH237" s="210"/>
      <c r="GHI237" s="210"/>
      <c r="GHJ237" s="210"/>
      <c r="GHK237" s="210"/>
      <c r="GHL237" s="210"/>
      <c r="GHM237" s="210"/>
      <c r="GHN237" s="210"/>
      <c r="GHO237" s="210"/>
      <c r="GHP237" s="210"/>
      <c r="GHQ237" s="210"/>
      <c r="GHR237" s="210"/>
      <c r="GHS237" s="210"/>
      <c r="GHT237" s="210"/>
      <c r="GHU237" s="210"/>
      <c r="GHV237" s="210"/>
      <c r="GHW237" s="210"/>
      <c r="GHX237" s="210"/>
      <c r="GHY237" s="210"/>
      <c r="GHZ237" s="210"/>
      <c r="GIA237" s="210"/>
      <c r="GIB237" s="210"/>
      <c r="GIC237" s="210"/>
      <c r="GID237" s="210"/>
      <c r="GIE237" s="210"/>
      <c r="GIF237" s="210"/>
      <c r="GIG237" s="210"/>
      <c r="GIH237" s="210"/>
      <c r="GII237" s="210"/>
      <c r="GIJ237" s="210"/>
      <c r="GIK237" s="210"/>
      <c r="GIL237" s="210"/>
      <c r="GIM237" s="210"/>
      <c r="GIN237" s="210"/>
      <c r="GIO237" s="210"/>
      <c r="GIP237" s="210"/>
      <c r="GIQ237" s="210"/>
      <c r="GIR237" s="210"/>
      <c r="GIS237" s="210"/>
      <c r="GIT237" s="210"/>
      <c r="GIU237" s="210"/>
      <c r="GIV237" s="210"/>
      <c r="GIW237" s="210"/>
      <c r="GIX237" s="210"/>
      <c r="GIY237" s="210"/>
      <c r="GIZ237" s="210"/>
      <c r="GJA237" s="210"/>
      <c r="GJB237" s="210"/>
      <c r="GJC237" s="210"/>
      <c r="GJD237" s="210"/>
      <c r="GJE237" s="210"/>
      <c r="GJF237" s="210"/>
      <c r="GJG237" s="210"/>
      <c r="GJH237" s="210"/>
      <c r="GJI237" s="210"/>
      <c r="GJJ237" s="210"/>
      <c r="GJK237" s="210"/>
      <c r="GJL237" s="210"/>
      <c r="GJM237" s="210"/>
      <c r="GJN237" s="210"/>
      <c r="GJO237" s="210"/>
      <c r="GJP237" s="210"/>
      <c r="GJQ237" s="210"/>
      <c r="GJR237" s="210"/>
      <c r="GJS237" s="210"/>
      <c r="GJT237" s="210"/>
      <c r="GJU237" s="210"/>
      <c r="GJV237" s="210"/>
      <c r="GJW237" s="210"/>
      <c r="GJX237" s="210"/>
      <c r="GJY237" s="210"/>
      <c r="GJZ237" s="210"/>
      <c r="GKA237" s="210"/>
      <c r="GKB237" s="210"/>
      <c r="GKC237" s="210"/>
      <c r="GKD237" s="210"/>
      <c r="GKE237" s="210"/>
      <c r="GKF237" s="210"/>
      <c r="GKG237" s="210"/>
      <c r="GKH237" s="210"/>
      <c r="GKI237" s="210"/>
      <c r="GKJ237" s="210"/>
      <c r="GKK237" s="210"/>
      <c r="GKL237" s="210"/>
      <c r="GKM237" s="210"/>
      <c r="GKN237" s="210"/>
      <c r="GKO237" s="210"/>
      <c r="GKP237" s="210"/>
      <c r="GKQ237" s="210"/>
      <c r="GKR237" s="210"/>
      <c r="GKS237" s="210"/>
      <c r="GKT237" s="210"/>
      <c r="GKU237" s="210"/>
      <c r="GKV237" s="210"/>
      <c r="GKW237" s="210"/>
      <c r="GKX237" s="210"/>
      <c r="GKY237" s="210"/>
      <c r="GKZ237" s="210"/>
      <c r="GLA237" s="210"/>
      <c r="GLB237" s="210"/>
      <c r="GLC237" s="210"/>
      <c r="GLD237" s="210"/>
      <c r="GLE237" s="210"/>
      <c r="GLF237" s="210"/>
      <c r="GLG237" s="210"/>
      <c r="GLH237" s="210"/>
      <c r="GLI237" s="210"/>
      <c r="GLJ237" s="210"/>
      <c r="GLK237" s="210"/>
      <c r="GLL237" s="210"/>
      <c r="GLM237" s="210"/>
      <c r="GLN237" s="210"/>
      <c r="GLO237" s="210"/>
      <c r="GLP237" s="210"/>
      <c r="GLQ237" s="210"/>
      <c r="GLR237" s="210"/>
      <c r="GLS237" s="210"/>
      <c r="GLT237" s="210"/>
      <c r="GLU237" s="210"/>
      <c r="GLV237" s="210"/>
      <c r="GLW237" s="210"/>
      <c r="GLX237" s="210"/>
      <c r="GLY237" s="210"/>
      <c r="GLZ237" s="210"/>
      <c r="GMA237" s="210"/>
      <c r="GMB237" s="210"/>
      <c r="GMC237" s="210"/>
      <c r="GMD237" s="210"/>
      <c r="GME237" s="210"/>
      <c r="GMF237" s="210"/>
      <c r="GMG237" s="210"/>
      <c r="GMH237" s="210"/>
      <c r="GMI237" s="210"/>
      <c r="GMJ237" s="210"/>
      <c r="GMK237" s="210"/>
      <c r="GML237" s="210"/>
      <c r="GMM237" s="210"/>
      <c r="GMN237" s="210"/>
      <c r="GMO237" s="210"/>
      <c r="GMP237" s="210"/>
      <c r="GMQ237" s="210"/>
      <c r="GMR237" s="210"/>
      <c r="GMS237" s="210"/>
      <c r="GMT237" s="210"/>
      <c r="GMU237" s="210"/>
      <c r="GMV237" s="210"/>
      <c r="GMW237" s="210"/>
      <c r="GMX237" s="210"/>
      <c r="GMY237" s="210"/>
      <c r="GMZ237" s="210"/>
      <c r="GNA237" s="210"/>
      <c r="GNB237" s="210"/>
      <c r="GNC237" s="210"/>
      <c r="GND237" s="210"/>
      <c r="GNE237" s="210"/>
      <c r="GNF237" s="210"/>
      <c r="GNG237" s="210"/>
      <c r="GNH237" s="210"/>
      <c r="GNI237" s="210"/>
      <c r="GNJ237" s="210"/>
      <c r="GNK237" s="210"/>
      <c r="GNL237" s="210"/>
      <c r="GNM237" s="210"/>
      <c r="GNN237" s="210"/>
      <c r="GNO237" s="210"/>
      <c r="GNP237" s="210"/>
      <c r="GNQ237" s="210"/>
      <c r="GNR237" s="210"/>
      <c r="GNS237" s="210"/>
      <c r="GNT237" s="210"/>
      <c r="GNU237" s="210"/>
      <c r="GNV237" s="210"/>
      <c r="GNW237" s="210"/>
      <c r="GNX237" s="210"/>
      <c r="GNY237" s="210"/>
      <c r="GNZ237" s="210"/>
      <c r="GOA237" s="210"/>
      <c r="GOB237" s="210"/>
      <c r="GOC237" s="210"/>
      <c r="GOD237" s="210"/>
      <c r="GOE237" s="210"/>
      <c r="GOF237" s="210"/>
      <c r="GOG237" s="210"/>
      <c r="GOH237" s="210"/>
      <c r="GOI237" s="210"/>
      <c r="GOJ237" s="210"/>
      <c r="GOK237" s="210"/>
      <c r="GOL237" s="210"/>
      <c r="GOM237" s="210"/>
      <c r="GON237" s="210"/>
      <c r="GOO237" s="210"/>
      <c r="GOP237" s="210"/>
      <c r="GOQ237" s="210"/>
      <c r="GOR237" s="210"/>
      <c r="GOS237" s="210"/>
      <c r="GOT237" s="210"/>
      <c r="GOU237" s="210"/>
      <c r="GOV237" s="210"/>
      <c r="GOW237" s="210"/>
      <c r="GOX237" s="210"/>
      <c r="GOY237" s="210"/>
      <c r="GOZ237" s="210"/>
      <c r="GPA237" s="210"/>
      <c r="GPB237" s="210"/>
      <c r="GPC237" s="210"/>
      <c r="GPD237" s="210"/>
      <c r="GPE237" s="210"/>
      <c r="GPF237" s="210"/>
      <c r="GPG237" s="210"/>
      <c r="GPH237" s="210"/>
      <c r="GPI237" s="210"/>
      <c r="GPJ237" s="210"/>
      <c r="GPK237" s="210"/>
      <c r="GPL237" s="210"/>
      <c r="GPM237" s="210"/>
      <c r="GPN237" s="210"/>
      <c r="GPO237" s="210"/>
      <c r="GPP237" s="210"/>
      <c r="GPQ237" s="210"/>
      <c r="GPR237" s="210"/>
      <c r="GPS237" s="210"/>
      <c r="GPT237" s="210"/>
      <c r="GPU237" s="210"/>
      <c r="GPV237" s="210"/>
      <c r="GPW237" s="210"/>
      <c r="GPX237" s="210"/>
      <c r="GPY237" s="210"/>
      <c r="GPZ237" s="210"/>
      <c r="GQA237" s="210"/>
      <c r="GQB237" s="210"/>
      <c r="GQC237" s="210"/>
      <c r="GQD237" s="210"/>
      <c r="GQE237" s="210"/>
      <c r="GQF237" s="210"/>
      <c r="GQG237" s="210"/>
      <c r="GQH237" s="210"/>
      <c r="GQI237" s="210"/>
      <c r="GQJ237" s="210"/>
      <c r="GQK237" s="210"/>
      <c r="GQL237" s="210"/>
      <c r="GQM237" s="210"/>
      <c r="GQN237" s="210"/>
      <c r="GQO237" s="210"/>
      <c r="GQP237" s="210"/>
      <c r="GQQ237" s="210"/>
      <c r="GQR237" s="210"/>
      <c r="GQS237" s="210"/>
      <c r="GQT237" s="210"/>
      <c r="GQU237" s="210"/>
      <c r="GQV237" s="210"/>
      <c r="GQW237" s="210"/>
      <c r="GQX237" s="210"/>
      <c r="GQY237" s="210"/>
      <c r="GQZ237" s="210"/>
      <c r="GRA237" s="210"/>
      <c r="GRB237" s="210"/>
      <c r="GRC237" s="210"/>
      <c r="GRD237" s="210"/>
      <c r="GRE237" s="210"/>
      <c r="GRF237" s="210"/>
      <c r="GRG237" s="210"/>
      <c r="GRH237" s="210"/>
      <c r="GRI237" s="210"/>
      <c r="GRJ237" s="210"/>
      <c r="GRK237" s="210"/>
      <c r="GRL237" s="210"/>
      <c r="GRM237" s="210"/>
      <c r="GRN237" s="210"/>
      <c r="GRO237" s="210"/>
      <c r="GRP237" s="210"/>
      <c r="GRQ237" s="210"/>
      <c r="GRR237" s="210"/>
      <c r="GRS237" s="210"/>
      <c r="GRT237" s="210"/>
      <c r="GRU237" s="210"/>
      <c r="GRV237" s="210"/>
      <c r="GRW237" s="210"/>
      <c r="GRX237" s="210"/>
      <c r="GRY237" s="210"/>
      <c r="GRZ237" s="210"/>
      <c r="GSA237" s="210"/>
      <c r="GSB237" s="210"/>
      <c r="GSC237" s="210"/>
      <c r="GSD237" s="210"/>
      <c r="GSE237" s="210"/>
      <c r="GSF237" s="210"/>
      <c r="GSG237" s="210"/>
      <c r="GSH237" s="210"/>
      <c r="GSI237" s="210"/>
      <c r="GSJ237" s="210"/>
      <c r="GSK237" s="210"/>
      <c r="GSL237" s="210"/>
      <c r="GSM237" s="210"/>
      <c r="GSN237" s="210"/>
      <c r="GSO237" s="210"/>
      <c r="GSP237" s="210"/>
      <c r="GSQ237" s="210"/>
      <c r="GSR237" s="210"/>
      <c r="GSS237" s="210"/>
      <c r="GST237" s="210"/>
      <c r="GSU237" s="210"/>
      <c r="GSV237" s="210"/>
      <c r="GSW237" s="210"/>
      <c r="GSX237" s="210"/>
      <c r="GSY237" s="210"/>
      <c r="GSZ237" s="210"/>
      <c r="GTA237" s="210"/>
      <c r="GTB237" s="210"/>
      <c r="GTC237" s="210"/>
      <c r="GTD237" s="210"/>
      <c r="GTE237" s="210"/>
      <c r="GTF237" s="210"/>
      <c r="GTG237" s="210"/>
      <c r="GTH237" s="210"/>
      <c r="GTI237" s="210"/>
      <c r="GTJ237" s="210"/>
      <c r="GTK237" s="210"/>
      <c r="GTL237" s="210"/>
      <c r="GTM237" s="210"/>
      <c r="GTN237" s="210"/>
      <c r="GTO237" s="210"/>
      <c r="GTP237" s="210"/>
      <c r="GTQ237" s="210"/>
      <c r="GTR237" s="210"/>
      <c r="GTS237" s="210"/>
      <c r="GTT237" s="210"/>
      <c r="GTU237" s="210"/>
      <c r="GTV237" s="210"/>
      <c r="GTW237" s="210"/>
      <c r="GTX237" s="210"/>
      <c r="GTY237" s="210"/>
      <c r="GTZ237" s="210"/>
      <c r="GUA237" s="210"/>
      <c r="GUB237" s="210"/>
      <c r="GUC237" s="210"/>
      <c r="GUD237" s="210"/>
      <c r="GUE237" s="210"/>
      <c r="GUF237" s="210"/>
      <c r="GUG237" s="210"/>
      <c r="GUH237" s="210"/>
      <c r="GUI237" s="210"/>
      <c r="GUJ237" s="210"/>
      <c r="GUK237" s="210"/>
      <c r="GUL237" s="210"/>
      <c r="GUM237" s="210"/>
      <c r="GUN237" s="210"/>
      <c r="GUO237" s="210"/>
      <c r="GUP237" s="210"/>
      <c r="GUQ237" s="210"/>
      <c r="GUR237" s="210"/>
      <c r="GUS237" s="210"/>
      <c r="GUT237" s="210"/>
      <c r="GUU237" s="210"/>
      <c r="GUV237" s="210"/>
      <c r="GUW237" s="210"/>
      <c r="GUX237" s="210"/>
      <c r="GUY237" s="210"/>
      <c r="GUZ237" s="210"/>
      <c r="GVA237" s="210"/>
      <c r="GVB237" s="210"/>
      <c r="GVC237" s="210"/>
      <c r="GVD237" s="210"/>
      <c r="GVE237" s="210"/>
      <c r="GVF237" s="210"/>
      <c r="GVG237" s="210"/>
      <c r="GVH237" s="210"/>
      <c r="GVI237" s="210"/>
      <c r="GVJ237" s="210"/>
      <c r="GVK237" s="210"/>
      <c r="GVL237" s="210"/>
      <c r="GVM237" s="210"/>
      <c r="GVN237" s="210"/>
      <c r="GVO237" s="210"/>
      <c r="GVP237" s="210"/>
      <c r="GVQ237" s="210"/>
      <c r="GVR237" s="210"/>
      <c r="GVS237" s="210"/>
      <c r="GVT237" s="210"/>
      <c r="GVU237" s="210"/>
      <c r="GVV237" s="210"/>
      <c r="GVW237" s="210"/>
      <c r="GVX237" s="210"/>
      <c r="GVY237" s="210"/>
      <c r="GVZ237" s="210"/>
      <c r="GWA237" s="210"/>
      <c r="GWB237" s="210"/>
      <c r="GWC237" s="210"/>
      <c r="GWD237" s="210"/>
      <c r="GWE237" s="210"/>
      <c r="GWF237" s="210"/>
      <c r="GWG237" s="210"/>
      <c r="GWH237" s="210"/>
      <c r="GWI237" s="210"/>
      <c r="GWJ237" s="210"/>
      <c r="GWK237" s="210"/>
      <c r="GWL237" s="210"/>
      <c r="GWM237" s="210"/>
      <c r="GWN237" s="210"/>
      <c r="GWO237" s="210"/>
      <c r="GWP237" s="210"/>
      <c r="GWQ237" s="210"/>
      <c r="GWR237" s="210"/>
      <c r="GWS237" s="210"/>
      <c r="GWT237" s="210"/>
      <c r="GWU237" s="210"/>
      <c r="GWV237" s="210"/>
      <c r="GWW237" s="210"/>
      <c r="GWX237" s="210"/>
      <c r="GWY237" s="210"/>
      <c r="GWZ237" s="210"/>
      <c r="GXA237" s="210"/>
      <c r="GXB237" s="210"/>
      <c r="GXC237" s="210"/>
      <c r="GXD237" s="210"/>
      <c r="GXE237" s="210"/>
      <c r="GXF237" s="210"/>
      <c r="GXG237" s="210"/>
      <c r="GXH237" s="210"/>
      <c r="GXI237" s="210"/>
      <c r="GXJ237" s="210"/>
      <c r="GXK237" s="210"/>
      <c r="GXL237" s="210"/>
      <c r="GXM237" s="210"/>
      <c r="GXN237" s="210"/>
      <c r="GXO237" s="210"/>
      <c r="GXP237" s="210"/>
      <c r="GXQ237" s="210"/>
      <c r="GXR237" s="210"/>
      <c r="GXS237" s="210"/>
      <c r="GXT237" s="210"/>
      <c r="GXU237" s="210"/>
      <c r="GXV237" s="210"/>
      <c r="GXW237" s="210"/>
      <c r="GXX237" s="210"/>
      <c r="GXY237" s="210"/>
      <c r="GXZ237" s="210"/>
      <c r="GYA237" s="210"/>
      <c r="GYB237" s="210"/>
      <c r="GYC237" s="210"/>
      <c r="GYD237" s="210"/>
      <c r="GYE237" s="210"/>
      <c r="GYF237" s="210"/>
      <c r="GYG237" s="210"/>
      <c r="GYH237" s="210"/>
      <c r="GYI237" s="210"/>
      <c r="GYJ237" s="210"/>
      <c r="GYK237" s="210"/>
      <c r="GYL237" s="210"/>
      <c r="GYM237" s="210"/>
      <c r="GYN237" s="210"/>
      <c r="GYO237" s="210"/>
      <c r="GYP237" s="210"/>
      <c r="GYQ237" s="210"/>
      <c r="GYR237" s="210"/>
      <c r="GYS237" s="210"/>
      <c r="GYT237" s="210"/>
      <c r="GYU237" s="210"/>
      <c r="GYV237" s="210"/>
      <c r="GYW237" s="210"/>
      <c r="GYX237" s="210"/>
      <c r="GYY237" s="210"/>
      <c r="GYZ237" s="210"/>
      <c r="GZA237" s="210"/>
      <c r="GZB237" s="210"/>
      <c r="GZC237" s="210"/>
      <c r="GZD237" s="210"/>
      <c r="GZE237" s="210"/>
      <c r="GZF237" s="210"/>
      <c r="GZG237" s="210"/>
      <c r="GZH237" s="210"/>
      <c r="GZI237" s="210"/>
      <c r="GZJ237" s="210"/>
      <c r="GZK237" s="210"/>
      <c r="GZL237" s="210"/>
      <c r="GZM237" s="210"/>
      <c r="GZN237" s="210"/>
      <c r="GZO237" s="210"/>
      <c r="GZP237" s="210"/>
      <c r="GZQ237" s="210"/>
      <c r="GZR237" s="210"/>
      <c r="GZS237" s="210"/>
      <c r="GZT237" s="210"/>
      <c r="GZU237" s="210"/>
      <c r="GZV237" s="210"/>
      <c r="GZW237" s="210"/>
      <c r="GZX237" s="210"/>
      <c r="GZY237" s="210"/>
      <c r="GZZ237" s="210"/>
      <c r="HAA237" s="210"/>
      <c r="HAB237" s="210"/>
      <c r="HAC237" s="210"/>
      <c r="HAD237" s="210"/>
      <c r="HAE237" s="210"/>
      <c r="HAF237" s="210"/>
      <c r="HAG237" s="210"/>
      <c r="HAH237" s="210"/>
      <c r="HAI237" s="210"/>
      <c r="HAJ237" s="210"/>
      <c r="HAK237" s="210"/>
      <c r="HAL237" s="210"/>
      <c r="HAM237" s="210"/>
      <c r="HAN237" s="210"/>
      <c r="HAO237" s="210"/>
      <c r="HAP237" s="210"/>
      <c r="HAQ237" s="210"/>
      <c r="HAR237" s="210"/>
      <c r="HAS237" s="210"/>
      <c r="HAT237" s="210"/>
      <c r="HAU237" s="210"/>
      <c r="HAV237" s="210"/>
      <c r="HAW237" s="210"/>
      <c r="HAX237" s="210"/>
      <c r="HAY237" s="210"/>
      <c r="HAZ237" s="210"/>
      <c r="HBA237" s="210"/>
      <c r="HBB237" s="210"/>
      <c r="HBC237" s="210"/>
      <c r="HBD237" s="210"/>
      <c r="HBE237" s="210"/>
      <c r="HBF237" s="210"/>
      <c r="HBG237" s="210"/>
      <c r="HBH237" s="210"/>
      <c r="HBI237" s="210"/>
      <c r="HBJ237" s="210"/>
      <c r="HBK237" s="210"/>
      <c r="HBL237" s="210"/>
      <c r="HBM237" s="210"/>
      <c r="HBN237" s="210"/>
      <c r="HBO237" s="210"/>
      <c r="HBP237" s="210"/>
      <c r="HBQ237" s="210"/>
      <c r="HBR237" s="210"/>
      <c r="HBS237" s="210"/>
      <c r="HBT237" s="210"/>
      <c r="HBU237" s="210"/>
      <c r="HBV237" s="210"/>
      <c r="HBW237" s="210"/>
      <c r="HBX237" s="210"/>
      <c r="HBY237" s="210"/>
      <c r="HBZ237" s="210"/>
      <c r="HCA237" s="210"/>
      <c r="HCB237" s="210"/>
      <c r="HCC237" s="210"/>
      <c r="HCD237" s="210"/>
      <c r="HCE237" s="210"/>
      <c r="HCF237" s="210"/>
      <c r="HCG237" s="210"/>
      <c r="HCH237" s="210"/>
      <c r="HCI237" s="210"/>
      <c r="HCJ237" s="210"/>
      <c r="HCK237" s="210"/>
      <c r="HCL237" s="210"/>
      <c r="HCM237" s="210"/>
      <c r="HCN237" s="210"/>
      <c r="HCO237" s="210"/>
      <c r="HCP237" s="210"/>
      <c r="HCQ237" s="210"/>
      <c r="HCR237" s="210"/>
      <c r="HCS237" s="210"/>
      <c r="HCT237" s="210"/>
      <c r="HCU237" s="210"/>
      <c r="HCV237" s="210"/>
      <c r="HCW237" s="210"/>
      <c r="HCX237" s="210"/>
      <c r="HCY237" s="210"/>
      <c r="HCZ237" s="210"/>
      <c r="HDA237" s="210"/>
      <c r="HDB237" s="210"/>
      <c r="HDC237" s="210"/>
      <c r="HDD237" s="210"/>
      <c r="HDE237" s="210"/>
      <c r="HDF237" s="210"/>
      <c r="HDG237" s="210"/>
      <c r="HDH237" s="210"/>
      <c r="HDI237" s="210"/>
      <c r="HDJ237" s="210"/>
      <c r="HDK237" s="210"/>
      <c r="HDL237" s="210"/>
      <c r="HDM237" s="210"/>
      <c r="HDN237" s="210"/>
      <c r="HDO237" s="210"/>
      <c r="HDP237" s="210"/>
      <c r="HDQ237" s="210"/>
      <c r="HDR237" s="210"/>
      <c r="HDS237" s="210"/>
      <c r="HDT237" s="210"/>
      <c r="HDU237" s="210"/>
      <c r="HDV237" s="210"/>
      <c r="HDW237" s="210"/>
      <c r="HDX237" s="210"/>
      <c r="HDY237" s="210"/>
      <c r="HDZ237" s="210"/>
      <c r="HEA237" s="210"/>
      <c r="HEB237" s="210"/>
      <c r="HEC237" s="210"/>
      <c r="HED237" s="210"/>
      <c r="HEE237" s="210"/>
      <c r="HEF237" s="210"/>
      <c r="HEG237" s="210"/>
      <c r="HEH237" s="210"/>
      <c r="HEI237" s="210"/>
      <c r="HEJ237" s="210"/>
      <c r="HEK237" s="210"/>
      <c r="HEL237" s="210"/>
      <c r="HEM237" s="210"/>
      <c r="HEN237" s="210"/>
      <c r="HEO237" s="210"/>
      <c r="HEP237" s="210"/>
      <c r="HEQ237" s="210"/>
      <c r="HER237" s="210"/>
      <c r="HES237" s="210"/>
      <c r="HET237" s="210"/>
      <c r="HEU237" s="210"/>
      <c r="HEV237" s="210"/>
      <c r="HEW237" s="210"/>
      <c r="HEX237" s="210"/>
      <c r="HEY237" s="210"/>
      <c r="HEZ237" s="210"/>
      <c r="HFA237" s="210"/>
      <c r="HFB237" s="210"/>
      <c r="HFC237" s="210"/>
      <c r="HFD237" s="210"/>
      <c r="HFE237" s="210"/>
      <c r="HFF237" s="210"/>
      <c r="HFG237" s="210"/>
      <c r="HFH237" s="210"/>
      <c r="HFI237" s="210"/>
      <c r="HFJ237" s="210"/>
      <c r="HFK237" s="210"/>
      <c r="HFL237" s="210"/>
      <c r="HFM237" s="210"/>
      <c r="HFN237" s="210"/>
      <c r="HFO237" s="210"/>
      <c r="HFP237" s="210"/>
      <c r="HFQ237" s="210"/>
      <c r="HFR237" s="210"/>
      <c r="HFS237" s="210"/>
      <c r="HFT237" s="210"/>
      <c r="HFU237" s="210"/>
      <c r="HFV237" s="210"/>
      <c r="HFW237" s="210"/>
      <c r="HFX237" s="210"/>
      <c r="HFY237" s="210"/>
      <c r="HFZ237" s="210"/>
      <c r="HGA237" s="210"/>
      <c r="HGB237" s="210"/>
      <c r="HGC237" s="210"/>
      <c r="HGD237" s="210"/>
      <c r="HGE237" s="210"/>
      <c r="HGF237" s="210"/>
      <c r="HGG237" s="210"/>
      <c r="HGH237" s="210"/>
      <c r="HGI237" s="210"/>
      <c r="HGJ237" s="210"/>
      <c r="HGK237" s="210"/>
      <c r="HGL237" s="210"/>
      <c r="HGM237" s="210"/>
      <c r="HGN237" s="210"/>
      <c r="HGO237" s="210"/>
      <c r="HGP237" s="210"/>
      <c r="HGQ237" s="210"/>
      <c r="HGR237" s="210"/>
      <c r="HGS237" s="210"/>
      <c r="HGT237" s="210"/>
      <c r="HGU237" s="210"/>
      <c r="HGV237" s="210"/>
      <c r="HGW237" s="210"/>
      <c r="HGX237" s="210"/>
      <c r="HGY237" s="210"/>
      <c r="HGZ237" s="210"/>
      <c r="HHA237" s="210"/>
      <c r="HHB237" s="210"/>
      <c r="HHC237" s="210"/>
      <c r="HHD237" s="210"/>
      <c r="HHE237" s="210"/>
      <c r="HHF237" s="210"/>
      <c r="HHG237" s="210"/>
      <c r="HHH237" s="210"/>
      <c r="HHI237" s="210"/>
      <c r="HHJ237" s="210"/>
      <c r="HHK237" s="210"/>
      <c r="HHL237" s="210"/>
      <c r="HHM237" s="210"/>
      <c r="HHN237" s="210"/>
      <c r="HHO237" s="210"/>
      <c r="HHP237" s="210"/>
      <c r="HHQ237" s="210"/>
      <c r="HHR237" s="210"/>
      <c r="HHS237" s="210"/>
      <c r="HHT237" s="210"/>
      <c r="HHU237" s="210"/>
      <c r="HHV237" s="210"/>
      <c r="HHW237" s="210"/>
      <c r="HHX237" s="210"/>
      <c r="HHY237" s="210"/>
      <c r="HHZ237" s="210"/>
      <c r="HIA237" s="210"/>
      <c r="HIB237" s="210"/>
      <c r="HIC237" s="210"/>
      <c r="HID237" s="210"/>
      <c r="HIE237" s="210"/>
      <c r="HIF237" s="210"/>
      <c r="HIG237" s="210"/>
      <c r="HIH237" s="210"/>
      <c r="HII237" s="210"/>
      <c r="HIJ237" s="210"/>
      <c r="HIK237" s="210"/>
      <c r="HIL237" s="210"/>
      <c r="HIM237" s="210"/>
      <c r="HIN237" s="210"/>
      <c r="HIO237" s="210"/>
      <c r="HIP237" s="210"/>
      <c r="HIQ237" s="210"/>
      <c r="HIR237" s="210"/>
      <c r="HIS237" s="210"/>
      <c r="HIT237" s="210"/>
      <c r="HIU237" s="210"/>
      <c r="HIV237" s="210"/>
      <c r="HIW237" s="210"/>
      <c r="HIX237" s="210"/>
      <c r="HIY237" s="210"/>
      <c r="HIZ237" s="210"/>
      <c r="HJA237" s="210"/>
      <c r="HJB237" s="210"/>
      <c r="HJC237" s="210"/>
      <c r="HJD237" s="210"/>
      <c r="HJE237" s="210"/>
      <c r="HJF237" s="210"/>
      <c r="HJG237" s="210"/>
      <c r="HJH237" s="210"/>
      <c r="HJI237" s="210"/>
      <c r="HJJ237" s="210"/>
      <c r="HJK237" s="210"/>
      <c r="HJL237" s="210"/>
      <c r="HJM237" s="210"/>
      <c r="HJN237" s="210"/>
      <c r="HJO237" s="210"/>
      <c r="HJP237" s="210"/>
      <c r="HJQ237" s="210"/>
      <c r="HJR237" s="210"/>
      <c r="HJS237" s="210"/>
      <c r="HJT237" s="210"/>
      <c r="HJU237" s="210"/>
      <c r="HJV237" s="210"/>
      <c r="HJW237" s="210"/>
      <c r="HJX237" s="210"/>
      <c r="HJY237" s="210"/>
      <c r="HJZ237" s="210"/>
      <c r="HKA237" s="210"/>
      <c r="HKB237" s="210"/>
      <c r="HKC237" s="210"/>
      <c r="HKD237" s="210"/>
      <c r="HKE237" s="210"/>
      <c r="HKF237" s="210"/>
      <c r="HKG237" s="210"/>
      <c r="HKH237" s="210"/>
      <c r="HKI237" s="210"/>
      <c r="HKJ237" s="210"/>
      <c r="HKK237" s="210"/>
      <c r="HKL237" s="210"/>
      <c r="HKM237" s="210"/>
      <c r="HKN237" s="210"/>
      <c r="HKO237" s="210"/>
      <c r="HKP237" s="210"/>
      <c r="HKQ237" s="210"/>
      <c r="HKR237" s="210"/>
      <c r="HKS237" s="210"/>
      <c r="HKT237" s="210"/>
      <c r="HKU237" s="210"/>
      <c r="HKV237" s="210"/>
      <c r="HKW237" s="210"/>
      <c r="HKX237" s="210"/>
      <c r="HKY237" s="210"/>
      <c r="HKZ237" s="210"/>
      <c r="HLA237" s="210"/>
      <c r="HLB237" s="210"/>
      <c r="HLC237" s="210"/>
      <c r="HLD237" s="210"/>
      <c r="HLE237" s="210"/>
      <c r="HLF237" s="210"/>
      <c r="HLG237" s="210"/>
      <c r="HLH237" s="210"/>
      <c r="HLI237" s="210"/>
      <c r="HLJ237" s="210"/>
      <c r="HLK237" s="210"/>
      <c r="HLL237" s="210"/>
      <c r="HLM237" s="210"/>
      <c r="HLN237" s="210"/>
      <c r="HLO237" s="210"/>
      <c r="HLP237" s="210"/>
      <c r="HLQ237" s="210"/>
      <c r="HLR237" s="210"/>
      <c r="HLS237" s="210"/>
      <c r="HLT237" s="210"/>
      <c r="HLU237" s="210"/>
      <c r="HLV237" s="210"/>
      <c r="HLW237" s="210"/>
      <c r="HLX237" s="210"/>
      <c r="HLY237" s="210"/>
      <c r="HLZ237" s="210"/>
      <c r="HMA237" s="210"/>
      <c r="HMB237" s="210"/>
      <c r="HMC237" s="210"/>
      <c r="HMD237" s="210"/>
      <c r="HME237" s="210"/>
      <c r="HMF237" s="210"/>
      <c r="HMG237" s="210"/>
      <c r="HMH237" s="210"/>
      <c r="HMI237" s="210"/>
      <c r="HMJ237" s="210"/>
      <c r="HMK237" s="210"/>
      <c r="HML237" s="210"/>
      <c r="HMM237" s="210"/>
      <c r="HMN237" s="210"/>
      <c r="HMO237" s="210"/>
      <c r="HMP237" s="210"/>
      <c r="HMQ237" s="210"/>
      <c r="HMR237" s="210"/>
      <c r="HMS237" s="210"/>
      <c r="HMT237" s="210"/>
      <c r="HMU237" s="210"/>
      <c r="HMV237" s="210"/>
      <c r="HMW237" s="210"/>
      <c r="HMX237" s="210"/>
      <c r="HMY237" s="210"/>
      <c r="HMZ237" s="210"/>
      <c r="HNA237" s="210"/>
      <c r="HNB237" s="210"/>
      <c r="HNC237" s="210"/>
      <c r="HND237" s="210"/>
      <c r="HNE237" s="210"/>
      <c r="HNF237" s="210"/>
      <c r="HNG237" s="210"/>
      <c r="HNH237" s="210"/>
      <c r="HNI237" s="210"/>
      <c r="HNJ237" s="210"/>
      <c r="HNK237" s="210"/>
      <c r="HNL237" s="210"/>
      <c r="HNM237" s="210"/>
      <c r="HNN237" s="210"/>
      <c r="HNO237" s="210"/>
      <c r="HNP237" s="210"/>
      <c r="HNQ237" s="210"/>
      <c r="HNR237" s="210"/>
      <c r="HNS237" s="210"/>
      <c r="HNT237" s="210"/>
      <c r="HNU237" s="210"/>
      <c r="HNV237" s="210"/>
      <c r="HNW237" s="210"/>
      <c r="HNX237" s="210"/>
      <c r="HNY237" s="210"/>
      <c r="HNZ237" s="210"/>
      <c r="HOA237" s="210"/>
      <c r="HOB237" s="210"/>
      <c r="HOC237" s="210"/>
      <c r="HOD237" s="210"/>
      <c r="HOE237" s="210"/>
      <c r="HOF237" s="210"/>
      <c r="HOG237" s="210"/>
      <c r="HOH237" s="210"/>
      <c r="HOI237" s="210"/>
      <c r="HOJ237" s="210"/>
      <c r="HOK237" s="210"/>
      <c r="HOL237" s="210"/>
      <c r="HOM237" s="210"/>
      <c r="HON237" s="210"/>
      <c r="HOO237" s="210"/>
      <c r="HOP237" s="210"/>
      <c r="HOQ237" s="210"/>
      <c r="HOR237" s="210"/>
      <c r="HOS237" s="210"/>
      <c r="HOT237" s="210"/>
      <c r="HOU237" s="210"/>
      <c r="HOV237" s="210"/>
      <c r="HOW237" s="210"/>
      <c r="HOX237" s="210"/>
      <c r="HOY237" s="210"/>
      <c r="HOZ237" s="210"/>
      <c r="HPA237" s="210"/>
      <c r="HPB237" s="210"/>
      <c r="HPC237" s="210"/>
      <c r="HPD237" s="210"/>
      <c r="HPE237" s="210"/>
      <c r="HPF237" s="210"/>
      <c r="HPG237" s="210"/>
      <c r="HPH237" s="210"/>
      <c r="HPI237" s="210"/>
      <c r="HPJ237" s="210"/>
      <c r="HPK237" s="210"/>
      <c r="HPL237" s="210"/>
      <c r="HPM237" s="210"/>
      <c r="HPN237" s="210"/>
      <c r="HPO237" s="210"/>
      <c r="HPP237" s="210"/>
      <c r="HPQ237" s="210"/>
      <c r="HPR237" s="210"/>
      <c r="HPS237" s="210"/>
      <c r="HPT237" s="210"/>
      <c r="HPU237" s="210"/>
      <c r="HPV237" s="210"/>
      <c r="HPW237" s="210"/>
      <c r="HPX237" s="210"/>
      <c r="HPY237" s="210"/>
      <c r="HPZ237" s="210"/>
      <c r="HQA237" s="210"/>
      <c r="HQB237" s="210"/>
      <c r="HQC237" s="210"/>
      <c r="HQD237" s="210"/>
      <c r="HQE237" s="210"/>
      <c r="HQF237" s="210"/>
      <c r="HQG237" s="210"/>
      <c r="HQH237" s="210"/>
      <c r="HQI237" s="210"/>
      <c r="HQJ237" s="210"/>
      <c r="HQK237" s="210"/>
      <c r="HQL237" s="210"/>
      <c r="HQM237" s="210"/>
      <c r="HQN237" s="210"/>
      <c r="HQO237" s="210"/>
      <c r="HQP237" s="210"/>
      <c r="HQQ237" s="210"/>
      <c r="HQR237" s="210"/>
      <c r="HQS237" s="210"/>
      <c r="HQT237" s="210"/>
      <c r="HQU237" s="210"/>
      <c r="HQV237" s="210"/>
      <c r="HQW237" s="210"/>
      <c r="HQX237" s="210"/>
      <c r="HQY237" s="210"/>
      <c r="HQZ237" s="210"/>
      <c r="HRA237" s="210"/>
      <c r="HRB237" s="210"/>
      <c r="HRC237" s="210"/>
      <c r="HRD237" s="210"/>
      <c r="HRE237" s="210"/>
      <c r="HRF237" s="210"/>
      <c r="HRG237" s="210"/>
      <c r="HRH237" s="210"/>
      <c r="HRI237" s="210"/>
      <c r="HRJ237" s="210"/>
      <c r="HRK237" s="210"/>
      <c r="HRL237" s="210"/>
      <c r="HRM237" s="210"/>
      <c r="HRN237" s="210"/>
      <c r="HRO237" s="210"/>
      <c r="HRP237" s="210"/>
      <c r="HRQ237" s="210"/>
      <c r="HRR237" s="210"/>
      <c r="HRS237" s="210"/>
      <c r="HRT237" s="210"/>
      <c r="HRU237" s="210"/>
      <c r="HRV237" s="210"/>
      <c r="HRW237" s="210"/>
      <c r="HRX237" s="210"/>
      <c r="HRY237" s="210"/>
      <c r="HRZ237" s="210"/>
      <c r="HSA237" s="210"/>
      <c r="HSB237" s="210"/>
      <c r="HSC237" s="210"/>
      <c r="HSD237" s="210"/>
      <c r="HSE237" s="210"/>
      <c r="HSF237" s="210"/>
      <c r="HSG237" s="210"/>
      <c r="HSH237" s="210"/>
      <c r="HSI237" s="210"/>
      <c r="HSJ237" s="210"/>
      <c r="HSK237" s="210"/>
      <c r="HSL237" s="210"/>
      <c r="HSM237" s="210"/>
      <c r="HSN237" s="210"/>
      <c r="HSO237" s="210"/>
      <c r="HSP237" s="210"/>
      <c r="HSQ237" s="210"/>
      <c r="HSR237" s="210"/>
      <c r="HSS237" s="210"/>
      <c r="HST237" s="210"/>
      <c r="HSU237" s="210"/>
      <c r="HSV237" s="210"/>
      <c r="HSW237" s="210"/>
      <c r="HSX237" s="210"/>
      <c r="HSY237" s="210"/>
      <c r="HSZ237" s="210"/>
      <c r="HTA237" s="210"/>
      <c r="HTB237" s="210"/>
      <c r="HTC237" s="210"/>
      <c r="HTD237" s="210"/>
      <c r="HTE237" s="210"/>
      <c r="HTF237" s="210"/>
      <c r="HTG237" s="210"/>
      <c r="HTH237" s="210"/>
      <c r="HTI237" s="210"/>
      <c r="HTJ237" s="210"/>
      <c r="HTK237" s="210"/>
      <c r="HTL237" s="210"/>
      <c r="HTM237" s="210"/>
      <c r="HTN237" s="210"/>
      <c r="HTO237" s="210"/>
      <c r="HTP237" s="210"/>
      <c r="HTQ237" s="210"/>
      <c r="HTR237" s="210"/>
      <c r="HTS237" s="210"/>
      <c r="HTT237" s="210"/>
      <c r="HTU237" s="210"/>
      <c r="HTV237" s="210"/>
      <c r="HTW237" s="210"/>
      <c r="HTX237" s="210"/>
      <c r="HTY237" s="210"/>
      <c r="HTZ237" s="210"/>
      <c r="HUA237" s="210"/>
      <c r="HUB237" s="210"/>
      <c r="HUC237" s="210"/>
      <c r="HUD237" s="210"/>
      <c r="HUE237" s="210"/>
      <c r="HUF237" s="210"/>
      <c r="HUG237" s="210"/>
      <c r="HUH237" s="210"/>
      <c r="HUI237" s="210"/>
      <c r="HUJ237" s="210"/>
      <c r="HUK237" s="210"/>
      <c r="HUL237" s="210"/>
      <c r="HUM237" s="210"/>
      <c r="HUN237" s="210"/>
      <c r="HUO237" s="210"/>
      <c r="HUP237" s="210"/>
      <c r="HUQ237" s="210"/>
      <c r="HUR237" s="210"/>
      <c r="HUS237" s="210"/>
      <c r="HUT237" s="210"/>
      <c r="HUU237" s="210"/>
      <c r="HUV237" s="210"/>
      <c r="HUW237" s="210"/>
      <c r="HUX237" s="210"/>
      <c r="HUY237" s="210"/>
      <c r="HUZ237" s="210"/>
      <c r="HVA237" s="210"/>
      <c r="HVB237" s="210"/>
      <c r="HVC237" s="210"/>
      <c r="HVD237" s="210"/>
      <c r="HVE237" s="210"/>
      <c r="HVF237" s="210"/>
      <c r="HVG237" s="210"/>
      <c r="HVH237" s="210"/>
      <c r="HVI237" s="210"/>
      <c r="HVJ237" s="210"/>
      <c r="HVK237" s="210"/>
      <c r="HVL237" s="210"/>
      <c r="HVM237" s="210"/>
      <c r="HVN237" s="210"/>
      <c r="HVO237" s="210"/>
      <c r="HVP237" s="210"/>
      <c r="HVQ237" s="210"/>
      <c r="HVR237" s="210"/>
      <c r="HVS237" s="210"/>
      <c r="HVT237" s="210"/>
      <c r="HVU237" s="210"/>
      <c r="HVV237" s="210"/>
      <c r="HVW237" s="210"/>
      <c r="HVX237" s="210"/>
      <c r="HVY237" s="210"/>
      <c r="HVZ237" s="210"/>
      <c r="HWA237" s="210"/>
      <c r="HWB237" s="210"/>
      <c r="HWC237" s="210"/>
      <c r="HWD237" s="210"/>
      <c r="HWE237" s="210"/>
      <c r="HWF237" s="210"/>
      <c r="HWG237" s="210"/>
      <c r="HWH237" s="210"/>
      <c r="HWI237" s="210"/>
      <c r="HWJ237" s="210"/>
      <c r="HWK237" s="210"/>
      <c r="HWL237" s="210"/>
      <c r="HWM237" s="210"/>
      <c r="HWN237" s="210"/>
      <c r="HWO237" s="210"/>
      <c r="HWP237" s="210"/>
      <c r="HWQ237" s="210"/>
      <c r="HWR237" s="210"/>
      <c r="HWS237" s="210"/>
      <c r="HWT237" s="210"/>
      <c r="HWU237" s="210"/>
      <c r="HWV237" s="210"/>
      <c r="HWW237" s="210"/>
      <c r="HWX237" s="210"/>
      <c r="HWY237" s="210"/>
      <c r="HWZ237" s="210"/>
      <c r="HXA237" s="210"/>
      <c r="HXB237" s="210"/>
      <c r="HXC237" s="210"/>
      <c r="HXD237" s="210"/>
      <c r="HXE237" s="210"/>
      <c r="HXF237" s="210"/>
      <c r="HXG237" s="210"/>
      <c r="HXH237" s="210"/>
      <c r="HXI237" s="210"/>
      <c r="HXJ237" s="210"/>
      <c r="HXK237" s="210"/>
      <c r="HXL237" s="210"/>
      <c r="HXM237" s="210"/>
      <c r="HXN237" s="210"/>
      <c r="HXO237" s="210"/>
      <c r="HXP237" s="210"/>
      <c r="HXQ237" s="210"/>
      <c r="HXR237" s="210"/>
      <c r="HXS237" s="210"/>
      <c r="HXT237" s="210"/>
      <c r="HXU237" s="210"/>
      <c r="HXV237" s="210"/>
      <c r="HXW237" s="210"/>
      <c r="HXX237" s="210"/>
      <c r="HXY237" s="210"/>
      <c r="HXZ237" s="210"/>
      <c r="HYA237" s="210"/>
      <c r="HYB237" s="210"/>
      <c r="HYC237" s="210"/>
      <c r="HYD237" s="210"/>
      <c r="HYE237" s="210"/>
      <c r="HYF237" s="210"/>
      <c r="HYG237" s="210"/>
      <c r="HYH237" s="210"/>
      <c r="HYI237" s="210"/>
      <c r="HYJ237" s="210"/>
      <c r="HYK237" s="210"/>
      <c r="HYL237" s="210"/>
      <c r="HYM237" s="210"/>
      <c r="HYN237" s="210"/>
      <c r="HYO237" s="210"/>
      <c r="HYP237" s="210"/>
      <c r="HYQ237" s="210"/>
      <c r="HYR237" s="210"/>
      <c r="HYS237" s="210"/>
      <c r="HYT237" s="210"/>
      <c r="HYU237" s="210"/>
      <c r="HYV237" s="210"/>
      <c r="HYW237" s="210"/>
      <c r="HYX237" s="210"/>
      <c r="HYY237" s="210"/>
      <c r="HYZ237" s="210"/>
      <c r="HZA237" s="210"/>
      <c r="HZB237" s="210"/>
      <c r="HZC237" s="210"/>
      <c r="HZD237" s="210"/>
      <c r="HZE237" s="210"/>
      <c r="HZF237" s="210"/>
      <c r="HZG237" s="210"/>
      <c r="HZH237" s="210"/>
      <c r="HZI237" s="210"/>
      <c r="HZJ237" s="210"/>
      <c r="HZK237" s="210"/>
      <c r="HZL237" s="210"/>
      <c r="HZM237" s="210"/>
      <c r="HZN237" s="210"/>
      <c r="HZO237" s="210"/>
      <c r="HZP237" s="210"/>
      <c r="HZQ237" s="210"/>
      <c r="HZR237" s="210"/>
      <c r="HZS237" s="210"/>
      <c r="HZT237" s="210"/>
      <c r="HZU237" s="210"/>
      <c r="HZV237" s="210"/>
      <c r="HZW237" s="210"/>
      <c r="HZX237" s="210"/>
      <c r="HZY237" s="210"/>
      <c r="HZZ237" s="210"/>
      <c r="IAA237" s="210"/>
      <c r="IAB237" s="210"/>
      <c r="IAC237" s="210"/>
      <c r="IAD237" s="210"/>
      <c r="IAE237" s="210"/>
      <c r="IAF237" s="210"/>
      <c r="IAG237" s="210"/>
      <c r="IAH237" s="210"/>
      <c r="IAI237" s="210"/>
      <c r="IAJ237" s="210"/>
      <c r="IAK237" s="210"/>
      <c r="IAL237" s="210"/>
      <c r="IAM237" s="210"/>
      <c r="IAN237" s="210"/>
      <c r="IAO237" s="210"/>
      <c r="IAP237" s="210"/>
      <c r="IAQ237" s="210"/>
      <c r="IAR237" s="210"/>
      <c r="IAS237" s="210"/>
      <c r="IAT237" s="210"/>
      <c r="IAU237" s="210"/>
      <c r="IAV237" s="210"/>
      <c r="IAW237" s="210"/>
      <c r="IAX237" s="210"/>
      <c r="IAY237" s="210"/>
      <c r="IAZ237" s="210"/>
      <c r="IBA237" s="210"/>
      <c r="IBB237" s="210"/>
      <c r="IBC237" s="210"/>
      <c r="IBD237" s="210"/>
      <c r="IBE237" s="210"/>
      <c r="IBF237" s="210"/>
      <c r="IBG237" s="210"/>
      <c r="IBH237" s="210"/>
      <c r="IBI237" s="210"/>
      <c r="IBJ237" s="210"/>
      <c r="IBK237" s="210"/>
      <c r="IBL237" s="210"/>
      <c r="IBM237" s="210"/>
      <c r="IBN237" s="210"/>
      <c r="IBO237" s="210"/>
      <c r="IBP237" s="210"/>
      <c r="IBQ237" s="210"/>
      <c r="IBR237" s="210"/>
      <c r="IBS237" s="210"/>
      <c r="IBT237" s="210"/>
      <c r="IBU237" s="210"/>
      <c r="IBV237" s="210"/>
      <c r="IBW237" s="210"/>
      <c r="IBX237" s="210"/>
      <c r="IBY237" s="210"/>
      <c r="IBZ237" s="210"/>
      <c r="ICA237" s="210"/>
      <c r="ICB237" s="210"/>
      <c r="ICC237" s="210"/>
      <c r="ICD237" s="210"/>
      <c r="ICE237" s="210"/>
      <c r="ICF237" s="210"/>
      <c r="ICG237" s="210"/>
      <c r="ICH237" s="210"/>
      <c r="ICI237" s="210"/>
      <c r="ICJ237" s="210"/>
      <c r="ICK237" s="210"/>
      <c r="ICL237" s="210"/>
      <c r="ICM237" s="210"/>
      <c r="ICN237" s="210"/>
      <c r="ICO237" s="210"/>
      <c r="ICP237" s="210"/>
      <c r="ICQ237" s="210"/>
      <c r="ICR237" s="210"/>
      <c r="ICS237" s="210"/>
      <c r="ICT237" s="210"/>
      <c r="ICU237" s="210"/>
      <c r="ICV237" s="210"/>
      <c r="ICW237" s="210"/>
      <c r="ICX237" s="210"/>
      <c r="ICY237" s="210"/>
      <c r="ICZ237" s="210"/>
      <c r="IDA237" s="210"/>
      <c r="IDB237" s="210"/>
      <c r="IDC237" s="210"/>
      <c r="IDD237" s="210"/>
      <c r="IDE237" s="210"/>
      <c r="IDF237" s="210"/>
      <c r="IDG237" s="210"/>
      <c r="IDH237" s="210"/>
      <c r="IDI237" s="210"/>
      <c r="IDJ237" s="210"/>
      <c r="IDK237" s="210"/>
      <c r="IDL237" s="210"/>
      <c r="IDM237" s="210"/>
      <c r="IDN237" s="210"/>
      <c r="IDO237" s="210"/>
      <c r="IDP237" s="210"/>
      <c r="IDQ237" s="210"/>
      <c r="IDR237" s="210"/>
      <c r="IDS237" s="210"/>
      <c r="IDT237" s="210"/>
      <c r="IDU237" s="210"/>
      <c r="IDV237" s="210"/>
      <c r="IDW237" s="210"/>
      <c r="IDX237" s="210"/>
      <c r="IDY237" s="210"/>
      <c r="IDZ237" s="210"/>
      <c r="IEA237" s="210"/>
      <c r="IEB237" s="210"/>
      <c r="IEC237" s="210"/>
      <c r="IED237" s="210"/>
      <c r="IEE237" s="210"/>
      <c r="IEF237" s="210"/>
      <c r="IEG237" s="210"/>
      <c r="IEH237" s="210"/>
      <c r="IEI237" s="210"/>
      <c r="IEJ237" s="210"/>
      <c r="IEK237" s="210"/>
      <c r="IEL237" s="210"/>
      <c r="IEM237" s="210"/>
      <c r="IEN237" s="210"/>
      <c r="IEO237" s="210"/>
      <c r="IEP237" s="210"/>
      <c r="IEQ237" s="210"/>
      <c r="IER237" s="210"/>
      <c r="IES237" s="210"/>
      <c r="IET237" s="210"/>
      <c r="IEU237" s="210"/>
      <c r="IEV237" s="210"/>
      <c r="IEW237" s="210"/>
      <c r="IEX237" s="210"/>
      <c r="IEY237" s="210"/>
      <c r="IEZ237" s="210"/>
      <c r="IFA237" s="210"/>
      <c r="IFB237" s="210"/>
      <c r="IFC237" s="210"/>
      <c r="IFD237" s="210"/>
      <c r="IFE237" s="210"/>
      <c r="IFF237" s="210"/>
      <c r="IFG237" s="210"/>
      <c r="IFH237" s="210"/>
      <c r="IFI237" s="210"/>
      <c r="IFJ237" s="210"/>
      <c r="IFK237" s="210"/>
      <c r="IFL237" s="210"/>
      <c r="IFM237" s="210"/>
      <c r="IFN237" s="210"/>
      <c r="IFO237" s="210"/>
      <c r="IFP237" s="210"/>
      <c r="IFQ237" s="210"/>
      <c r="IFR237" s="210"/>
      <c r="IFS237" s="210"/>
      <c r="IFT237" s="210"/>
      <c r="IFU237" s="210"/>
      <c r="IFV237" s="210"/>
      <c r="IFW237" s="210"/>
      <c r="IFX237" s="210"/>
      <c r="IFY237" s="210"/>
      <c r="IFZ237" s="210"/>
      <c r="IGA237" s="210"/>
      <c r="IGB237" s="210"/>
      <c r="IGC237" s="210"/>
      <c r="IGD237" s="210"/>
      <c r="IGE237" s="210"/>
      <c r="IGF237" s="210"/>
      <c r="IGG237" s="210"/>
      <c r="IGH237" s="210"/>
      <c r="IGI237" s="210"/>
      <c r="IGJ237" s="210"/>
      <c r="IGK237" s="210"/>
      <c r="IGL237" s="210"/>
      <c r="IGM237" s="210"/>
      <c r="IGN237" s="210"/>
      <c r="IGO237" s="210"/>
      <c r="IGP237" s="210"/>
      <c r="IGQ237" s="210"/>
      <c r="IGR237" s="210"/>
      <c r="IGS237" s="210"/>
      <c r="IGT237" s="210"/>
      <c r="IGU237" s="210"/>
      <c r="IGV237" s="210"/>
      <c r="IGW237" s="210"/>
      <c r="IGX237" s="210"/>
      <c r="IGY237" s="210"/>
      <c r="IGZ237" s="210"/>
      <c r="IHA237" s="210"/>
      <c r="IHB237" s="210"/>
      <c r="IHC237" s="210"/>
      <c r="IHD237" s="210"/>
      <c r="IHE237" s="210"/>
      <c r="IHF237" s="210"/>
      <c r="IHG237" s="210"/>
      <c r="IHH237" s="210"/>
      <c r="IHI237" s="210"/>
      <c r="IHJ237" s="210"/>
      <c r="IHK237" s="210"/>
      <c r="IHL237" s="210"/>
      <c r="IHM237" s="210"/>
      <c r="IHN237" s="210"/>
      <c r="IHO237" s="210"/>
      <c r="IHP237" s="210"/>
      <c r="IHQ237" s="210"/>
      <c r="IHR237" s="210"/>
      <c r="IHS237" s="210"/>
      <c r="IHT237" s="210"/>
      <c r="IHU237" s="210"/>
      <c r="IHV237" s="210"/>
      <c r="IHW237" s="210"/>
      <c r="IHX237" s="210"/>
      <c r="IHY237" s="210"/>
      <c r="IHZ237" s="210"/>
      <c r="IIA237" s="210"/>
      <c r="IIB237" s="210"/>
      <c r="IIC237" s="210"/>
      <c r="IID237" s="210"/>
      <c r="IIE237" s="210"/>
      <c r="IIF237" s="210"/>
      <c r="IIG237" s="210"/>
      <c r="IIH237" s="210"/>
      <c r="III237" s="210"/>
      <c r="IIJ237" s="210"/>
      <c r="IIK237" s="210"/>
      <c r="IIL237" s="210"/>
      <c r="IIM237" s="210"/>
      <c r="IIN237" s="210"/>
      <c r="IIO237" s="210"/>
      <c r="IIP237" s="210"/>
      <c r="IIQ237" s="210"/>
      <c r="IIR237" s="210"/>
      <c r="IIS237" s="210"/>
      <c r="IIT237" s="210"/>
      <c r="IIU237" s="210"/>
      <c r="IIV237" s="210"/>
      <c r="IIW237" s="210"/>
      <c r="IIX237" s="210"/>
      <c r="IIY237" s="210"/>
      <c r="IIZ237" s="210"/>
      <c r="IJA237" s="210"/>
      <c r="IJB237" s="210"/>
      <c r="IJC237" s="210"/>
      <c r="IJD237" s="210"/>
      <c r="IJE237" s="210"/>
      <c r="IJF237" s="210"/>
      <c r="IJG237" s="210"/>
      <c r="IJH237" s="210"/>
      <c r="IJI237" s="210"/>
      <c r="IJJ237" s="210"/>
      <c r="IJK237" s="210"/>
      <c r="IJL237" s="210"/>
      <c r="IJM237" s="210"/>
      <c r="IJN237" s="210"/>
      <c r="IJO237" s="210"/>
      <c r="IJP237" s="210"/>
      <c r="IJQ237" s="210"/>
      <c r="IJR237" s="210"/>
      <c r="IJS237" s="210"/>
      <c r="IJT237" s="210"/>
      <c r="IJU237" s="210"/>
      <c r="IJV237" s="210"/>
      <c r="IJW237" s="210"/>
      <c r="IJX237" s="210"/>
      <c r="IJY237" s="210"/>
      <c r="IJZ237" s="210"/>
      <c r="IKA237" s="210"/>
      <c r="IKB237" s="210"/>
      <c r="IKC237" s="210"/>
      <c r="IKD237" s="210"/>
      <c r="IKE237" s="210"/>
      <c r="IKF237" s="210"/>
      <c r="IKG237" s="210"/>
      <c r="IKH237" s="210"/>
      <c r="IKI237" s="210"/>
      <c r="IKJ237" s="210"/>
      <c r="IKK237" s="210"/>
      <c r="IKL237" s="210"/>
      <c r="IKM237" s="210"/>
      <c r="IKN237" s="210"/>
      <c r="IKO237" s="210"/>
      <c r="IKP237" s="210"/>
      <c r="IKQ237" s="210"/>
      <c r="IKR237" s="210"/>
      <c r="IKS237" s="210"/>
      <c r="IKT237" s="210"/>
      <c r="IKU237" s="210"/>
      <c r="IKV237" s="210"/>
      <c r="IKW237" s="210"/>
      <c r="IKX237" s="210"/>
      <c r="IKY237" s="210"/>
      <c r="IKZ237" s="210"/>
      <c r="ILA237" s="210"/>
      <c r="ILB237" s="210"/>
      <c r="ILC237" s="210"/>
      <c r="ILD237" s="210"/>
      <c r="ILE237" s="210"/>
      <c r="ILF237" s="210"/>
      <c r="ILG237" s="210"/>
      <c r="ILH237" s="210"/>
      <c r="ILI237" s="210"/>
      <c r="ILJ237" s="210"/>
      <c r="ILK237" s="210"/>
      <c r="ILL237" s="210"/>
      <c r="ILM237" s="210"/>
      <c r="ILN237" s="210"/>
      <c r="ILO237" s="210"/>
      <c r="ILP237" s="210"/>
      <c r="ILQ237" s="210"/>
      <c r="ILR237" s="210"/>
      <c r="ILS237" s="210"/>
      <c r="ILT237" s="210"/>
      <c r="ILU237" s="210"/>
      <c r="ILV237" s="210"/>
      <c r="ILW237" s="210"/>
      <c r="ILX237" s="210"/>
      <c r="ILY237" s="210"/>
      <c r="ILZ237" s="210"/>
      <c r="IMA237" s="210"/>
      <c r="IMB237" s="210"/>
      <c r="IMC237" s="210"/>
      <c r="IMD237" s="210"/>
      <c r="IME237" s="210"/>
      <c r="IMF237" s="210"/>
      <c r="IMG237" s="210"/>
      <c r="IMH237" s="210"/>
      <c r="IMI237" s="210"/>
      <c r="IMJ237" s="210"/>
      <c r="IMK237" s="210"/>
      <c r="IML237" s="210"/>
      <c r="IMM237" s="210"/>
      <c r="IMN237" s="210"/>
      <c r="IMO237" s="210"/>
      <c r="IMP237" s="210"/>
      <c r="IMQ237" s="210"/>
      <c r="IMR237" s="210"/>
      <c r="IMS237" s="210"/>
      <c r="IMT237" s="210"/>
      <c r="IMU237" s="210"/>
      <c r="IMV237" s="210"/>
      <c r="IMW237" s="210"/>
      <c r="IMX237" s="210"/>
      <c r="IMY237" s="210"/>
      <c r="IMZ237" s="210"/>
      <c r="INA237" s="210"/>
      <c r="INB237" s="210"/>
      <c r="INC237" s="210"/>
      <c r="IND237" s="210"/>
      <c r="INE237" s="210"/>
      <c r="INF237" s="210"/>
      <c r="ING237" s="210"/>
      <c r="INH237" s="210"/>
      <c r="INI237" s="210"/>
      <c r="INJ237" s="210"/>
      <c r="INK237" s="210"/>
      <c r="INL237" s="210"/>
      <c r="INM237" s="210"/>
      <c r="INN237" s="210"/>
      <c r="INO237" s="210"/>
      <c r="INP237" s="210"/>
      <c r="INQ237" s="210"/>
      <c r="INR237" s="210"/>
      <c r="INS237" s="210"/>
      <c r="INT237" s="210"/>
      <c r="INU237" s="210"/>
      <c r="INV237" s="210"/>
      <c r="INW237" s="210"/>
      <c r="INX237" s="210"/>
      <c r="INY237" s="210"/>
      <c r="INZ237" s="210"/>
      <c r="IOA237" s="210"/>
      <c r="IOB237" s="210"/>
      <c r="IOC237" s="210"/>
      <c r="IOD237" s="210"/>
      <c r="IOE237" s="210"/>
      <c r="IOF237" s="210"/>
      <c r="IOG237" s="210"/>
      <c r="IOH237" s="210"/>
      <c r="IOI237" s="210"/>
      <c r="IOJ237" s="210"/>
      <c r="IOK237" s="210"/>
      <c r="IOL237" s="210"/>
      <c r="IOM237" s="210"/>
      <c r="ION237" s="210"/>
      <c r="IOO237" s="210"/>
      <c r="IOP237" s="210"/>
      <c r="IOQ237" s="210"/>
      <c r="IOR237" s="210"/>
      <c r="IOS237" s="210"/>
      <c r="IOT237" s="210"/>
      <c r="IOU237" s="210"/>
      <c r="IOV237" s="210"/>
      <c r="IOW237" s="210"/>
      <c r="IOX237" s="210"/>
      <c r="IOY237" s="210"/>
      <c r="IOZ237" s="210"/>
      <c r="IPA237" s="210"/>
      <c r="IPB237" s="210"/>
      <c r="IPC237" s="210"/>
      <c r="IPD237" s="210"/>
      <c r="IPE237" s="210"/>
      <c r="IPF237" s="210"/>
      <c r="IPG237" s="210"/>
      <c r="IPH237" s="210"/>
      <c r="IPI237" s="210"/>
      <c r="IPJ237" s="210"/>
      <c r="IPK237" s="210"/>
      <c r="IPL237" s="210"/>
      <c r="IPM237" s="210"/>
      <c r="IPN237" s="210"/>
      <c r="IPO237" s="210"/>
      <c r="IPP237" s="210"/>
      <c r="IPQ237" s="210"/>
      <c r="IPR237" s="210"/>
      <c r="IPS237" s="210"/>
      <c r="IPT237" s="210"/>
      <c r="IPU237" s="210"/>
      <c r="IPV237" s="210"/>
      <c r="IPW237" s="210"/>
      <c r="IPX237" s="210"/>
      <c r="IPY237" s="210"/>
      <c r="IPZ237" s="210"/>
      <c r="IQA237" s="210"/>
      <c r="IQB237" s="210"/>
      <c r="IQC237" s="210"/>
      <c r="IQD237" s="210"/>
      <c r="IQE237" s="210"/>
      <c r="IQF237" s="210"/>
      <c r="IQG237" s="210"/>
      <c r="IQH237" s="210"/>
      <c r="IQI237" s="210"/>
      <c r="IQJ237" s="210"/>
      <c r="IQK237" s="210"/>
      <c r="IQL237" s="210"/>
      <c r="IQM237" s="210"/>
      <c r="IQN237" s="210"/>
      <c r="IQO237" s="210"/>
      <c r="IQP237" s="210"/>
      <c r="IQQ237" s="210"/>
      <c r="IQR237" s="210"/>
      <c r="IQS237" s="210"/>
      <c r="IQT237" s="210"/>
      <c r="IQU237" s="210"/>
      <c r="IQV237" s="210"/>
      <c r="IQW237" s="210"/>
      <c r="IQX237" s="210"/>
      <c r="IQY237" s="210"/>
      <c r="IQZ237" s="210"/>
      <c r="IRA237" s="210"/>
      <c r="IRB237" s="210"/>
      <c r="IRC237" s="210"/>
      <c r="IRD237" s="210"/>
      <c r="IRE237" s="210"/>
      <c r="IRF237" s="210"/>
      <c r="IRG237" s="210"/>
      <c r="IRH237" s="210"/>
      <c r="IRI237" s="210"/>
      <c r="IRJ237" s="210"/>
      <c r="IRK237" s="210"/>
      <c r="IRL237" s="210"/>
      <c r="IRM237" s="210"/>
      <c r="IRN237" s="210"/>
      <c r="IRO237" s="210"/>
      <c r="IRP237" s="210"/>
      <c r="IRQ237" s="210"/>
      <c r="IRR237" s="210"/>
      <c r="IRS237" s="210"/>
      <c r="IRT237" s="210"/>
      <c r="IRU237" s="210"/>
      <c r="IRV237" s="210"/>
      <c r="IRW237" s="210"/>
      <c r="IRX237" s="210"/>
      <c r="IRY237" s="210"/>
      <c r="IRZ237" s="210"/>
      <c r="ISA237" s="210"/>
      <c r="ISB237" s="210"/>
      <c r="ISC237" s="210"/>
      <c r="ISD237" s="210"/>
      <c r="ISE237" s="210"/>
      <c r="ISF237" s="210"/>
      <c r="ISG237" s="210"/>
      <c r="ISH237" s="210"/>
      <c r="ISI237" s="210"/>
      <c r="ISJ237" s="210"/>
      <c r="ISK237" s="210"/>
      <c r="ISL237" s="210"/>
      <c r="ISM237" s="210"/>
      <c r="ISN237" s="210"/>
      <c r="ISO237" s="210"/>
      <c r="ISP237" s="210"/>
      <c r="ISQ237" s="210"/>
      <c r="ISR237" s="210"/>
      <c r="ISS237" s="210"/>
      <c r="IST237" s="210"/>
      <c r="ISU237" s="210"/>
      <c r="ISV237" s="210"/>
      <c r="ISW237" s="210"/>
      <c r="ISX237" s="210"/>
      <c r="ISY237" s="210"/>
      <c r="ISZ237" s="210"/>
      <c r="ITA237" s="210"/>
      <c r="ITB237" s="210"/>
      <c r="ITC237" s="210"/>
      <c r="ITD237" s="210"/>
      <c r="ITE237" s="210"/>
      <c r="ITF237" s="210"/>
      <c r="ITG237" s="210"/>
      <c r="ITH237" s="210"/>
      <c r="ITI237" s="210"/>
      <c r="ITJ237" s="210"/>
      <c r="ITK237" s="210"/>
      <c r="ITL237" s="210"/>
      <c r="ITM237" s="210"/>
      <c r="ITN237" s="210"/>
      <c r="ITO237" s="210"/>
      <c r="ITP237" s="210"/>
      <c r="ITQ237" s="210"/>
      <c r="ITR237" s="210"/>
      <c r="ITS237" s="210"/>
      <c r="ITT237" s="210"/>
      <c r="ITU237" s="210"/>
      <c r="ITV237" s="210"/>
      <c r="ITW237" s="210"/>
      <c r="ITX237" s="210"/>
      <c r="ITY237" s="210"/>
      <c r="ITZ237" s="210"/>
      <c r="IUA237" s="210"/>
      <c r="IUB237" s="210"/>
      <c r="IUC237" s="210"/>
      <c r="IUD237" s="210"/>
      <c r="IUE237" s="210"/>
      <c r="IUF237" s="210"/>
      <c r="IUG237" s="210"/>
      <c r="IUH237" s="210"/>
      <c r="IUI237" s="210"/>
      <c r="IUJ237" s="210"/>
      <c r="IUK237" s="210"/>
      <c r="IUL237" s="210"/>
      <c r="IUM237" s="210"/>
      <c r="IUN237" s="210"/>
      <c r="IUO237" s="210"/>
      <c r="IUP237" s="210"/>
      <c r="IUQ237" s="210"/>
      <c r="IUR237" s="210"/>
      <c r="IUS237" s="210"/>
      <c r="IUT237" s="210"/>
      <c r="IUU237" s="210"/>
      <c r="IUV237" s="210"/>
      <c r="IUW237" s="210"/>
      <c r="IUX237" s="210"/>
      <c r="IUY237" s="210"/>
      <c r="IUZ237" s="210"/>
      <c r="IVA237" s="210"/>
      <c r="IVB237" s="210"/>
      <c r="IVC237" s="210"/>
      <c r="IVD237" s="210"/>
      <c r="IVE237" s="210"/>
      <c r="IVF237" s="210"/>
      <c r="IVG237" s="210"/>
      <c r="IVH237" s="210"/>
      <c r="IVI237" s="210"/>
      <c r="IVJ237" s="210"/>
      <c r="IVK237" s="210"/>
      <c r="IVL237" s="210"/>
      <c r="IVM237" s="210"/>
      <c r="IVN237" s="210"/>
      <c r="IVO237" s="210"/>
      <c r="IVP237" s="210"/>
      <c r="IVQ237" s="210"/>
      <c r="IVR237" s="210"/>
      <c r="IVS237" s="210"/>
      <c r="IVT237" s="210"/>
      <c r="IVU237" s="210"/>
      <c r="IVV237" s="210"/>
      <c r="IVW237" s="210"/>
      <c r="IVX237" s="210"/>
      <c r="IVY237" s="210"/>
      <c r="IVZ237" s="210"/>
      <c r="IWA237" s="210"/>
      <c r="IWB237" s="210"/>
      <c r="IWC237" s="210"/>
      <c r="IWD237" s="210"/>
      <c r="IWE237" s="210"/>
      <c r="IWF237" s="210"/>
      <c r="IWG237" s="210"/>
      <c r="IWH237" s="210"/>
      <c r="IWI237" s="210"/>
      <c r="IWJ237" s="210"/>
      <c r="IWK237" s="210"/>
      <c r="IWL237" s="210"/>
      <c r="IWM237" s="210"/>
      <c r="IWN237" s="210"/>
      <c r="IWO237" s="210"/>
      <c r="IWP237" s="210"/>
      <c r="IWQ237" s="210"/>
      <c r="IWR237" s="210"/>
      <c r="IWS237" s="210"/>
      <c r="IWT237" s="210"/>
      <c r="IWU237" s="210"/>
      <c r="IWV237" s="210"/>
      <c r="IWW237" s="210"/>
      <c r="IWX237" s="210"/>
      <c r="IWY237" s="210"/>
      <c r="IWZ237" s="210"/>
      <c r="IXA237" s="210"/>
      <c r="IXB237" s="210"/>
      <c r="IXC237" s="210"/>
      <c r="IXD237" s="210"/>
      <c r="IXE237" s="210"/>
      <c r="IXF237" s="210"/>
      <c r="IXG237" s="210"/>
      <c r="IXH237" s="210"/>
      <c r="IXI237" s="210"/>
      <c r="IXJ237" s="210"/>
      <c r="IXK237" s="210"/>
      <c r="IXL237" s="210"/>
      <c r="IXM237" s="210"/>
      <c r="IXN237" s="210"/>
      <c r="IXO237" s="210"/>
      <c r="IXP237" s="210"/>
      <c r="IXQ237" s="210"/>
      <c r="IXR237" s="210"/>
      <c r="IXS237" s="210"/>
      <c r="IXT237" s="210"/>
      <c r="IXU237" s="210"/>
      <c r="IXV237" s="210"/>
      <c r="IXW237" s="210"/>
      <c r="IXX237" s="210"/>
      <c r="IXY237" s="210"/>
      <c r="IXZ237" s="210"/>
      <c r="IYA237" s="210"/>
      <c r="IYB237" s="210"/>
      <c r="IYC237" s="210"/>
      <c r="IYD237" s="210"/>
      <c r="IYE237" s="210"/>
      <c r="IYF237" s="210"/>
      <c r="IYG237" s="210"/>
      <c r="IYH237" s="210"/>
      <c r="IYI237" s="210"/>
      <c r="IYJ237" s="210"/>
      <c r="IYK237" s="210"/>
      <c r="IYL237" s="210"/>
      <c r="IYM237" s="210"/>
      <c r="IYN237" s="210"/>
      <c r="IYO237" s="210"/>
      <c r="IYP237" s="210"/>
      <c r="IYQ237" s="210"/>
      <c r="IYR237" s="210"/>
      <c r="IYS237" s="210"/>
      <c r="IYT237" s="210"/>
      <c r="IYU237" s="210"/>
      <c r="IYV237" s="210"/>
      <c r="IYW237" s="210"/>
      <c r="IYX237" s="210"/>
      <c r="IYY237" s="210"/>
      <c r="IYZ237" s="210"/>
      <c r="IZA237" s="210"/>
      <c r="IZB237" s="210"/>
      <c r="IZC237" s="210"/>
      <c r="IZD237" s="210"/>
      <c r="IZE237" s="210"/>
      <c r="IZF237" s="210"/>
      <c r="IZG237" s="210"/>
      <c r="IZH237" s="210"/>
      <c r="IZI237" s="210"/>
      <c r="IZJ237" s="210"/>
      <c r="IZK237" s="210"/>
      <c r="IZL237" s="210"/>
      <c r="IZM237" s="210"/>
      <c r="IZN237" s="210"/>
      <c r="IZO237" s="210"/>
      <c r="IZP237" s="210"/>
      <c r="IZQ237" s="210"/>
      <c r="IZR237" s="210"/>
      <c r="IZS237" s="210"/>
      <c r="IZT237" s="210"/>
      <c r="IZU237" s="210"/>
      <c r="IZV237" s="210"/>
      <c r="IZW237" s="210"/>
      <c r="IZX237" s="210"/>
      <c r="IZY237" s="210"/>
      <c r="IZZ237" s="210"/>
      <c r="JAA237" s="210"/>
      <c r="JAB237" s="210"/>
      <c r="JAC237" s="210"/>
      <c r="JAD237" s="210"/>
      <c r="JAE237" s="210"/>
      <c r="JAF237" s="210"/>
      <c r="JAG237" s="210"/>
      <c r="JAH237" s="210"/>
      <c r="JAI237" s="210"/>
      <c r="JAJ237" s="210"/>
      <c r="JAK237" s="210"/>
      <c r="JAL237" s="210"/>
      <c r="JAM237" s="210"/>
      <c r="JAN237" s="210"/>
      <c r="JAO237" s="210"/>
      <c r="JAP237" s="210"/>
      <c r="JAQ237" s="210"/>
      <c r="JAR237" s="210"/>
      <c r="JAS237" s="210"/>
      <c r="JAT237" s="210"/>
      <c r="JAU237" s="210"/>
      <c r="JAV237" s="210"/>
      <c r="JAW237" s="210"/>
      <c r="JAX237" s="210"/>
      <c r="JAY237" s="210"/>
      <c r="JAZ237" s="210"/>
      <c r="JBA237" s="210"/>
      <c r="JBB237" s="210"/>
      <c r="JBC237" s="210"/>
      <c r="JBD237" s="210"/>
      <c r="JBE237" s="210"/>
      <c r="JBF237" s="210"/>
      <c r="JBG237" s="210"/>
      <c r="JBH237" s="210"/>
      <c r="JBI237" s="210"/>
      <c r="JBJ237" s="210"/>
      <c r="JBK237" s="210"/>
      <c r="JBL237" s="210"/>
      <c r="JBM237" s="210"/>
      <c r="JBN237" s="210"/>
      <c r="JBO237" s="210"/>
      <c r="JBP237" s="210"/>
      <c r="JBQ237" s="210"/>
      <c r="JBR237" s="210"/>
      <c r="JBS237" s="210"/>
      <c r="JBT237" s="210"/>
      <c r="JBU237" s="210"/>
      <c r="JBV237" s="210"/>
      <c r="JBW237" s="210"/>
      <c r="JBX237" s="210"/>
      <c r="JBY237" s="210"/>
      <c r="JBZ237" s="210"/>
      <c r="JCA237" s="210"/>
      <c r="JCB237" s="210"/>
      <c r="JCC237" s="210"/>
      <c r="JCD237" s="210"/>
      <c r="JCE237" s="210"/>
      <c r="JCF237" s="210"/>
      <c r="JCG237" s="210"/>
      <c r="JCH237" s="210"/>
      <c r="JCI237" s="210"/>
      <c r="JCJ237" s="210"/>
      <c r="JCK237" s="210"/>
      <c r="JCL237" s="210"/>
      <c r="JCM237" s="210"/>
      <c r="JCN237" s="210"/>
      <c r="JCO237" s="210"/>
      <c r="JCP237" s="210"/>
      <c r="JCQ237" s="210"/>
      <c r="JCR237" s="210"/>
      <c r="JCS237" s="210"/>
      <c r="JCT237" s="210"/>
      <c r="JCU237" s="210"/>
      <c r="JCV237" s="210"/>
      <c r="JCW237" s="210"/>
      <c r="JCX237" s="210"/>
      <c r="JCY237" s="210"/>
      <c r="JCZ237" s="210"/>
      <c r="JDA237" s="210"/>
      <c r="JDB237" s="210"/>
      <c r="JDC237" s="210"/>
      <c r="JDD237" s="210"/>
      <c r="JDE237" s="210"/>
      <c r="JDF237" s="210"/>
      <c r="JDG237" s="210"/>
      <c r="JDH237" s="210"/>
      <c r="JDI237" s="210"/>
      <c r="JDJ237" s="210"/>
      <c r="JDK237" s="210"/>
      <c r="JDL237" s="210"/>
      <c r="JDM237" s="210"/>
      <c r="JDN237" s="210"/>
      <c r="JDO237" s="210"/>
      <c r="JDP237" s="210"/>
      <c r="JDQ237" s="210"/>
      <c r="JDR237" s="210"/>
      <c r="JDS237" s="210"/>
      <c r="JDT237" s="210"/>
      <c r="JDU237" s="210"/>
      <c r="JDV237" s="210"/>
      <c r="JDW237" s="210"/>
      <c r="JDX237" s="210"/>
      <c r="JDY237" s="210"/>
      <c r="JDZ237" s="210"/>
      <c r="JEA237" s="210"/>
      <c r="JEB237" s="210"/>
      <c r="JEC237" s="210"/>
      <c r="JED237" s="210"/>
      <c r="JEE237" s="210"/>
      <c r="JEF237" s="210"/>
      <c r="JEG237" s="210"/>
      <c r="JEH237" s="210"/>
      <c r="JEI237" s="210"/>
      <c r="JEJ237" s="210"/>
      <c r="JEK237" s="210"/>
      <c r="JEL237" s="210"/>
      <c r="JEM237" s="210"/>
      <c r="JEN237" s="210"/>
      <c r="JEO237" s="210"/>
      <c r="JEP237" s="210"/>
      <c r="JEQ237" s="210"/>
      <c r="JER237" s="210"/>
      <c r="JES237" s="210"/>
      <c r="JET237" s="210"/>
      <c r="JEU237" s="210"/>
      <c r="JEV237" s="210"/>
      <c r="JEW237" s="210"/>
      <c r="JEX237" s="210"/>
      <c r="JEY237" s="210"/>
      <c r="JEZ237" s="210"/>
      <c r="JFA237" s="210"/>
      <c r="JFB237" s="210"/>
      <c r="JFC237" s="210"/>
      <c r="JFD237" s="210"/>
      <c r="JFE237" s="210"/>
      <c r="JFF237" s="210"/>
      <c r="JFG237" s="210"/>
      <c r="JFH237" s="210"/>
      <c r="JFI237" s="210"/>
      <c r="JFJ237" s="210"/>
      <c r="JFK237" s="210"/>
      <c r="JFL237" s="210"/>
      <c r="JFM237" s="210"/>
      <c r="JFN237" s="210"/>
      <c r="JFO237" s="210"/>
      <c r="JFP237" s="210"/>
      <c r="JFQ237" s="210"/>
      <c r="JFR237" s="210"/>
      <c r="JFS237" s="210"/>
      <c r="JFT237" s="210"/>
      <c r="JFU237" s="210"/>
      <c r="JFV237" s="210"/>
      <c r="JFW237" s="210"/>
      <c r="JFX237" s="210"/>
      <c r="JFY237" s="210"/>
      <c r="JFZ237" s="210"/>
      <c r="JGA237" s="210"/>
      <c r="JGB237" s="210"/>
      <c r="JGC237" s="210"/>
      <c r="JGD237" s="210"/>
      <c r="JGE237" s="210"/>
      <c r="JGF237" s="210"/>
      <c r="JGG237" s="210"/>
      <c r="JGH237" s="210"/>
      <c r="JGI237" s="210"/>
      <c r="JGJ237" s="210"/>
      <c r="JGK237" s="210"/>
      <c r="JGL237" s="210"/>
      <c r="JGM237" s="210"/>
      <c r="JGN237" s="210"/>
      <c r="JGO237" s="210"/>
      <c r="JGP237" s="210"/>
      <c r="JGQ237" s="210"/>
      <c r="JGR237" s="210"/>
      <c r="JGS237" s="210"/>
      <c r="JGT237" s="210"/>
      <c r="JGU237" s="210"/>
      <c r="JGV237" s="210"/>
      <c r="JGW237" s="210"/>
      <c r="JGX237" s="210"/>
      <c r="JGY237" s="210"/>
      <c r="JGZ237" s="210"/>
      <c r="JHA237" s="210"/>
      <c r="JHB237" s="210"/>
      <c r="JHC237" s="210"/>
      <c r="JHD237" s="210"/>
      <c r="JHE237" s="210"/>
      <c r="JHF237" s="210"/>
      <c r="JHG237" s="210"/>
      <c r="JHH237" s="210"/>
      <c r="JHI237" s="210"/>
      <c r="JHJ237" s="210"/>
      <c r="JHK237" s="210"/>
      <c r="JHL237" s="210"/>
      <c r="JHM237" s="210"/>
      <c r="JHN237" s="210"/>
      <c r="JHO237" s="210"/>
      <c r="JHP237" s="210"/>
      <c r="JHQ237" s="210"/>
      <c r="JHR237" s="210"/>
      <c r="JHS237" s="210"/>
      <c r="JHT237" s="210"/>
      <c r="JHU237" s="210"/>
      <c r="JHV237" s="210"/>
      <c r="JHW237" s="210"/>
      <c r="JHX237" s="210"/>
      <c r="JHY237" s="210"/>
      <c r="JHZ237" s="210"/>
      <c r="JIA237" s="210"/>
      <c r="JIB237" s="210"/>
      <c r="JIC237" s="210"/>
      <c r="JID237" s="210"/>
      <c r="JIE237" s="210"/>
      <c r="JIF237" s="210"/>
      <c r="JIG237" s="210"/>
      <c r="JIH237" s="210"/>
      <c r="JII237" s="210"/>
      <c r="JIJ237" s="210"/>
      <c r="JIK237" s="210"/>
      <c r="JIL237" s="210"/>
      <c r="JIM237" s="210"/>
      <c r="JIN237" s="210"/>
      <c r="JIO237" s="210"/>
      <c r="JIP237" s="210"/>
      <c r="JIQ237" s="210"/>
      <c r="JIR237" s="210"/>
      <c r="JIS237" s="210"/>
      <c r="JIT237" s="210"/>
      <c r="JIU237" s="210"/>
      <c r="JIV237" s="210"/>
      <c r="JIW237" s="210"/>
      <c r="JIX237" s="210"/>
      <c r="JIY237" s="210"/>
      <c r="JIZ237" s="210"/>
      <c r="JJA237" s="210"/>
      <c r="JJB237" s="210"/>
      <c r="JJC237" s="210"/>
      <c r="JJD237" s="210"/>
      <c r="JJE237" s="210"/>
      <c r="JJF237" s="210"/>
      <c r="JJG237" s="210"/>
      <c r="JJH237" s="210"/>
      <c r="JJI237" s="210"/>
      <c r="JJJ237" s="210"/>
      <c r="JJK237" s="210"/>
      <c r="JJL237" s="210"/>
      <c r="JJM237" s="210"/>
      <c r="JJN237" s="210"/>
      <c r="JJO237" s="210"/>
      <c r="JJP237" s="210"/>
      <c r="JJQ237" s="210"/>
      <c r="JJR237" s="210"/>
      <c r="JJS237" s="210"/>
      <c r="JJT237" s="210"/>
      <c r="JJU237" s="210"/>
      <c r="JJV237" s="210"/>
      <c r="JJW237" s="210"/>
      <c r="JJX237" s="210"/>
      <c r="JJY237" s="210"/>
      <c r="JJZ237" s="210"/>
      <c r="JKA237" s="210"/>
      <c r="JKB237" s="210"/>
      <c r="JKC237" s="210"/>
      <c r="JKD237" s="210"/>
      <c r="JKE237" s="210"/>
      <c r="JKF237" s="210"/>
      <c r="JKG237" s="210"/>
      <c r="JKH237" s="210"/>
      <c r="JKI237" s="210"/>
      <c r="JKJ237" s="210"/>
      <c r="JKK237" s="210"/>
      <c r="JKL237" s="210"/>
      <c r="JKM237" s="210"/>
      <c r="JKN237" s="210"/>
      <c r="JKO237" s="210"/>
      <c r="JKP237" s="210"/>
      <c r="JKQ237" s="210"/>
      <c r="JKR237" s="210"/>
      <c r="JKS237" s="210"/>
      <c r="JKT237" s="210"/>
      <c r="JKU237" s="210"/>
      <c r="JKV237" s="210"/>
      <c r="JKW237" s="210"/>
      <c r="JKX237" s="210"/>
      <c r="JKY237" s="210"/>
      <c r="JKZ237" s="210"/>
      <c r="JLA237" s="210"/>
      <c r="JLB237" s="210"/>
      <c r="JLC237" s="210"/>
      <c r="JLD237" s="210"/>
      <c r="JLE237" s="210"/>
      <c r="JLF237" s="210"/>
      <c r="JLG237" s="210"/>
      <c r="JLH237" s="210"/>
      <c r="JLI237" s="210"/>
      <c r="JLJ237" s="210"/>
      <c r="JLK237" s="210"/>
      <c r="JLL237" s="210"/>
      <c r="JLM237" s="210"/>
      <c r="JLN237" s="210"/>
      <c r="JLO237" s="210"/>
      <c r="JLP237" s="210"/>
      <c r="JLQ237" s="210"/>
      <c r="JLR237" s="210"/>
      <c r="JLS237" s="210"/>
      <c r="JLT237" s="210"/>
      <c r="JLU237" s="210"/>
      <c r="JLV237" s="210"/>
      <c r="JLW237" s="210"/>
      <c r="JLX237" s="210"/>
      <c r="JLY237" s="210"/>
      <c r="JLZ237" s="210"/>
      <c r="JMA237" s="210"/>
      <c r="JMB237" s="210"/>
      <c r="JMC237" s="210"/>
      <c r="JMD237" s="210"/>
      <c r="JME237" s="210"/>
      <c r="JMF237" s="210"/>
      <c r="JMG237" s="210"/>
      <c r="JMH237" s="210"/>
      <c r="JMI237" s="210"/>
      <c r="JMJ237" s="210"/>
      <c r="JMK237" s="210"/>
      <c r="JML237" s="210"/>
      <c r="JMM237" s="210"/>
      <c r="JMN237" s="210"/>
      <c r="JMO237" s="210"/>
      <c r="JMP237" s="210"/>
      <c r="JMQ237" s="210"/>
      <c r="JMR237" s="210"/>
      <c r="JMS237" s="210"/>
      <c r="JMT237" s="210"/>
      <c r="JMU237" s="210"/>
      <c r="JMV237" s="210"/>
      <c r="JMW237" s="210"/>
      <c r="JMX237" s="210"/>
      <c r="JMY237" s="210"/>
      <c r="JMZ237" s="210"/>
      <c r="JNA237" s="210"/>
      <c r="JNB237" s="210"/>
      <c r="JNC237" s="210"/>
      <c r="JND237" s="210"/>
      <c r="JNE237" s="210"/>
      <c r="JNF237" s="210"/>
      <c r="JNG237" s="210"/>
      <c r="JNH237" s="210"/>
      <c r="JNI237" s="210"/>
      <c r="JNJ237" s="210"/>
      <c r="JNK237" s="210"/>
      <c r="JNL237" s="210"/>
      <c r="JNM237" s="210"/>
      <c r="JNN237" s="210"/>
      <c r="JNO237" s="210"/>
      <c r="JNP237" s="210"/>
      <c r="JNQ237" s="210"/>
      <c r="JNR237" s="210"/>
      <c r="JNS237" s="210"/>
      <c r="JNT237" s="210"/>
      <c r="JNU237" s="210"/>
      <c r="JNV237" s="210"/>
      <c r="JNW237" s="210"/>
      <c r="JNX237" s="210"/>
      <c r="JNY237" s="210"/>
      <c r="JNZ237" s="210"/>
      <c r="JOA237" s="210"/>
      <c r="JOB237" s="210"/>
      <c r="JOC237" s="210"/>
      <c r="JOD237" s="210"/>
      <c r="JOE237" s="210"/>
      <c r="JOF237" s="210"/>
      <c r="JOG237" s="210"/>
      <c r="JOH237" s="210"/>
      <c r="JOI237" s="210"/>
      <c r="JOJ237" s="210"/>
      <c r="JOK237" s="210"/>
      <c r="JOL237" s="210"/>
      <c r="JOM237" s="210"/>
      <c r="JON237" s="210"/>
      <c r="JOO237" s="210"/>
      <c r="JOP237" s="210"/>
      <c r="JOQ237" s="210"/>
      <c r="JOR237" s="210"/>
      <c r="JOS237" s="210"/>
      <c r="JOT237" s="210"/>
      <c r="JOU237" s="210"/>
      <c r="JOV237" s="210"/>
      <c r="JOW237" s="210"/>
      <c r="JOX237" s="210"/>
      <c r="JOY237" s="210"/>
      <c r="JOZ237" s="210"/>
      <c r="JPA237" s="210"/>
      <c r="JPB237" s="210"/>
      <c r="JPC237" s="210"/>
      <c r="JPD237" s="210"/>
      <c r="JPE237" s="210"/>
      <c r="JPF237" s="210"/>
      <c r="JPG237" s="210"/>
      <c r="JPH237" s="210"/>
      <c r="JPI237" s="210"/>
      <c r="JPJ237" s="210"/>
      <c r="JPK237" s="210"/>
      <c r="JPL237" s="210"/>
      <c r="JPM237" s="210"/>
      <c r="JPN237" s="210"/>
      <c r="JPO237" s="210"/>
      <c r="JPP237" s="210"/>
      <c r="JPQ237" s="210"/>
      <c r="JPR237" s="210"/>
      <c r="JPS237" s="210"/>
      <c r="JPT237" s="210"/>
      <c r="JPU237" s="210"/>
      <c r="JPV237" s="210"/>
      <c r="JPW237" s="210"/>
      <c r="JPX237" s="210"/>
      <c r="JPY237" s="210"/>
      <c r="JPZ237" s="210"/>
      <c r="JQA237" s="210"/>
      <c r="JQB237" s="210"/>
      <c r="JQC237" s="210"/>
      <c r="JQD237" s="210"/>
      <c r="JQE237" s="210"/>
      <c r="JQF237" s="210"/>
      <c r="JQG237" s="210"/>
      <c r="JQH237" s="210"/>
      <c r="JQI237" s="210"/>
      <c r="JQJ237" s="210"/>
      <c r="JQK237" s="210"/>
      <c r="JQL237" s="210"/>
      <c r="JQM237" s="210"/>
      <c r="JQN237" s="210"/>
      <c r="JQO237" s="210"/>
      <c r="JQP237" s="210"/>
      <c r="JQQ237" s="210"/>
      <c r="JQR237" s="210"/>
      <c r="JQS237" s="210"/>
      <c r="JQT237" s="210"/>
      <c r="JQU237" s="210"/>
      <c r="JQV237" s="210"/>
      <c r="JQW237" s="210"/>
      <c r="JQX237" s="210"/>
      <c r="JQY237" s="210"/>
      <c r="JQZ237" s="210"/>
      <c r="JRA237" s="210"/>
      <c r="JRB237" s="210"/>
      <c r="JRC237" s="210"/>
      <c r="JRD237" s="210"/>
      <c r="JRE237" s="210"/>
      <c r="JRF237" s="210"/>
      <c r="JRG237" s="210"/>
      <c r="JRH237" s="210"/>
      <c r="JRI237" s="210"/>
      <c r="JRJ237" s="210"/>
      <c r="JRK237" s="210"/>
      <c r="JRL237" s="210"/>
      <c r="JRM237" s="210"/>
      <c r="JRN237" s="210"/>
      <c r="JRO237" s="210"/>
      <c r="JRP237" s="210"/>
      <c r="JRQ237" s="210"/>
      <c r="JRR237" s="210"/>
      <c r="JRS237" s="210"/>
      <c r="JRT237" s="210"/>
      <c r="JRU237" s="210"/>
      <c r="JRV237" s="210"/>
      <c r="JRW237" s="210"/>
      <c r="JRX237" s="210"/>
      <c r="JRY237" s="210"/>
      <c r="JRZ237" s="210"/>
      <c r="JSA237" s="210"/>
      <c r="JSB237" s="210"/>
      <c r="JSC237" s="210"/>
      <c r="JSD237" s="210"/>
      <c r="JSE237" s="210"/>
      <c r="JSF237" s="210"/>
      <c r="JSG237" s="210"/>
      <c r="JSH237" s="210"/>
      <c r="JSI237" s="210"/>
      <c r="JSJ237" s="210"/>
      <c r="JSK237" s="210"/>
      <c r="JSL237" s="210"/>
      <c r="JSM237" s="210"/>
      <c r="JSN237" s="210"/>
      <c r="JSO237" s="210"/>
      <c r="JSP237" s="210"/>
      <c r="JSQ237" s="210"/>
      <c r="JSR237" s="210"/>
      <c r="JSS237" s="210"/>
      <c r="JST237" s="210"/>
      <c r="JSU237" s="210"/>
      <c r="JSV237" s="210"/>
      <c r="JSW237" s="210"/>
      <c r="JSX237" s="210"/>
      <c r="JSY237" s="210"/>
      <c r="JSZ237" s="210"/>
      <c r="JTA237" s="210"/>
      <c r="JTB237" s="210"/>
      <c r="JTC237" s="210"/>
      <c r="JTD237" s="210"/>
      <c r="JTE237" s="210"/>
      <c r="JTF237" s="210"/>
      <c r="JTG237" s="210"/>
      <c r="JTH237" s="210"/>
      <c r="JTI237" s="210"/>
      <c r="JTJ237" s="210"/>
      <c r="JTK237" s="210"/>
      <c r="JTL237" s="210"/>
      <c r="JTM237" s="210"/>
      <c r="JTN237" s="210"/>
      <c r="JTO237" s="210"/>
      <c r="JTP237" s="210"/>
      <c r="JTQ237" s="210"/>
      <c r="JTR237" s="210"/>
      <c r="JTS237" s="210"/>
      <c r="JTT237" s="210"/>
      <c r="JTU237" s="210"/>
      <c r="JTV237" s="210"/>
      <c r="JTW237" s="210"/>
      <c r="JTX237" s="210"/>
      <c r="JTY237" s="210"/>
      <c r="JTZ237" s="210"/>
      <c r="JUA237" s="210"/>
      <c r="JUB237" s="210"/>
      <c r="JUC237" s="210"/>
      <c r="JUD237" s="210"/>
      <c r="JUE237" s="210"/>
      <c r="JUF237" s="210"/>
      <c r="JUG237" s="210"/>
      <c r="JUH237" s="210"/>
      <c r="JUI237" s="210"/>
      <c r="JUJ237" s="210"/>
      <c r="JUK237" s="210"/>
      <c r="JUL237" s="210"/>
      <c r="JUM237" s="210"/>
      <c r="JUN237" s="210"/>
      <c r="JUO237" s="210"/>
      <c r="JUP237" s="210"/>
      <c r="JUQ237" s="210"/>
      <c r="JUR237" s="210"/>
      <c r="JUS237" s="210"/>
      <c r="JUT237" s="210"/>
      <c r="JUU237" s="210"/>
      <c r="JUV237" s="210"/>
      <c r="JUW237" s="210"/>
      <c r="JUX237" s="210"/>
      <c r="JUY237" s="210"/>
      <c r="JUZ237" s="210"/>
      <c r="JVA237" s="210"/>
      <c r="JVB237" s="210"/>
      <c r="JVC237" s="210"/>
      <c r="JVD237" s="210"/>
      <c r="JVE237" s="210"/>
      <c r="JVF237" s="210"/>
      <c r="JVG237" s="210"/>
      <c r="JVH237" s="210"/>
      <c r="JVI237" s="210"/>
      <c r="JVJ237" s="210"/>
      <c r="JVK237" s="210"/>
      <c r="JVL237" s="210"/>
      <c r="JVM237" s="210"/>
      <c r="JVN237" s="210"/>
      <c r="JVO237" s="210"/>
      <c r="JVP237" s="210"/>
      <c r="JVQ237" s="210"/>
      <c r="JVR237" s="210"/>
      <c r="JVS237" s="210"/>
      <c r="JVT237" s="210"/>
      <c r="JVU237" s="210"/>
      <c r="JVV237" s="210"/>
      <c r="JVW237" s="210"/>
      <c r="JVX237" s="210"/>
      <c r="JVY237" s="210"/>
      <c r="JVZ237" s="210"/>
      <c r="JWA237" s="210"/>
      <c r="JWB237" s="210"/>
      <c r="JWC237" s="210"/>
      <c r="JWD237" s="210"/>
      <c r="JWE237" s="210"/>
      <c r="JWF237" s="210"/>
      <c r="JWG237" s="210"/>
      <c r="JWH237" s="210"/>
      <c r="JWI237" s="210"/>
      <c r="JWJ237" s="210"/>
      <c r="JWK237" s="210"/>
      <c r="JWL237" s="210"/>
      <c r="JWM237" s="210"/>
      <c r="JWN237" s="210"/>
      <c r="JWO237" s="210"/>
      <c r="JWP237" s="210"/>
      <c r="JWQ237" s="210"/>
      <c r="JWR237" s="210"/>
      <c r="JWS237" s="210"/>
      <c r="JWT237" s="210"/>
      <c r="JWU237" s="210"/>
      <c r="JWV237" s="210"/>
      <c r="JWW237" s="210"/>
      <c r="JWX237" s="210"/>
      <c r="JWY237" s="210"/>
      <c r="JWZ237" s="210"/>
      <c r="JXA237" s="210"/>
      <c r="JXB237" s="210"/>
      <c r="JXC237" s="210"/>
      <c r="JXD237" s="210"/>
      <c r="JXE237" s="210"/>
      <c r="JXF237" s="210"/>
      <c r="JXG237" s="210"/>
      <c r="JXH237" s="210"/>
      <c r="JXI237" s="210"/>
      <c r="JXJ237" s="210"/>
      <c r="JXK237" s="210"/>
      <c r="JXL237" s="210"/>
      <c r="JXM237" s="210"/>
      <c r="JXN237" s="210"/>
      <c r="JXO237" s="210"/>
      <c r="JXP237" s="210"/>
      <c r="JXQ237" s="210"/>
      <c r="JXR237" s="210"/>
      <c r="JXS237" s="210"/>
      <c r="JXT237" s="210"/>
      <c r="JXU237" s="210"/>
      <c r="JXV237" s="210"/>
      <c r="JXW237" s="210"/>
      <c r="JXX237" s="210"/>
      <c r="JXY237" s="210"/>
      <c r="JXZ237" s="210"/>
      <c r="JYA237" s="210"/>
      <c r="JYB237" s="210"/>
      <c r="JYC237" s="210"/>
      <c r="JYD237" s="210"/>
      <c r="JYE237" s="210"/>
      <c r="JYF237" s="210"/>
      <c r="JYG237" s="210"/>
      <c r="JYH237" s="210"/>
      <c r="JYI237" s="210"/>
      <c r="JYJ237" s="210"/>
      <c r="JYK237" s="210"/>
      <c r="JYL237" s="210"/>
      <c r="JYM237" s="210"/>
      <c r="JYN237" s="210"/>
      <c r="JYO237" s="210"/>
      <c r="JYP237" s="210"/>
      <c r="JYQ237" s="210"/>
      <c r="JYR237" s="210"/>
      <c r="JYS237" s="210"/>
      <c r="JYT237" s="210"/>
      <c r="JYU237" s="210"/>
      <c r="JYV237" s="210"/>
      <c r="JYW237" s="210"/>
      <c r="JYX237" s="210"/>
      <c r="JYY237" s="210"/>
      <c r="JYZ237" s="210"/>
      <c r="JZA237" s="210"/>
      <c r="JZB237" s="210"/>
      <c r="JZC237" s="210"/>
      <c r="JZD237" s="210"/>
      <c r="JZE237" s="210"/>
      <c r="JZF237" s="210"/>
      <c r="JZG237" s="210"/>
      <c r="JZH237" s="210"/>
      <c r="JZI237" s="210"/>
      <c r="JZJ237" s="210"/>
      <c r="JZK237" s="210"/>
      <c r="JZL237" s="210"/>
      <c r="JZM237" s="210"/>
      <c r="JZN237" s="210"/>
      <c r="JZO237" s="210"/>
      <c r="JZP237" s="210"/>
      <c r="JZQ237" s="210"/>
      <c r="JZR237" s="210"/>
      <c r="JZS237" s="210"/>
      <c r="JZT237" s="210"/>
      <c r="JZU237" s="210"/>
      <c r="JZV237" s="210"/>
      <c r="JZW237" s="210"/>
      <c r="JZX237" s="210"/>
      <c r="JZY237" s="210"/>
      <c r="JZZ237" s="210"/>
      <c r="KAA237" s="210"/>
      <c r="KAB237" s="210"/>
      <c r="KAC237" s="210"/>
      <c r="KAD237" s="210"/>
      <c r="KAE237" s="210"/>
      <c r="KAF237" s="210"/>
      <c r="KAG237" s="210"/>
      <c r="KAH237" s="210"/>
      <c r="KAI237" s="210"/>
      <c r="KAJ237" s="210"/>
      <c r="KAK237" s="210"/>
      <c r="KAL237" s="210"/>
      <c r="KAM237" s="210"/>
      <c r="KAN237" s="210"/>
      <c r="KAO237" s="210"/>
      <c r="KAP237" s="210"/>
      <c r="KAQ237" s="210"/>
      <c r="KAR237" s="210"/>
      <c r="KAS237" s="210"/>
      <c r="KAT237" s="210"/>
      <c r="KAU237" s="210"/>
      <c r="KAV237" s="210"/>
      <c r="KAW237" s="210"/>
      <c r="KAX237" s="210"/>
      <c r="KAY237" s="210"/>
      <c r="KAZ237" s="210"/>
      <c r="KBA237" s="210"/>
      <c r="KBB237" s="210"/>
      <c r="KBC237" s="210"/>
      <c r="KBD237" s="210"/>
      <c r="KBE237" s="210"/>
      <c r="KBF237" s="210"/>
      <c r="KBG237" s="210"/>
      <c r="KBH237" s="210"/>
      <c r="KBI237" s="210"/>
      <c r="KBJ237" s="210"/>
      <c r="KBK237" s="210"/>
      <c r="KBL237" s="210"/>
      <c r="KBM237" s="210"/>
      <c r="KBN237" s="210"/>
      <c r="KBO237" s="210"/>
      <c r="KBP237" s="210"/>
      <c r="KBQ237" s="210"/>
      <c r="KBR237" s="210"/>
      <c r="KBS237" s="210"/>
      <c r="KBT237" s="210"/>
      <c r="KBU237" s="210"/>
      <c r="KBV237" s="210"/>
      <c r="KBW237" s="210"/>
      <c r="KBX237" s="210"/>
      <c r="KBY237" s="210"/>
      <c r="KBZ237" s="210"/>
      <c r="KCA237" s="210"/>
      <c r="KCB237" s="210"/>
      <c r="KCC237" s="210"/>
      <c r="KCD237" s="210"/>
      <c r="KCE237" s="210"/>
      <c r="KCF237" s="210"/>
      <c r="KCG237" s="210"/>
      <c r="KCH237" s="210"/>
      <c r="KCI237" s="210"/>
      <c r="KCJ237" s="210"/>
      <c r="KCK237" s="210"/>
      <c r="KCL237" s="210"/>
      <c r="KCM237" s="210"/>
      <c r="KCN237" s="210"/>
      <c r="KCO237" s="210"/>
      <c r="KCP237" s="210"/>
      <c r="KCQ237" s="210"/>
      <c r="KCR237" s="210"/>
      <c r="KCS237" s="210"/>
      <c r="KCT237" s="210"/>
      <c r="KCU237" s="210"/>
      <c r="KCV237" s="210"/>
      <c r="KCW237" s="210"/>
      <c r="KCX237" s="210"/>
      <c r="KCY237" s="210"/>
      <c r="KCZ237" s="210"/>
      <c r="KDA237" s="210"/>
      <c r="KDB237" s="210"/>
      <c r="KDC237" s="210"/>
      <c r="KDD237" s="210"/>
      <c r="KDE237" s="210"/>
      <c r="KDF237" s="210"/>
      <c r="KDG237" s="210"/>
      <c r="KDH237" s="210"/>
      <c r="KDI237" s="210"/>
      <c r="KDJ237" s="210"/>
      <c r="KDK237" s="210"/>
      <c r="KDL237" s="210"/>
      <c r="KDM237" s="210"/>
      <c r="KDN237" s="210"/>
      <c r="KDO237" s="210"/>
      <c r="KDP237" s="210"/>
      <c r="KDQ237" s="210"/>
      <c r="KDR237" s="210"/>
      <c r="KDS237" s="210"/>
      <c r="KDT237" s="210"/>
      <c r="KDU237" s="210"/>
      <c r="KDV237" s="210"/>
      <c r="KDW237" s="210"/>
      <c r="KDX237" s="210"/>
      <c r="KDY237" s="210"/>
      <c r="KDZ237" s="210"/>
      <c r="KEA237" s="210"/>
      <c r="KEB237" s="210"/>
      <c r="KEC237" s="210"/>
      <c r="KED237" s="210"/>
      <c r="KEE237" s="210"/>
      <c r="KEF237" s="210"/>
      <c r="KEG237" s="210"/>
      <c r="KEH237" s="210"/>
      <c r="KEI237" s="210"/>
      <c r="KEJ237" s="210"/>
      <c r="KEK237" s="210"/>
      <c r="KEL237" s="210"/>
      <c r="KEM237" s="210"/>
      <c r="KEN237" s="210"/>
      <c r="KEO237" s="210"/>
      <c r="KEP237" s="210"/>
      <c r="KEQ237" s="210"/>
      <c r="KER237" s="210"/>
      <c r="KES237" s="210"/>
      <c r="KET237" s="210"/>
      <c r="KEU237" s="210"/>
      <c r="KEV237" s="210"/>
      <c r="KEW237" s="210"/>
      <c r="KEX237" s="210"/>
      <c r="KEY237" s="210"/>
      <c r="KEZ237" s="210"/>
      <c r="KFA237" s="210"/>
      <c r="KFB237" s="210"/>
      <c r="KFC237" s="210"/>
      <c r="KFD237" s="210"/>
      <c r="KFE237" s="210"/>
      <c r="KFF237" s="210"/>
      <c r="KFG237" s="210"/>
      <c r="KFH237" s="210"/>
      <c r="KFI237" s="210"/>
      <c r="KFJ237" s="210"/>
      <c r="KFK237" s="210"/>
      <c r="KFL237" s="210"/>
      <c r="KFM237" s="210"/>
      <c r="KFN237" s="210"/>
      <c r="KFO237" s="210"/>
      <c r="KFP237" s="210"/>
      <c r="KFQ237" s="210"/>
      <c r="KFR237" s="210"/>
      <c r="KFS237" s="210"/>
      <c r="KFT237" s="210"/>
      <c r="KFU237" s="210"/>
      <c r="KFV237" s="210"/>
      <c r="KFW237" s="210"/>
      <c r="KFX237" s="210"/>
      <c r="KFY237" s="210"/>
      <c r="KFZ237" s="210"/>
      <c r="KGA237" s="210"/>
      <c r="KGB237" s="210"/>
      <c r="KGC237" s="210"/>
      <c r="KGD237" s="210"/>
      <c r="KGE237" s="210"/>
      <c r="KGF237" s="210"/>
      <c r="KGG237" s="210"/>
      <c r="KGH237" s="210"/>
      <c r="KGI237" s="210"/>
      <c r="KGJ237" s="210"/>
      <c r="KGK237" s="210"/>
      <c r="KGL237" s="210"/>
      <c r="KGM237" s="210"/>
      <c r="KGN237" s="210"/>
      <c r="KGO237" s="210"/>
      <c r="KGP237" s="210"/>
      <c r="KGQ237" s="210"/>
      <c r="KGR237" s="210"/>
      <c r="KGS237" s="210"/>
      <c r="KGT237" s="210"/>
      <c r="KGU237" s="210"/>
      <c r="KGV237" s="210"/>
      <c r="KGW237" s="210"/>
      <c r="KGX237" s="210"/>
      <c r="KGY237" s="210"/>
      <c r="KGZ237" s="210"/>
      <c r="KHA237" s="210"/>
      <c r="KHB237" s="210"/>
      <c r="KHC237" s="210"/>
      <c r="KHD237" s="210"/>
      <c r="KHE237" s="210"/>
      <c r="KHF237" s="210"/>
      <c r="KHG237" s="210"/>
      <c r="KHH237" s="210"/>
      <c r="KHI237" s="210"/>
      <c r="KHJ237" s="210"/>
      <c r="KHK237" s="210"/>
      <c r="KHL237" s="210"/>
      <c r="KHM237" s="210"/>
      <c r="KHN237" s="210"/>
      <c r="KHO237" s="210"/>
      <c r="KHP237" s="210"/>
      <c r="KHQ237" s="210"/>
      <c r="KHR237" s="210"/>
      <c r="KHS237" s="210"/>
      <c r="KHT237" s="210"/>
      <c r="KHU237" s="210"/>
      <c r="KHV237" s="210"/>
      <c r="KHW237" s="210"/>
      <c r="KHX237" s="210"/>
      <c r="KHY237" s="210"/>
      <c r="KHZ237" s="210"/>
      <c r="KIA237" s="210"/>
      <c r="KIB237" s="210"/>
      <c r="KIC237" s="210"/>
      <c r="KID237" s="210"/>
      <c r="KIE237" s="210"/>
      <c r="KIF237" s="210"/>
      <c r="KIG237" s="210"/>
      <c r="KIH237" s="210"/>
      <c r="KII237" s="210"/>
      <c r="KIJ237" s="210"/>
      <c r="KIK237" s="210"/>
      <c r="KIL237" s="210"/>
      <c r="KIM237" s="210"/>
      <c r="KIN237" s="210"/>
      <c r="KIO237" s="210"/>
      <c r="KIP237" s="210"/>
      <c r="KIQ237" s="210"/>
      <c r="KIR237" s="210"/>
      <c r="KIS237" s="210"/>
      <c r="KIT237" s="210"/>
      <c r="KIU237" s="210"/>
      <c r="KIV237" s="210"/>
      <c r="KIW237" s="210"/>
      <c r="KIX237" s="210"/>
      <c r="KIY237" s="210"/>
      <c r="KIZ237" s="210"/>
      <c r="KJA237" s="210"/>
      <c r="KJB237" s="210"/>
      <c r="KJC237" s="210"/>
      <c r="KJD237" s="210"/>
      <c r="KJE237" s="210"/>
      <c r="KJF237" s="210"/>
      <c r="KJG237" s="210"/>
      <c r="KJH237" s="210"/>
      <c r="KJI237" s="210"/>
      <c r="KJJ237" s="210"/>
      <c r="KJK237" s="210"/>
      <c r="KJL237" s="210"/>
      <c r="KJM237" s="210"/>
      <c r="KJN237" s="210"/>
      <c r="KJO237" s="210"/>
      <c r="KJP237" s="210"/>
      <c r="KJQ237" s="210"/>
      <c r="KJR237" s="210"/>
      <c r="KJS237" s="210"/>
      <c r="KJT237" s="210"/>
      <c r="KJU237" s="210"/>
      <c r="KJV237" s="210"/>
      <c r="KJW237" s="210"/>
      <c r="KJX237" s="210"/>
      <c r="KJY237" s="210"/>
      <c r="KJZ237" s="210"/>
      <c r="KKA237" s="210"/>
      <c r="KKB237" s="210"/>
      <c r="KKC237" s="210"/>
      <c r="KKD237" s="210"/>
      <c r="KKE237" s="210"/>
      <c r="KKF237" s="210"/>
      <c r="KKG237" s="210"/>
      <c r="KKH237" s="210"/>
      <c r="KKI237" s="210"/>
      <c r="KKJ237" s="210"/>
      <c r="KKK237" s="210"/>
      <c r="KKL237" s="210"/>
      <c r="KKM237" s="210"/>
      <c r="KKN237" s="210"/>
      <c r="KKO237" s="210"/>
      <c r="KKP237" s="210"/>
      <c r="KKQ237" s="210"/>
      <c r="KKR237" s="210"/>
      <c r="KKS237" s="210"/>
      <c r="KKT237" s="210"/>
      <c r="KKU237" s="210"/>
      <c r="KKV237" s="210"/>
      <c r="KKW237" s="210"/>
      <c r="KKX237" s="210"/>
      <c r="KKY237" s="210"/>
      <c r="KKZ237" s="210"/>
      <c r="KLA237" s="210"/>
      <c r="KLB237" s="210"/>
      <c r="KLC237" s="210"/>
      <c r="KLD237" s="210"/>
      <c r="KLE237" s="210"/>
      <c r="KLF237" s="210"/>
      <c r="KLG237" s="210"/>
      <c r="KLH237" s="210"/>
      <c r="KLI237" s="210"/>
      <c r="KLJ237" s="210"/>
      <c r="KLK237" s="210"/>
      <c r="KLL237" s="210"/>
      <c r="KLM237" s="210"/>
      <c r="KLN237" s="210"/>
      <c r="KLO237" s="210"/>
      <c r="KLP237" s="210"/>
      <c r="KLQ237" s="210"/>
      <c r="KLR237" s="210"/>
      <c r="KLS237" s="210"/>
      <c r="KLT237" s="210"/>
      <c r="KLU237" s="210"/>
      <c r="KLV237" s="210"/>
      <c r="KLW237" s="210"/>
      <c r="KLX237" s="210"/>
      <c r="KLY237" s="210"/>
      <c r="KLZ237" s="210"/>
      <c r="KMA237" s="210"/>
      <c r="KMB237" s="210"/>
      <c r="KMC237" s="210"/>
      <c r="KMD237" s="210"/>
      <c r="KME237" s="210"/>
      <c r="KMF237" s="210"/>
      <c r="KMG237" s="210"/>
      <c r="KMH237" s="210"/>
      <c r="KMI237" s="210"/>
      <c r="KMJ237" s="210"/>
      <c r="KMK237" s="210"/>
      <c r="KML237" s="210"/>
      <c r="KMM237" s="210"/>
      <c r="KMN237" s="210"/>
      <c r="KMO237" s="210"/>
      <c r="KMP237" s="210"/>
      <c r="KMQ237" s="210"/>
      <c r="KMR237" s="210"/>
      <c r="KMS237" s="210"/>
      <c r="KMT237" s="210"/>
      <c r="KMU237" s="210"/>
      <c r="KMV237" s="210"/>
      <c r="KMW237" s="210"/>
      <c r="KMX237" s="210"/>
      <c r="KMY237" s="210"/>
      <c r="KMZ237" s="210"/>
      <c r="KNA237" s="210"/>
      <c r="KNB237" s="210"/>
      <c r="KNC237" s="210"/>
      <c r="KND237" s="210"/>
      <c r="KNE237" s="210"/>
      <c r="KNF237" s="210"/>
      <c r="KNG237" s="210"/>
      <c r="KNH237" s="210"/>
      <c r="KNI237" s="210"/>
      <c r="KNJ237" s="210"/>
      <c r="KNK237" s="210"/>
      <c r="KNL237" s="210"/>
      <c r="KNM237" s="210"/>
      <c r="KNN237" s="210"/>
      <c r="KNO237" s="210"/>
      <c r="KNP237" s="210"/>
      <c r="KNQ237" s="210"/>
      <c r="KNR237" s="210"/>
      <c r="KNS237" s="210"/>
      <c r="KNT237" s="210"/>
      <c r="KNU237" s="210"/>
      <c r="KNV237" s="210"/>
      <c r="KNW237" s="210"/>
      <c r="KNX237" s="210"/>
      <c r="KNY237" s="210"/>
      <c r="KNZ237" s="210"/>
      <c r="KOA237" s="210"/>
      <c r="KOB237" s="210"/>
      <c r="KOC237" s="210"/>
      <c r="KOD237" s="210"/>
      <c r="KOE237" s="210"/>
      <c r="KOF237" s="210"/>
      <c r="KOG237" s="210"/>
      <c r="KOH237" s="210"/>
      <c r="KOI237" s="210"/>
      <c r="KOJ237" s="210"/>
      <c r="KOK237" s="210"/>
      <c r="KOL237" s="210"/>
      <c r="KOM237" s="210"/>
      <c r="KON237" s="210"/>
      <c r="KOO237" s="210"/>
      <c r="KOP237" s="210"/>
      <c r="KOQ237" s="210"/>
      <c r="KOR237" s="210"/>
      <c r="KOS237" s="210"/>
      <c r="KOT237" s="210"/>
      <c r="KOU237" s="210"/>
      <c r="KOV237" s="210"/>
      <c r="KOW237" s="210"/>
      <c r="KOX237" s="210"/>
      <c r="KOY237" s="210"/>
      <c r="KOZ237" s="210"/>
      <c r="KPA237" s="210"/>
      <c r="KPB237" s="210"/>
      <c r="KPC237" s="210"/>
      <c r="KPD237" s="210"/>
      <c r="KPE237" s="210"/>
      <c r="KPF237" s="210"/>
      <c r="KPG237" s="210"/>
      <c r="KPH237" s="210"/>
      <c r="KPI237" s="210"/>
      <c r="KPJ237" s="210"/>
      <c r="KPK237" s="210"/>
      <c r="KPL237" s="210"/>
      <c r="KPM237" s="210"/>
      <c r="KPN237" s="210"/>
      <c r="KPO237" s="210"/>
      <c r="KPP237" s="210"/>
      <c r="KPQ237" s="210"/>
      <c r="KPR237" s="210"/>
      <c r="KPS237" s="210"/>
      <c r="KPT237" s="210"/>
      <c r="KPU237" s="210"/>
      <c r="KPV237" s="210"/>
      <c r="KPW237" s="210"/>
      <c r="KPX237" s="210"/>
      <c r="KPY237" s="210"/>
      <c r="KPZ237" s="210"/>
      <c r="KQA237" s="210"/>
      <c r="KQB237" s="210"/>
      <c r="KQC237" s="210"/>
      <c r="KQD237" s="210"/>
      <c r="KQE237" s="210"/>
      <c r="KQF237" s="210"/>
      <c r="KQG237" s="210"/>
      <c r="KQH237" s="210"/>
      <c r="KQI237" s="210"/>
      <c r="KQJ237" s="210"/>
      <c r="KQK237" s="210"/>
      <c r="KQL237" s="210"/>
      <c r="KQM237" s="210"/>
      <c r="KQN237" s="210"/>
      <c r="KQO237" s="210"/>
      <c r="KQP237" s="210"/>
      <c r="KQQ237" s="210"/>
      <c r="KQR237" s="210"/>
      <c r="KQS237" s="210"/>
      <c r="KQT237" s="210"/>
      <c r="KQU237" s="210"/>
      <c r="KQV237" s="210"/>
      <c r="KQW237" s="210"/>
      <c r="KQX237" s="210"/>
      <c r="KQY237" s="210"/>
      <c r="KQZ237" s="210"/>
      <c r="KRA237" s="210"/>
      <c r="KRB237" s="210"/>
      <c r="KRC237" s="210"/>
      <c r="KRD237" s="210"/>
      <c r="KRE237" s="210"/>
      <c r="KRF237" s="210"/>
      <c r="KRG237" s="210"/>
      <c r="KRH237" s="210"/>
      <c r="KRI237" s="210"/>
      <c r="KRJ237" s="210"/>
      <c r="KRK237" s="210"/>
      <c r="KRL237" s="210"/>
      <c r="KRM237" s="210"/>
      <c r="KRN237" s="210"/>
      <c r="KRO237" s="210"/>
      <c r="KRP237" s="210"/>
      <c r="KRQ237" s="210"/>
      <c r="KRR237" s="210"/>
      <c r="KRS237" s="210"/>
      <c r="KRT237" s="210"/>
      <c r="KRU237" s="210"/>
      <c r="KRV237" s="210"/>
      <c r="KRW237" s="210"/>
      <c r="KRX237" s="210"/>
      <c r="KRY237" s="210"/>
      <c r="KRZ237" s="210"/>
      <c r="KSA237" s="210"/>
      <c r="KSB237" s="210"/>
      <c r="KSC237" s="210"/>
      <c r="KSD237" s="210"/>
      <c r="KSE237" s="210"/>
      <c r="KSF237" s="210"/>
      <c r="KSG237" s="210"/>
      <c r="KSH237" s="210"/>
      <c r="KSI237" s="210"/>
      <c r="KSJ237" s="210"/>
      <c r="KSK237" s="210"/>
      <c r="KSL237" s="210"/>
      <c r="KSM237" s="210"/>
      <c r="KSN237" s="210"/>
      <c r="KSO237" s="210"/>
      <c r="KSP237" s="210"/>
      <c r="KSQ237" s="210"/>
      <c r="KSR237" s="210"/>
      <c r="KSS237" s="210"/>
      <c r="KST237" s="210"/>
      <c r="KSU237" s="210"/>
      <c r="KSV237" s="210"/>
      <c r="KSW237" s="210"/>
      <c r="KSX237" s="210"/>
      <c r="KSY237" s="210"/>
      <c r="KSZ237" s="210"/>
      <c r="KTA237" s="210"/>
      <c r="KTB237" s="210"/>
      <c r="KTC237" s="210"/>
      <c r="KTD237" s="210"/>
      <c r="KTE237" s="210"/>
      <c r="KTF237" s="210"/>
      <c r="KTG237" s="210"/>
      <c r="KTH237" s="210"/>
      <c r="KTI237" s="210"/>
      <c r="KTJ237" s="210"/>
      <c r="KTK237" s="210"/>
      <c r="KTL237" s="210"/>
      <c r="KTM237" s="210"/>
      <c r="KTN237" s="210"/>
      <c r="KTO237" s="210"/>
      <c r="KTP237" s="210"/>
      <c r="KTQ237" s="210"/>
      <c r="KTR237" s="210"/>
      <c r="KTS237" s="210"/>
      <c r="KTT237" s="210"/>
      <c r="KTU237" s="210"/>
      <c r="KTV237" s="210"/>
      <c r="KTW237" s="210"/>
      <c r="KTX237" s="210"/>
      <c r="KTY237" s="210"/>
      <c r="KTZ237" s="210"/>
      <c r="KUA237" s="210"/>
      <c r="KUB237" s="210"/>
      <c r="KUC237" s="210"/>
      <c r="KUD237" s="210"/>
      <c r="KUE237" s="210"/>
      <c r="KUF237" s="210"/>
      <c r="KUG237" s="210"/>
      <c r="KUH237" s="210"/>
      <c r="KUI237" s="210"/>
      <c r="KUJ237" s="210"/>
      <c r="KUK237" s="210"/>
      <c r="KUL237" s="210"/>
      <c r="KUM237" s="210"/>
      <c r="KUN237" s="210"/>
      <c r="KUO237" s="210"/>
      <c r="KUP237" s="210"/>
      <c r="KUQ237" s="210"/>
      <c r="KUR237" s="210"/>
      <c r="KUS237" s="210"/>
      <c r="KUT237" s="210"/>
      <c r="KUU237" s="210"/>
      <c r="KUV237" s="210"/>
      <c r="KUW237" s="210"/>
      <c r="KUX237" s="210"/>
      <c r="KUY237" s="210"/>
      <c r="KUZ237" s="210"/>
      <c r="KVA237" s="210"/>
      <c r="KVB237" s="210"/>
      <c r="KVC237" s="210"/>
      <c r="KVD237" s="210"/>
      <c r="KVE237" s="210"/>
      <c r="KVF237" s="210"/>
      <c r="KVG237" s="210"/>
      <c r="KVH237" s="210"/>
      <c r="KVI237" s="210"/>
      <c r="KVJ237" s="210"/>
      <c r="KVK237" s="210"/>
      <c r="KVL237" s="210"/>
      <c r="KVM237" s="210"/>
      <c r="KVN237" s="210"/>
      <c r="KVO237" s="210"/>
      <c r="KVP237" s="210"/>
      <c r="KVQ237" s="210"/>
      <c r="KVR237" s="210"/>
      <c r="KVS237" s="210"/>
      <c r="KVT237" s="210"/>
      <c r="KVU237" s="210"/>
      <c r="KVV237" s="210"/>
      <c r="KVW237" s="210"/>
      <c r="KVX237" s="210"/>
      <c r="KVY237" s="210"/>
      <c r="KVZ237" s="210"/>
      <c r="KWA237" s="210"/>
      <c r="KWB237" s="210"/>
      <c r="KWC237" s="210"/>
      <c r="KWD237" s="210"/>
      <c r="KWE237" s="210"/>
      <c r="KWF237" s="210"/>
      <c r="KWG237" s="210"/>
      <c r="KWH237" s="210"/>
      <c r="KWI237" s="210"/>
      <c r="KWJ237" s="210"/>
      <c r="KWK237" s="210"/>
      <c r="KWL237" s="210"/>
      <c r="KWM237" s="210"/>
      <c r="KWN237" s="210"/>
      <c r="KWO237" s="210"/>
      <c r="KWP237" s="210"/>
      <c r="KWQ237" s="210"/>
      <c r="KWR237" s="210"/>
      <c r="KWS237" s="210"/>
      <c r="KWT237" s="210"/>
      <c r="KWU237" s="210"/>
      <c r="KWV237" s="210"/>
      <c r="KWW237" s="210"/>
      <c r="KWX237" s="210"/>
      <c r="KWY237" s="210"/>
      <c r="KWZ237" s="210"/>
      <c r="KXA237" s="210"/>
      <c r="KXB237" s="210"/>
      <c r="KXC237" s="210"/>
      <c r="KXD237" s="210"/>
      <c r="KXE237" s="210"/>
      <c r="KXF237" s="210"/>
      <c r="KXG237" s="210"/>
      <c r="KXH237" s="210"/>
      <c r="KXI237" s="210"/>
      <c r="KXJ237" s="210"/>
      <c r="KXK237" s="210"/>
      <c r="KXL237" s="210"/>
      <c r="KXM237" s="210"/>
      <c r="KXN237" s="210"/>
      <c r="KXO237" s="210"/>
      <c r="KXP237" s="210"/>
      <c r="KXQ237" s="210"/>
      <c r="KXR237" s="210"/>
      <c r="KXS237" s="210"/>
      <c r="KXT237" s="210"/>
      <c r="KXU237" s="210"/>
      <c r="KXV237" s="210"/>
      <c r="KXW237" s="210"/>
      <c r="KXX237" s="210"/>
      <c r="KXY237" s="210"/>
      <c r="KXZ237" s="210"/>
      <c r="KYA237" s="210"/>
      <c r="KYB237" s="210"/>
      <c r="KYC237" s="210"/>
      <c r="KYD237" s="210"/>
      <c r="KYE237" s="210"/>
      <c r="KYF237" s="210"/>
      <c r="KYG237" s="210"/>
      <c r="KYH237" s="210"/>
      <c r="KYI237" s="210"/>
      <c r="KYJ237" s="210"/>
      <c r="KYK237" s="210"/>
      <c r="KYL237" s="210"/>
      <c r="KYM237" s="210"/>
      <c r="KYN237" s="210"/>
      <c r="KYO237" s="210"/>
      <c r="KYP237" s="210"/>
      <c r="KYQ237" s="210"/>
      <c r="KYR237" s="210"/>
      <c r="KYS237" s="210"/>
      <c r="KYT237" s="210"/>
      <c r="KYU237" s="210"/>
      <c r="KYV237" s="210"/>
      <c r="KYW237" s="210"/>
      <c r="KYX237" s="210"/>
      <c r="KYY237" s="210"/>
      <c r="KYZ237" s="210"/>
      <c r="KZA237" s="210"/>
      <c r="KZB237" s="210"/>
      <c r="KZC237" s="210"/>
      <c r="KZD237" s="210"/>
      <c r="KZE237" s="210"/>
      <c r="KZF237" s="210"/>
      <c r="KZG237" s="210"/>
      <c r="KZH237" s="210"/>
      <c r="KZI237" s="210"/>
      <c r="KZJ237" s="210"/>
      <c r="KZK237" s="210"/>
      <c r="KZL237" s="210"/>
      <c r="KZM237" s="210"/>
      <c r="KZN237" s="210"/>
      <c r="KZO237" s="210"/>
      <c r="KZP237" s="210"/>
      <c r="KZQ237" s="210"/>
      <c r="KZR237" s="210"/>
      <c r="KZS237" s="210"/>
      <c r="KZT237" s="210"/>
      <c r="KZU237" s="210"/>
      <c r="KZV237" s="210"/>
      <c r="KZW237" s="210"/>
      <c r="KZX237" s="210"/>
      <c r="KZY237" s="210"/>
      <c r="KZZ237" s="210"/>
      <c r="LAA237" s="210"/>
      <c r="LAB237" s="210"/>
      <c r="LAC237" s="210"/>
      <c r="LAD237" s="210"/>
      <c r="LAE237" s="210"/>
      <c r="LAF237" s="210"/>
      <c r="LAG237" s="210"/>
      <c r="LAH237" s="210"/>
      <c r="LAI237" s="210"/>
      <c r="LAJ237" s="210"/>
      <c r="LAK237" s="210"/>
      <c r="LAL237" s="210"/>
      <c r="LAM237" s="210"/>
      <c r="LAN237" s="210"/>
      <c r="LAO237" s="210"/>
      <c r="LAP237" s="210"/>
      <c r="LAQ237" s="210"/>
      <c r="LAR237" s="210"/>
      <c r="LAS237" s="210"/>
      <c r="LAT237" s="210"/>
      <c r="LAU237" s="210"/>
      <c r="LAV237" s="210"/>
      <c r="LAW237" s="210"/>
      <c r="LAX237" s="210"/>
      <c r="LAY237" s="210"/>
      <c r="LAZ237" s="210"/>
      <c r="LBA237" s="210"/>
      <c r="LBB237" s="210"/>
      <c r="LBC237" s="210"/>
      <c r="LBD237" s="210"/>
      <c r="LBE237" s="210"/>
      <c r="LBF237" s="210"/>
      <c r="LBG237" s="210"/>
      <c r="LBH237" s="210"/>
      <c r="LBI237" s="210"/>
      <c r="LBJ237" s="210"/>
      <c r="LBK237" s="210"/>
      <c r="LBL237" s="210"/>
      <c r="LBM237" s="210"/>
      <c r="LBN237" s="210"/>
      <c r="LBO237" s="210"/>
      <c r="LBP237" s="210"/>
      <c r="LBQ237" s="210"/>
      <c r="LBR237" s="210"/>
      <c r="LBS237" s="210"/>
      <c r="LBT237" s="210"/>
      <c r="LBU237" s="210"/>
      <c r="LBV237" s="210"/>
      <c r="LBW237" s="210"/>
      <c r="LBX237" s="210"/>
      <c r="LBY237" s="210"/>
      <c r="LBZ237" s="210"/>
      <c r="LCA237" s="210"/>
      <c r="LCB237" s="210"/>
      <c r="LCC237" s="210"/>
      <c r="LCD237" s="210"/>
      <c r="LCE237" s="210"/>
      <c r="LCF237" s="210"/>
      <c r="LCG237" s="210"/>
      <c r="LCH237" s="210"/>
      <c r="LCI237" s="210"/>
      <c r="LCJ237" s="210"/>
      <c r="LCK237" s="210"/>
      <c r="LCL237" s="210"/>
      <c r="LCM237" s="210"/>
      <c r="LCN237" s="210"/>
      <c r="LCO237" s="210"/>
      <c r="LCP237" s="210"/>
      <c r="LCQ237" s="210"/>
      <c r="LCR237" s="210"/>
      <c r="LCS237" s="210"/>
      <c r="LCT237" s="210"/>
      <c r="LCU237" s="210"/>
      <c r="LCV237" s="210"/>
      <c r="LCW237" s="210"/>
      <c r="LCX237" s="210"/>
      <c r="LCY237" s="210"/>
      <c r="LCZ237" s="210"/>
      <c r="LDA237" s="210"/>
      <c r="LDB237" s="210"/>
      <c r="LDC237" s="210"/>
      <c r="LDD237" s="210"/>
      <c r="LDE237" s="210"/>
      <c r="LDF237" s="210"/>
      <c r="LDG237" s="210"/>
      <c r="LDH237" s="210"/>
      <c r="LDI237" s="210"/>
      <c r="LDJ237" s="210"/>
      <c r="LDK237" s="210"/>
      <c r="LDL237" s="210"/>
      <c r="LDM237" s="210"/>
      <c r="LDN237" s="210"/>
      <c r="LDO237" s="210"/>
      <c r="LDP237" s="210"/>
      <c r="LDQ237" s="210"/>
      <c r="LDR237" s="210"/>
      <c r="LDS237" s="210"/>
      <c r="LDT237" s="210"/>
      <c r="LDU237" s="210"/>
      <c r="LDV237" s="210"/>
      <c r="LDW237" s="210"/>
      <c r="LDX237" s="210"/>
      <c r="LDY237" s="210"/>
      <c r="LDZ237" s="210"/>
      <c r="LEA237" s="210"/>
      <c r="LEB237" s="210"/>
      <c r="LEC237" s="210"/>
      <c r="LED237" s="210"/>
      <c r="LEE237" s="210"/>
      <c r="LEF237" s="210"/>
      <c r="LEG237" s="210"/>
      <c r="LEH237" s="210"/>
      <c r="LEI237" s="210"/>
      <c r="LEJ237" s="210"/>
      <c r="LEK237" s="210"/>
      <c r="LEL237" s="210"/>
      <c r="LEM237" s="210"/>
      <c r="LEN237" s="210"/>
      <c r="LEO237" s="210"/>
      <c r="LEP237" s="210"/>
      <c r="LEQ237" s="210"/>
      <c r="LER237" s="210"/>
      <c r="LES237" s="210"/>
      <c r="LET237" s="210"/>
      <c r="LEU237" s="210"/>
      <c r="LEV237" s="210"/>
      <c r="LEW237" s="210"/>
      <c r="LEX237" s="210"/>
      <c r="LEY237" s="210"/>
      <c r="LEZ237" s="210"/>
      <c r="LFA237" s="210"/>
      <c r="LFB237" s="210"/>
      <c r="LFC237" s="210"/>
      <c r="LFD237" s="210"/>
      <c r="LFE237" s="210"/>
      <c r="LFF237" s="210"/>
      <c r="LFG237" s="210"/>
      <c r="LFH237" s="210"/>
      <c r="LFI237" s="210"/>
      <c r="LFJ237" s="210"/>
      <c r="LFK237" s="210"/>
      <c r="LFL237" s="210"/>
      <c r="LFM237" s="210"/>
      <c r="LFN237" s="210"/>
      <c r="LFO237" s="210"/>
      <c r="LFP237" s="210"/>
      <c r="LFQ237" s="210"/>
      <c r="LFR237" s="210"/>
      <c r="LFS237" s="210"/>
      <c r="LFT237" s="210"/>
      <c r="LFU237" s="210"/>
      <c r="LFV237" s="210"/>
      <c r="LFW237" s="210"/>
      <c r="LFX237" s="210"/>
      <c r="LFY237" s="210"/>
      <c r="LFZ237" s="210"/>
      <c r="LGA237" s="210"/>
      <c r="LGB237" s="210"/>
      <c r="LGC237" s="210"/>
      <c r="LGD237" s="210"/>
      <c r="LGE237" s="210"/>
      <c r="LGF237" s="210"/>
      <c r="LGG237" s="210"/>
      <c r="LGH237" s="210"/>
      <c r="LGI237" s="210"/>
      <c r="LGJ237" s="210"/>
      <c r="LGK237" s="210"/>
      <c r="LGL237" s="210"/>
      <c r="LGM237" s="210"/>
      <c r="LGN237" s="210"/>
      <c r="LGO237" s="210"/>
      <c r="LGP237" s="210"/>
      <c r="LGQ237" s="210"/>
      <c r="LGR237" s="210"/>
      <c r="LGS237" s="210"/>
      <c r="LGT237" s="210"/>
      <c r="LGU237" s="210"/>
      <c r="LGV237" s="210"/>
      <c r="LGW237" s="210"/>
      <c r="LGX237" s="210"/>
      <c r="LGY237" s="210"/>
      <c r="LGZ237" s="210"/>
      <c r="LHA237" s="210"/>
      <c r="LHB237" s="210"/>
      <c r="LHC237" s="210"/>
      <c r="LHD237" s="210"/>
      <c r="LHE237" s="210"/>
      <c r="LHF237" s="210"/>
      <c r="LHG237" s="210"/>
      <c r="LHH237" s="210"/>
      <c r="LHI237" s="210"/>
      <c r="LHJ237" s="210"/>
      <c r="LHK237" s="210"/>
      <c r="LHL237" s="210"/>
      <c r="LHM237" s="210"/>
      <c r="LHN237" s="210"/>
      <c r="LHO237" s="210"/>
      <c r="LHP237" s="210"/>
      <c r="LHQ237" s="210"/>
      <c r="LHR237" s="210"/>
      <c r="LHS237" s="210"/>
      <c r="LHT237" s="210"/>
      <c r="LHU237" s="210"/>
      <c r="LHV237" s="210"/>
      <c r="LHW237" s="210"/>
      <c r="LHX237" s="210"/>
      <c r="LHY237" s="210"/>
      <c r="LHZ237" s="210"/>
      <c r="LIA237" s="210"/>
      <c r="LIB237" s="210"/>
      <c r="LIC237" s="210"/>
      <c r="LID237" s="210"/>
      <c r="LIE237" s="210"/>
      <c r="LIF237" s="210"/>
      <c r="LIG237" s="210"/>
      <c r="LIH237" s="210"/>
      <c r="LII237" s="210"/>
      <c r="LIJ237" s="210"/>
      <c r="LIK237" s="210"/>
      <c r="LIL237" s="210"/>
      <c r="LIM237" s="210"/>
      <c r="LIN237" s="210"/>
      <c r="LIO237" s="210"/>
      <c r="LIP237" s="210"/>
      <c r="LIQ237" s="210"/>
      <c r="LIR237" s="210"/>
      <c r="LIS237" s="210"/>
      <c r="LIT237" s="210"/>
      <c r="LIU237" s="210"/>
      <c r="LIV237" s="210"/>
      <c r="LIW237" s="210"/>
      <c r="LIX237" s="210"/>
      <c r="LIY237" s="210"/>
      <c r="LIZ237" s="210"/>
      <c r="LJA237" s="210"/>
      <c r="LJB237" s="210"/>
      <c r="LJC237" s="210"/>
      <c r="LJD237" s="210"/>
      <c r="LJE237" s="210"/>
      <c r="LJF237" s="210"/>
      <c r="LJG237" s="210"/>
      <c r="LJH237" s="210"/>
      <c r="LJI237" s="210"/>
      <c r="LJJ237" s="210"/>
      <c r="LJK237" s="210"/>
      <c r="LJL237" s="210"/>
      <c r="LJM237" s="210"/>
      <c r="LJN237" s="210"/>
      <c r="LJO237" s="210"/>
      <c r="LJP237" s="210"/>
      <c r="LJQ237" s="210"/>
      <c r="LJR237" s="210"/>
      <c r="LJS237" s="210"/>
      <c r="LJT237" s="210"/>
      <c r="LJU237" s="210"/>
      <c r="LJV237" s="210"/>
      <c r="LJW237" s="210"/>
      <c r="LJX237" s="210"/>
      <c r="LJY237" s="210"/>
      <c r="LJZ237" s="210"/>
      <c r="LKA237" s="210"/>
      <c r="LKB237" s="210"/>
      <c r="LKC237" s="210"/>
      <c r="LKD237" s="210"/>
      <c r="LKE237" s="210"/>
      <c r="LKF237" s="210"/>
      <c r="LKG237" s="210"/>
      <c r="LKH237" s="210"/>
      <c r="LKI237" s="210"/>
      <c r="LKJ237" s="210"/>
      <c r="LKK237" s="210"/>
      <c r="LKL237" s="210"/>
      <c r="LKM237" s="210"/>
      <c r="LKN237" s="210"/>
      <c r="LKO237" s="210"/>
      <c r="LKP237" s="210"/>
      <c r="LKQ237" s="210"/>
      <c r="LKR237" s="210"/>
      <c r="LKS237" s="210"/>
      <c r="LKT237" s="210"/>
      <c r="LKU237" s="210"/>
      <c r="LKV237" s="210"/>
      <c r="LKW237" s="210"/>
      <c r="LKX237" s="210"/>
      <c r="LKY237" s="210"/>
      <c r="LKZ237" s="210"/>
      <c r="LLA237" s="210"/>
      <c r="LLB237" s="210"/>
      <c r="LLC237" s="210"/>
      <c r="LLD237" s="210"/>
      <c r="LLE237" s="210"/>
      <c r="LLF237" s="210"/>
      <c r="LLG237" s="210"/>
      <c r="LLH237" s="210"/>
      <c r="LLI237" s="210"/>
      <c r="LLJ237" s="210"/>
      <c r="LLK237" s="210"/>
      <c r="LLL237" s="210"/>
      <c r="LLM237" s="210"/>
      <c r="LLN237" s="210"/>
      <c r="LLO237" s="210"/>
      <c r="LLP237" s="210"/>
      <c r="LLQ237" s="210"/>
      <c r="LLR237" s="210"/>
      <c r="LLS237" s="210"/>
      <c r="LLT237" s="210"/>
      <c r="LLU237" s="210"/>
      <c r="LLV237" s="210"/>
      <c r="LLW237" s="210"/>
      <c r="LLX237" s="210"/>
      <c r="LLY237" s="210"/>
      <c r="LLZ237" s="210"/>
      <c r="LMA237" s="210"/>
      <c r="LMB237" s="210"/>
      <c r="LMC237" s="210"/>
      <c r="LMD237" s="210"/>
      <c r="LME237" s="210"/>
      <c r="LMF237" s="210"/>
      <c r="LMG237" s="210"/>
      <c r="LMH237" s="210"/>
      <c r="LMI237" s="210"/>
      <c r="LMJ237" s="210"/>
      <c r="LMK237" s="210"/>
      <c r="LML237" s="210"/>
      <c r="LMM237" s="210"/>
      <c r="LMN237" s="210"/>
      <c r="LMO237" s="210"/>
      <c r="LMP237" s="210"/>
      <c r="LMQ237" s="210"/>
      <c r="LMR237" s="210"/>
      <c r="LMS237" s="210"/>
      <c r="LMT237" s="210"/>
      <c r="LMU237" s="210"/>
      <c r="LMV237" s="210"/>
      <c r="LMW237" s="210"/>
      <c r="LMX237" s="210"/>
      <c r="LMY237" s="210"/>
      <c r="LMZ237" s="210"/>
      <c r="LNA237" s="210"/>
      <c r="LNB237" s="210"/>
      <c r="LNC237" s="210"/>
      <c r="LND237" s="210"/>
      <c r="LNE237" s="210"/>
      <c r="LNF237" s="210"/>
      <c r="LNG237" s="210"/>
      <c r="LNH237" s="210"/>
      <c r="LNI237" s="210"/>
      <c r="LNJ237" s="210"/>
      <c r="LNK237" s="210"/>
      <c r="LNL237" s="210"/>
      <c r="LNM237" s="210"/>
      <c r="LNN237" s="210"/>
      <c r="LNO237" s="210"/>
      <c r="LNP237" s="210"/>
      <c r="LNQ237" s="210"/>
      <c r="LNR237" s="210"/>
      <c r="LNS237" s="210"/>
      <c r="LNT237" s="210"/>
      <c r="LNU237" s="210"/>
      <c r="LNV237" s="210"/>
      <c r="LNW237" s="210"/>
      <c r="LNX237" s="210"/>
      <c r="LNY237" s="210"/>
      <c r="LNZ237" s="210"/>
      <c r="LOA237" s="210"/>
      <c r="LOB237" s="210"/>
      <c r="LOC237" s="210"/>
      <c r="LOD237" s="210"/>
      <c r="LOE237" s="210"/>
      <c r="LOF237" s="210"/>
      <c r="LOG237" s="210"/>
      <c r="LOH237" s="210"/>
      <c r="LOI237" s="210"/>
      <c r="LOJ237" s="210"/>
      <c r="LOK237" s="210"/>
      <c r="LOL237" s="210"/>
      <c r="LOM237" s="210"/>
      <c r="LON237" s="210"/>
      <c r="LOO237" s="210"/>
      <c r="LOP237" s="210"/>
      <c r="LOQ237" s="210"/>
      <c r="LOR237" s="210"/>
      <c r="LOS237" s="210"/>
      <c r="LOT237" s="210"/>
      <c r="LOU237" s="210"/>
      <c r="LOV237" s="210"/>
      <c r="LOW237" s="210"/>
      <c r="LOX237" s="210"/>
      <c r="LOY237" s="210"/>
      <c r="LOZ237" s="210"/>
      <c r="LPA237" s="210"/>
      <c r="LPB237" s="210"/>
      <c r="LPC237" s="210"/>
      <c r="LPD237" s="210"/>
      <c r="LPE237" s="210"/>
      <c r="LPF237" s="210"/>
      <c r="LPG237" s="210"/>
      <c r="LPH237" s="210"/>
      <c r="LPI237" s="210"/>
      <c r="LPJ237" s="210"/>
      <c r="LPK237" s="210"/>
      <c r="LPL237" s="210"/>
      <c r="LPM237" s="210"/>
      <c r="LPN237" s="210"/>
      <c r="LPO237" s="210"/>
      <c r="LPP237" s="210"/>
      <c r="LPQ237" s="210"/>
      <c r="LPR237" s="210"/>
      <c r="LPS237" s="210"/>
      <c r="LPT237" s="210"/>
      <c r="LPU237" s="210"/>
      <c r="LPV237" s="210"/>
      <c r="LPW237" s="210"/>
      <c r="LPX237" s="210"/>
      <c r="LPY237" s="210"/>
      <c r="LPZ237" s="210"/>
      <c r="LQA237" s="210"/>
      <c r="LQB237" s="210"/>
      <c r="LQC237" s="210"/>
      <c r="LQD237" s="210"/>
      <c r="LQE237" s="210"/>
      <c r="LQF237" s="210"/>
      <c r="LQG237" s="210"/>
      <c r="LQH237" s="210"/>
      <c r="LQI237" s="210"/>
      <c r="LQJ237" s="210"/>
      <c r="LQK237" s="210"/>
      <c r="LQL237" s="210"/>
      <c r="LQM237" s="210"/>
      <c r="LQN237" s="210"/>
      <c r="LQO237" s="210"/>
      <c r="LQP237" s="210"/>
      <c r="LQQ237" s="210"/>
      <c r="LQR237" s="210"/>
      <c r="LQS237" s="210"/>
      <c r="LQT237" s="210"/>
      <c r="LQU237" s="210"/>
      <c r="LQV237" s="210"/>
      <c r="LQW237" s="210"/>
      <c r="LQX237" s="210"/>
      <c r="LQY237" s="210"/>
      <c r="LQZ237" s="210"/>
      <c r="LRA237" s="210"/>
      <c r="LRB237" s="210"/>
      <c r="LRC237" s="210"/>
      <c r="LRD237" s="210"/>
      <c r="LRE237" s="210"/>
      <c r="LRF237" s="210"/>
      <c r="LRG237" s="210"/>
      <c r="LRH237" s="210"/>
      <c r="LRI237" s="210"/>
      <c r="LRJ237" s="210"/>
      <c r="LRK237" s="210"/>
      <c r="LRL237" s="210"/>
      <c r="LRM237" s="210"/>
      <c r="LRN237" s="210"/>
      <c r="LRO237" s="210"/>
      <c r="LRP237" s="210"/>
      <c r="LRQ237" s="210"/>
      <c r="LRR237" s="210"/>
      <c r="LRS237" s="210"/>
      <c r="LRT237" s="210"/>
      <c r="LRU237" s="210"/>
      <c r="LRV237" s="210"/>
      <c r="LRW237" s="210"/>
      <c r="LRX237" s="210"/>
      <c r="LRY237" s="210"/>
      <c r="LRZ237" s="210"/>
      <c r="LSA237" s="210"/>
      <c r="LSB237" s="210"/>
      <c r="LSC237" s="210"/>
      <c r="LSD237" s="210"/>
      <c r="LSE237" s="210"/>
      <c r="LSF237" s="210"/>
      <c r="LSG237" s="210"/>
      <c r="LSH237" s="210"/>
      <c r="LSI237" s="210"/>
      <c r="LSJ237" s="210"/>
      <c r="LSK237" s="210"/>
      <c r="LSL237" s="210"/>
      <c r="LSM237" s="210"/>
      <c r="LSN237" s="210"/>
      <c r="LSO237" s="210"/>
      <c r="LSP237" s="210"/>
      <c r="LSQ237" s="210"/>
      <c r="LSR237" s="210"/>
      <c r="LSS237" s="210"/>
      <c r="LST237" s="210"/>
      <c r="LSU237" s="210"/>
      <c r="LSV237" s="210"/>
      <c r="LSW237" s="210"/>
      <c r="LSX237" s="210"/>
      <c r="LSY237" s="210"/>
      <c r="LSZ237" s="210"/>
      <c r="LTA237" s="210"/>
      <c r="LTB237" s="210"/>
      <c r="LTC237" s="210"/>
      <c r="LTD237" s="210"/>
      <c r="LTE237" s="210"/>
      <c r="LTF237" s="210"/>
      <c r="LTG237" s="210"/>
      <c r="LTH237" s="210"/>
      <c r="LTI237" s="210"/>
      <c r="LTJ237" s="210"/>
      <c r="LTK237" s="210"/>
      <c r="LTL237" s="210"/>
      <c r="LTM237" s="210"/>
      <c r="LTN237" s="210"/>
      <c r="LTO237" s="210"/>
      <c r="LTP237" s="210"/>
      <c r="LTQ237" s="210"/>
      <c r="LTR237" s="210"/>
      <c r="LTS237" s="210"/>
      <c r="LTT237" s="210"/>
      <c r="LTU237" s="210"/>
      <c r="LTV237" s="210"/>
      <c r="LTW237" s="210"/>
      <c r="LTX237" s="210"/>
      <c r="LTY237" s="210"/>
      <c r="LTZ237" s="210"/>
      <c r="LUA237" s="210"/>
      <c r="LUB237" s="210"/>
      <c r="LUC237" s="210"/>
      <c r="LUD237" s="210"/>
      <c r="LUE237" s="210"/>
      <c r="LUF237" s="210"/>
      <c r="LUG237" s="210"/>
      <c r="LUH237" s="210"/>
      <c r="LUI237" s="210"/>
      <c r="LUJ237" s="210"/>
      <c r="LUK237" s="210"/>
      <c r="LUL237" s="210"/>
      <c r="LUM237" s="210"/>
      <c r="LUN237" s="210"/>
      <c r="LUO237" s="210"/>
      <c r="LUP237" s="210"/>
      <c r="LUQ237" s="210"/>
      <c r="LUR237" s="210"/>
      <c r="LUS237" s="210"/>
      <c r="LUT237" s="210"/>
      <c r="LUU237" s="210"/>
      <c r="LUV237" s="210"/>
      <c r="LUW237" s="210"/>
      <c r="LUX237" s="210"/>
      <c r="LUY237" s="210"/>
      <c r="LUZ237" s="210"/>
      <c r="LVA237" s="210"/>
      <c r="LVB237" s="210"/>
      <c r="LVC237" s="210"/>
      <c r="LVD237" s="210"/>
      <c r="LVE237" s="210"/>
      <c r="LVF237" s="210"/>
      <c r="LVG237" s="210"/>
      <c r="LVH237" s="210"/>
      <c r="LVI237" s="210"/>
      <c r="LVJ237" s="210"/>
      <c r="LVK237" s="210"/>
      <c r="LVL237" s="210"/>
      <c r="LVM237" s="210"/>
      <c r="LVN237" s="210"/>
      <c r="LVO237" s="210"/>
      <c r="LVP237" s="210"/>
      <c r="LVQ237" s="210"/>
      <c r="LVR237" s="210"/>
      <c r="LVS237" s="210"/>
      <c r="LVT237" s="210"/>
      <c r="LVU237" s="210"/>
      <c r="LVV237" s="210"/>
      <c r="LVW237" s="210"/>
      <c r="LVX237" s="210"/>
      <c r="LVY237" s="210"/>
      <c r="LVZ237" s="210"/>
      <c r="LWA237" s="210"/>
      <c r="LWB237" s="210"/>
      <c r="LWC237" s="210"/>
      <c r="LWD237" s="210"/>
      <c r="LWE237" s="210"/>
      <c r="LWF237" s="210"/>
      <c r="LWG237" s="210"/>
      <c r="LWH237" s="210"/>
      <c r="LWI237" s="210"/>
      <c r="LWJ237" s="210"/>
      <c r="LWK237" s="210"/>
      <c r="LWL237" s="210"/>
      <c r="LWM237" s="210"/>
      <c r="LWN237" s="210"/>
      <c r="LWO237" s="210"/>
      <c r="LWP237" s="210"/>
      <c r="LWQ237" s="210"/>
      <c r="LWR237" s="210"/>
      <c r="LWS237" s="210"/>
      <c r="LWT237" s="210"/>
      <c r="LWU237" s="210"/>
      <c r="LWV237" s="210"/>
      <c r="LWW237" s="210"/>
      <c r="LWX237" s="210"/>
      <c r="LWY237" s="210"/>
      <c r="LWZ237" s="210"/>
      <c r="LXA237" s="210"/>
      <c r="LXB237" s="210"/>
      <c r="LXC237" s="210"/>
      <c r="LXD237" s="210"/>
      <c r="LXE237" s="210"/>
      <c r="LXF237" s="210"/>
      <c r="LXG237" s="210"/>
      <c r="LXH237" s="210"/>
      <c r="LXI237" s="210"/>
      <c r="LXJ237" s="210"/>
      <c r="LXK237" s="210"/>
      <c r="LXL237" s="210"/>
      <c r="LXM237" s="210"/>
      <c r="LXN237" s="210"/>
      <c r="LXO237" s="210"/>
      <c r="LXP237" s="210"/>
      <c r="LXQ237" s="210"/>
      <c r="LXR237" s="210"/>
      <c r="LXS237" s="210"/>
      <c r="LXT237" s="210"/>
      <c r="LXU237" s="210"/>
      <c r="LXV237" s="210"/>
      <c r="LXW237" s="210"/>
      <c r="LXX237" s="210"/>
      <c r="LXY237" s="210"/>
      <c r="LXZ237" s="210"/>
      <c r="LYA237" s="210"/>
      <c r="LYB237" s="210"/>
      <c r="LYC237" s="210"/>
      <c r="LYD237" s="210"/>
      <c r="LYE237" s="210"/>
      <c r="LYF237" s="210"/>
      <c r="LYG237" s="210"/>
      <c r="LYH237" s="210"/>
      <c r="LYI237" s="210"/>
      <c r="LYJ237" s="210"/>
      <c r="LYK237" s="210"/>
      <c r="LYL237" s="210"/>
      <c r="LYM237" s="210"/>
      <c r="LYN237" s="210"/>
      <c r="LYO237" s="210"/>
      <c r="LYP237" s="210"/>
      <c r="LYQ237" s="210"/>
      <c r="LYR237" s="210"/>
      <c r="LYS237" s="210"/>
      <c r="LYT237" s="210"/>
      <c r="LYU237" s="210"/>
      <c r="LYV237" s="210"/>
      <c r="LYW237" s="210"/>
      <c r="LYX237" s="210"/>
      <c r="LYY237" s="210"/>
      <c r="LYZ237" s="210"/>
      <c r="LZA237" s="210"/>
      <c r="LZB237" s="210"/>
      <c r="LZC237" s="210"/>
      <c r="LZD237" s="210"/>
      <c r="LZE237" s="210"/>
      <c r="LZF237" s="210"/>
      <c r="LZG237" s="210"/>
      <c r="LZH237" s="210"/>
      <c r="LZI237" s="210"/>
      <c r="LZJ237" s="210"/>
      <c r="LZK237" s="210"/>
      <c r="LZL237" s="210"/>
      <c r="LZM237" s="210"/>
      <c r="LZN237" s="210"/>
      <c r="LZO237" s="210"/>
      <c r="LZP237" s="210"/>
      <c r="LZQ237" s="210"/>
      <c r="LZR237" s="210"/>
      <c r="LZS237" s="210"/>
      <c r="LZT237" s="210"/>
      <c r="LZU237" s="210"/>
      <c r="LZV237" s="210"/>
      <c r="LZW237" s="210"/>
      <c r="LZX237" s="210"/>
      <c r="LZY237" s="210"/>
      <c r="LZZ237" s="210"/>
      <c r="MAA237" s="210"/>
      <c r="MAB237" s="210"/>
      <c r="MAC237" s="210"/>
      <c r="MAD237" s="210"/>
      <c r="MAE237" s="210"/>
      <c r="MAF237" s="210"/>
      <c r="MAG237" s="210"/>
      <c r="MAH237" s="210"/>
      <c r="MAI237" s="210"/>
      <c r="MAJ237" s="210"/>
      <c r="MAK237" s="210"/>
      <c r="MAL237" s="210"/>
      <c r="MAM237" s="210"/>
      <c r="MAN237" s="210"/>
      <c r="MAO237" s="210"/>
      <c r="MAP237" s="210"/>
      <c r="MAQ237" s="210"/>
      <c r="MAR237" s="210"/>
      <c r="MAS237" s="210"/>
      <c r="MAT237" s="210"/>
      <c r="MAU237" s="210"/>
      <c r="MAV237" s="210"/>
      <c r="MAW237" s="210"/>
      <c r="MAX237" s="210"/>
      <c r="MAY237" s="210"/>
      <c r="MAZ237" s="210"/>
      <c r="MBA237" s="210"/>
      <c r="MBB237" s="210"/>
      <c r="MBC237" s="210"/>
      <c r="MBD237" s="210"/>
      <c r="MBE237" s="210"/>
      <c r="MBF237" s="210"/>
      <c r="MBG237" s="210"/>
      <c r="MBH237" s="210"/>
      <c r="MBI237" s="210"/>
      <c r="MBJ237" s="210"/>
      <c r="MBK237" s="210"/>
      <c r="MBL237" s="210"/>
      <c r="MBM237" s="210"/>
      <c r="MBN237" s="210"/>
      <c r="MBO237" s="210"/>
      <c r="MBP237" s="210"/>
      <c r="MBQ237" s="210"/>
      <c r="MBR237" s="210"/>
      <c r="MBS237" s="210"/>
      <c r="MBT237" s="210"/>
      <c r="MBU237" s="210"/>
      <c r="MBV237" s="210"/>
      <c r="MBW237" s="210"/>
      <c r="MBX237" s="210"/>
      <c r="MBY237" s="210"/>
      <c r="MBZ237" s="210"/>
      <c r="MCA237" s="210"/>
      <c r="MCB237" s="210"/>
      <c r="MCC237" s="210"/>
      <c r="MCD237" s="210"/>
      <c r="MCE237" s="210"/>
      <c r="MCF237" s="210"/>
      <c r="MCG237" s="210"/>
      <c r="MCH237" s="210"/>
      <c r="MCI237" s="210"/>
      <c r="MCJ237" s="210"/>
      <c r="MCK237" s="210"/>
      <c r="MCL237" s="210"/>
      <c r="MCM237" s="210"/>
      <c r="MCN237" s="210"/>
      <c r="MCO237" s="210"/>
      <c r="MCP237" s="210"/>
      <c r="MCQ237" s="210"/>
      <c r="MCR237" s="210"/>
      <c r="MCS237" s="210"/>
      <c r="MCT237" s="210"/>
      <c r="MCU237" s="210"/>
      <c r="MCV237" s="210"/>
      <c r="MCW237" s="210"/>
      <c r="MCX237" s="210"/>
      <c r="MCY237" s="210"/>
      <c r="MCZ237" s="210"/>
      <c r="MDA237" s="210"/>
      <c r="MDB237" s="210"/>
      <c r="MDC237" s="210"/>
      <c r="MDD237" s="210"/>
      <c r="MDE237" s="210"/>
      <c r="MDF237" s="210"/>
      <c r="MDG237" s="210"/>
      <c r="MDH237" s="210"/>
      <c r="MDI237" s="210"/>
      <c r="MDJ237" s="210"/>
      <c r="MDK237" s="210"/>
      <c r="MDL237" s="210"/>
      <c r="MDM237" s="210"/>
      <c r="MDN237" s="210"/>
      <c r="MDO237" s="210"/>
      <c r="MDP237" s="210"/>
      <c r="MDQ237" s="210"/>
      <c r="MDR237" s="210"/>
      <c r="MDS237" s="210"/>
      <c r="MDT237" s="210"/>
      <c r="MDU237" s="210"/>
      <c r="MDV237" s="210"/>
      <c r="MDW237" s="210"/>
      <c r="MDX237" s="210"/>
      <c r="MDY237" s="210"/>
      <c r="MDZ237" s="210"/>
      <c r="MEA237" s="210"/>
      <c r="MEB237" s="210"/>
      <c r="MEC237" s="210"/>
      <c r="MED237" s="210"/>
      <c r="MEE237" s="210"/>
      <c r="MEF237" s="210"/>
      <c r="MEG237" s="210"/>
      <c r="MEH237" s="210"/>
      <c r="MEI237" s="210"/>
      <c r="MEJ237" s="210"/>
      <c r="MEK237" s="210"/>
      <c r="MEL237" s="210"/>
      <c r="MEM237" s="210"/>
      <c r="MEN237" s="210"/>
      <c r="MEO237" s="210"/>
      <c r="MEP237" s="210"/>
      <c r="MEQ237" s="210"/>
      <c r="MER237" s="210"/>
      <c r="MES237" s="210"/>
      <c r="MET237" s="210"/>
      <c r="MEU237" s="210"/>
      <c r="MEV237" s="210"/>
      <c r="MEW237" s="210"/>
      <c r="MEX237" s="210"/>
      <c r="MEY237" s="210"/>
      <c r="MEZ237" s="210"/>
      <c r="MFA237" s="210"/>
      <c r="MFB237" s="210"/>
      <c r="MFC237" s="210"/>
      <c r="MFD237" s="210"/>
      <c r="MFE237" s="210"/>
      <c r="MFF237" s="210"/>
      <c r="MFG237" s="210"/>
      <c r="MFH237" s="210"/>
      <c r="MFI237" s="210"/>
      <c r="MFJ237" s="210"/>
      <c r="MFK237" s="210"/>
      <c r="MFL237" s="210"/>
      <c r="MFM237" s="210"/>
      <c r="MFN237" s="210"/>
      <c r="MFO237" s="210"/>
      <c r="MFP237" s="210"/>
      <c r="MFQ237" s="210"/>
      <c r="MFR237" s="210"/>
      <c r="MFS237" s="210"/>
      <c r="MFT237" s="210"/>
      <c r="MFU237" s="210"/>
      <c r="MFV237" s="210"/>
      <c r="MFW237" s="210"/>
      <c r="MFX237" s="210"/>
      <c r="MFY237" s="210"/>
      <c r="MFZ237" s="210"/>
      <c r="MGA237" s="210"/>
      <c r="MGB237" s="210"/>
      <c r="MGC237" s="210"/>
      <c r="MGD237" s="210"/>
      <c r="MGE237" s="210"/>
      <c r="MGF237" s="210"/>
      <c r="MGG237" s="210"/>
      <c r="MGH237" s="210"/>
      <c r="MGI237" s="210"/>
      <c r="MGJ237" s="210"/>
      <c r="MGK237" s="210"/>
      <c r="MGL237" s="210"/>
      <c r="MGM237" s="210"/>
      <c r="MGN237" s="210"/>
      <c r="MGO237" s="210"/>
      <c r="MGP237" s="210"/>
      <c r="MGQ237" s="210"/>
      <c r="MGR237" s="210"/>
      <c r="MGS237" s="210"/>
      <c r="MGT237" s="210"/>
      <c r="MGU237" s="210"/>
      <c r="MGV237" s="210"/>
      <c r="MGW237" s="210"/>
      <c r="MGX237" s="210"/>
      <c r="MGY237" s="210"/>
      <c r="MGZ237" s="210"/>
      <c r="MHA237" s="210"/>
      <c r="MHB237" s="210"/>
      <c r="MHC237" s="210"/>
      <c r="MHD237" s="210"/>
      <c r="MHE237" s="210"/>
      <c r="MHF237" s="210"/>
      <c r="MHG237" s="210"/>
      <c r="MHH237" s="210"/>
      <c r="MHI237" s="210"/>
      <c r="MHJ237" s="210"/>
      <c r="MHK237" s="210"/>
      <c r="MHL237" s="210"/>
      <c r="MHM237" s="210"/>
      <c r="MHN237" s="210"/>
      <c r="MHO237" s="210"/>
      <c r="MHP237" s="210"/>
      <c r="MHQ237" s="210"/>
      <c r="MHR237" s="210"/>
      <c r="MHS237" s="210"/>
      <c r="MHT237" s="210"/>
      <c r="MHU237" s="210"/>
      <c r="MHV237" s="210"/>
      <c r="MHW237" s="210"/>
      <c r="MHX237" s="210"/>
      <c r="MHY237" s="210"/>
      <c r="MHZ237" s="210"/>
      <c r="MIA237" s="210"/>
      <c r="MIB237" s="210"/>
      <c r="MIC237" s="210"/>
      <c r="MID237" s="210"/>
      <c r="MIE237" s="210"/>
      <c r="MIF237" s="210"/>
      <c r="MIG237" s="210"/>
      <c r="MIH237" s="210"/>
      <c r="MII237" s="210"/>
      <c r="MIJ237" s="210"/>
      <c r="MIK237" s="210"/>
      <c r="MIL237" s="210"/>
      <c r="MIM237" s="210"/>
      <c r="MIN237" s="210"/>
      <c r="MIO237" s="210"/>
      <c r="MIP237" s="210"/>
      <c r="MIQ237" s="210"/>
      <c r="MIR237" s="210"/>
      <c r="MIS237" s="210"/>
      <c r="MIT237" s="210"/>
      <c r="MIU237" s="210"/>
      <c r="MIV237" s="210"/>
      <c r="MIW237" s="210"/>
      <c r="MIX237" s="210"/>
      <c r="MIY237" s="210"/>
      <c r="MIZ237" s="210"/>
      <c r="MJA237" s="210"/>
      <c r="MJB237" s="210"/>
      <c r="MJC237" s="210"/>
      <c r="MJD237" s="210"/>
      <c r="MJE237" s="210"/>
      <c r="MJF237" s="210"/>
      <c r="MJG237" s="210"/>
      <c r="MJH237" s="210"/>
      <c r="MJI237" s="210"/>
      <c r="MJJ237" s="210"/>
      <c r="MJK237" s="210"/>
      <c r="MJL237" s="210"/>
      <c r="MJM237" s="210"/>
      <c r="MJN237" s="210"/>
      <c r="MJO237" s="210"/>
      <c r="MJP237" s="210"/>
      <c r="MJQ237" s="210"/>
      <c r="MJR237" s="210"/>
      <c r="MJS237" s="210"/>
      <c r="MJT237" s="210"/>
      <c r="MJU237" s="210"/>
      <c r="MJV237" s="210"/>
      <c r="MJW237" s="210"/>
      <c r="MJX237" s="210"/>
      <c r="MJY237" s="210"/>
      <c r="MJZ237" s="210"/>
      <c r="MKA237" s="210"/>
      <c r="MKB237" s="210"/>
      <c r="MKC237" s="210"/>
      <c r="MKD237" s="210"/>
      <c r="MKE237" s="210"/>
      <c r="MKF237" s="210"/>
      <c r="MKG237" s="210"/>
      <c r="MKH237" s="210"/>
      <c r="MKI237" s="210"/>
      <c r="MKJ237" s="210"/>
      <c r="MKK237" s="210"/>
      <c r="MKL237" s="210"/>
      <c r="MKM237" s="210"/>
      <c r="MKN237" s="210"/>
      <c r="MKO237" s="210"/>
      <c r="MKP237" s="210"/>
      <c r="MKQ237" s="210"/>
      <c r="MKR237" s="210"/>
      <c r="MKS237" s="210"/>
      <c r="MKT237" s="210"/>
      <c r="MKU237" s="210"/>
      <c r="MKV237" s="210"/>
      <c r="MKW237" s="210"/>
      <c r="MKX237" s="210"/>
      <c r="MKY237" s="210"/>
      <c r="MKZ237" s="210"/>
      <c r="MLA237" s="210"/>
      <c r="MLB237" s="210"/>
      <c r="MLC237" s="210"/>
      <c r="MLD237" s="210"/>
      <c r="MLE237" s="210"/>
      <c r="MLF237" s="210"/>
      <c r="MLG237" s="210"/>
      <c r="MLH237" s="210"/>
      <c r="MLI237" s="210"/>
      <c r="MLJ237" s="210"/>
      <c r="MLK237" s="210"/>
      <c r="MLL237" s="210"/>
      <c r="MLM237" s="210"/>
      <c r="MLN237" s="210"/>
      <c r="MLO237" s="210"/>
      <c r="MLP237" s="210"/>
      <c r="MLQ237" s="210"/>
      <c r="MLR237" s="210"/>
      <c r="MLS237" s="210"/>
      <c r="MLT237" s="210"/>
      <c r="MLU237" s="210"/>
      <c r="MLV237" s="210"/>
      <c r="MLW237" s="210"/>
      <c r="MLX237" s="210"/>
      <c r="MLY237" s="210"/>
      <c r="MLZ237" s="210"/>
      <c r="MMA237" s="210"/>
      <c r="MMB237" s="210"/>
      <c r="MMC237" s="210"/>
      <c r="MMD237" s="210"/>
      <c r="MME237" s="210"/>
      <c r="MMF237" s="210"/>
      <c r="MMG237" s="210"/>
      <c r="MMH237" s="210"/>
      <c r="MMI237" s="210"/>
      <c r="MMJ237" s="210"/>
      <c r="MMK237" s="210"/>
      <c r="MML237" s="210"/>
      <c r="MMM237" s="210"/>
      <c r="MMN237" s="210"/>
      <c r="MMO237" s="210"/>
      <c r="MMP237" s="210"/>
      <c r="MMQ237" s="210"/>
      <c r="MMR237" s="210"/>
      <c r="MMS237" s="210"/>
      <c r="MMT237" s="210"/>
      <c r="MMU237" s="210"/>
      <c r="MMV237" s="210"/>
      <c r="MMW237" s="210"/>
      <c r="MMX237" s="210"/>
      <c r="MMY237" s="210"/>
      <c r="MMZ237" s="210"/>
      <c r="MNA237" s="210"/>
      <c r="MNB237" s="210"/>
      <c r="MNC237" s="210"/>
      <c r="MND237" s="210"/>
      <c r="MNE237" s="210"/>
      <c r="MNF237" s="210"/>
      <c r="MNG237" s="210"/>
      <c r="MNH237" s="210"/>
      <c r="MNI237" s="210"/>
      <c r="MNJ237" s="210"/>
      <c r="MNK237" s="210"/>
      <c r="MNL237" s="210"/>
      <c r="MNM237" s="210"/>
      <c r="MNN237" s="210"/>
      <c r="MNO237" s="210"/>
      <c r="MNP237" s="210"/>
      <c r="MNQ237" s="210"/>
      <c r="MNR237" s="210"/>
      <c r="MNS237" s="210"/>
      <c r="MNT237" s="210"/>
      <c r="MNU237" s="210"/>
      <c r="MNV237" s="210"/>
      <c r="MNW237" s="210"/>
      <c r="MNX237" s="210"/>
      <c r="MNY237" s="210"/>
      <c r="MNZ237" s="210"/>
      <c r="MOA237" s="210"/>
      <c r="MOB237" s="210"/>
      <c r="MOC237" s="210"/>
      <c r="MOD237" s="210"/>
      <c r="MOE237" s="210"/>
      <c r="MOF237" s="210"/>
      <c r="MOG237" s="210"/>
      <c r="MOH237" s="210"/>
      <c r="MOI237" s="210"/>
      <c r="MOJ237" s="210"/>
      <c r="MOK237" s="210"/>
      <c r="MOL237" s="210"/>
      <c r="MOM237" s="210"/>
      <c r="MON237" s="210"/>
      <c r="MOO237" s="210"/>
      <c r="MOP237" s="210"/>
      <c r="MOQ237" s="210"/>
      <c r="MOR237" s="210"/>
      <c r="MOS237" s="210"/>
      <c r="MOT237" s="210"/>
      <c r="MOU237" s="210"/>
      <c r="MOV237" s="210"/>
      <c r="MOW237" s="210"/>
      <c r="MOX237" s="210"/>
      <c r="MOY237" s="210"/>
      <c r="MOZ237" s="210"/>
      <c r="MPA237" s="210"/>
      <c r="MPB237" s="210"/>
      <c r="MPC237" s="210"/>
      <c r="MPD237" s="210"/>
      <c r="MPE237" s="210"/>
      <c r="MPF237" s="210"/>
      <c r="MPG237" s="210"/>
      <c r="MPH237" s="210"/>
      <c r="MPI237" s="210"/>
      <c r="MPJ237" s="210"/>
      <c r="MPK237" s="210"/>
      <c r="MPL237" s="210"/>
      <c r="MPM237" s="210"/>
      <c r="MPN237" s="210"/>
      <c r="MPO237" s="210"/>
      <c r="MPP237" s="210"/>
      <c r="MPQ237" s="210"/>
      <c r="MPR237" s="210"/>
      <c r="MPS237" s="210"/>
      <c r="MPT237" s="210"/>
      <c r="MPU237" s="210"/>
      <c r="MPV237" s="210"/>
      <c r="MPW237" s="210"/>
      <c r="MPX237" s="210"/>
      <c r="MPY237" s="210"/>
      <c r="MPZ237" s="210"/>
      <c r="MQA237" s="210"/>
      <c r="MQB237" s="210"/>
      <c r="MQC237" s="210"/>
      <c r="MQD237" s="210"/>
      <c r="MQE237" s="210"/>
      <c r="MQF237" s="210"/>
      <c r="MQG237" s="210"/>
      <c r="MQH237" s="210"/>
      <c r="MQI237" s="210"/>
      <c r="MQJ237" s="210"/>
      <c r="MQK237" s="210"/>
      <c r="MQL237" s="210"/>
      <c r="MQM237" s="210"/>
      <c r="MQN237" s="210"/>
      <c r="MQO237" s="210"/>
      <c r="MQP237" s="210"/>
      <c r="MQQ237" s="210"/>
      <c r="MQR237" s="210"/>
      <c r="MQS237" s="210"/>
      <c r="MQT237" s="210"/>
      <c r="MQU237" s="210"/>
      <c r="MQV237" s="210"/>
      <c r="MQW237" s="210"/>
      <c r="MQX237" s="210"/>
      <c r="MQY237" s="210"/>
      <c r="MQZ237" s="210"/>
      <c r="MRA237" s="210"/>
      <c r="MRB237" s="210"/>
      <c r="MRC237" s="210"/>
      <c r="MRD237" s="210"/>
      <c r="MRE237" s="210"/>
      <c r="MRF237" s="210"/>
      <c r="MRG237" s="210"/>
      <c r="MRH237" s="210"/>
      <c r="MRI237" s="210"/>
      <c r="MRJ237" s="210"/>
      <c r="MRK237" s="210"/>
      <c r="MRL237" s="210"/>
      <c r="MRM237" s="210"/>
      <c r="MRN237" s="210"/>
      <c r="MRO237" s="210"/>
      <c r="MRP237" s="210"/>
      <c r="MRQ237" s="210"/>
      <c r="MRR237" s="210"/>
      <c r="MRS237" s="210"/>
      <c r="MRT237" s="210"/>
      <c r="MRU237" s="210"/>
      <c r="MRV237" s="210"/>
      <c r="MRW237" s="210"/>
      <c r="MRX237" s="210"/>
      <c r="MRY237" s="210"/>
      <c r="MRZ237" s="210"/>
      <c r="MSA237" s="210"/>
      <c r="MSB237" s="210"/>
      <c r="MSC237" s="210"/>
      <c r="MSD237" s="210"/>
      <c r="MSE237" s="210"/>
      <c r="MSF237" s="210"/>
      <c r="MSG237" s="210"/>
      <c r="MSH237" s="210"/>
      <c r="MSI237" s="210"/>
      <c r="MSJ237" s="210"/>
      <c r="MSK237" s="210"/>
      <c r="MSL237" s="210"/>
      <c r="MSM237" s="210"/>
      <c r="MSN237" s="210"/>
      <c r="MSO237" s="210"/>
      <c r="MSP237" s="210"/>
      <c r="MSQ237" s="210"/>
      <c r="MSR237" s="210"/>
      <c r="MSS237" s="210"/>
      <c r="MST237" s="210"/>
      <c r="MSU237" s="210"/>
      <c r="MSV237" s="210"/>
      <c r="MSW237" s="210"/>
      <c r="MSX237" s="210"/>
      <c r="MSY237" s="210"/>
      <c r="MSZ237" s="210"/>
      <c r="MTA237" s="210"/>
      <c r="MTB237" s="210"/>
      <c r="MTC237" s="210"/>
      <c r="MTD237" s="210"/>
      <c r="MTE237" s="210"/>
      <c r="MTF237" s="210"/>
      <c r="MTG237" s="210"/>
      <c r="MTH237" s="210"/>
      <c r="MTI237" s="210"/>
      <c r="MTJ237" s="210"/>
      <c r="MTK237" s="210"/>
      <c r="MTL237" s="210"/>
      <c r="MTM237" s="210"/>
      <c r="MTN237" s="210"/>
      <c r="MTO237" s="210"/>
      <c r="MTP237" s="210"/>
      <c r="MTQ237" s="210"/>
      <c r="MTR237" s="210"/>
      <c r="MTS237" s="210"/>
      <c r="MTT237" s="210"/>
      <c r="MTU237" s="210"/>
      <c r="MTV237" s="210"/>
      <c r="MTW237" s="210"/>
      <c r="MTX237" s="210"/>
      <c r="MTY237" s="210"/>
      <c r="MTZ237" s="210"/>
      <c r="MUA237" s="210"/>
      <c r="MUB237" s="210"/>
      <c r="MUC237" s="210"/>
      <c r="MUD237" s="210"/>
      <c r="MUE237" s="210"/>
      <c r="MUF237" s="210"/>
      <c r="MUG237" s="210"/>
      <c r="MUH237" s="210"/>
      <c r="MUI237" s="210"/>
      <c r="MUJ237" s="210"/>
      <c r="MUK237" s="210"/>
      <c r="MUL237" s="210"/>
      <c r="MUM237" s="210"/>
      <c r="MUN237" s="210"/>
      <c r="MUO237" s="210"/>
      <c r="MUP237" s="210"/>
      <c r="MUQ237" s="210"/>
      <c r="MUR237" s="210"/>
      <c r="MUS237" s="210"/>
      <c r="MUT237" s="210"/>
      <c r="MUU237" s="210"/>
      <c r="MUV237" s="210"/>
      <c r="MUW237" s="210"/>
      <c r="MUX237" s="210"/>
      <c r="MUY237" s="210"/>
      <c r="MUZ237" s="210"/>
      <c r="MVA237" s="210"/>
      <c r="MVB237" s="210"/>
      <c r="MVC237" s="210"/>
      <c r="MVD237" s="210"/>
      <c r="MVE237" s="210"/>
      <c r="MVF237" s="210"/>
      <c r="MVG237" s="210"/>
      <c r="MVH237" s="210"/>
      <c r="MVI237" s="210"/>
      <c r="MVJ237" s="210"/>
      <c r="MVK237" s="210"/>
      <c r="MVL237" s="210"/>
      <c r="MVM237" s="210"/>
      <c r="MVN237" s="210"/>
      <c r="MVO237" s="210"/>
      <c r="MVP237" s="210"/>
      <c r="MVQ237" s="210"/>
      <c r="MVR237" s="210"/>
      <c r="MVS237" s="210"/>
      <c r="MVT237" s="210"/>
      <c r="MVU237" s="210"/>
      <c r="MVV237" s="210"/>
      <c r="MVW237" s="210"/>
      <c r="MVX237" s="210"/>
      <c r="MVY237" s="210"/>
      <c r="MVZ237" s="210"/>
      <c r="MWA237" s="210"/>
      <c r="MWB237" s="210"/>
      <c r="MWC237" s="210"/>
      <c r="MWD237" s="210"/>
      <c r="MWE237" s="210"/>
      <c r="MWF237" s="210"/>
      <c r="MWG237" s="210"/>
      <c r="MWH237" s="210"/>
      <c r="MWI237" s="210"/>
      <c r="MWJ237" s="210"/>
      <c r="MWK237" s="210"/>
      <c r="MWL237" s="210"/>
      <c r="MWM237" s="210"/>
      <c r="MWN237" s="210"/>
      <c r="MWO237" s="210"/>
      <c r="MWP237" s="210"/>
      <c r="MWQ237" s="210"/>
      <c r="MWR237" s="210"/>
      <c r="MWS237" s="210"/>
      <c r="MWT237" s="210"/>
      <c r="MWU237" s="210"/>
      <c r="MWV237" s="210"/>
      <c r="MWW237" s="210"/>
      <c r="MWX237" s="210"/>
      <c r="MWY237" s="210"/>
      <c r="MWZ237" s="210"/>
      <c r="MXA237" s="210"/>
      <c r="MXB237" s="210"/>
      <c r="MXC237" s="210"/>
      <c r="MXD237" s="210"/>
      <c r="MXE237" s="210"/>
      <c r="MXF237" s="210"/>
      <c r="MXG237" s="210"/>
      <c r="MXH237" s="210"/>
      <c r="MXI237" s="210"/>
      <c r="MXJ237" s="210"/>
      <c r="MXK237" s="210"/>
      <c r="MXL237" s="210"/>
      <c r="MXM237" s="210"/>
      <c r="MXN237" s="210"/>
      <c r="MXO237" s="210"/>
      <c r="MXP237" s="210"/>
      <c r="MXQ237" s="210"/>
      <c r="MXR237" s="210"/>
      <c r="MXS237" s="210"/>
      <c r="MXT237" s="210"/>
      <c r="MXU237" s="210"/>
      <c r="MXV237" s="210"/>
      <c r="MXW237" s="210"/>
      <c r="MXX237" s="210"/>
      <c r="MXY237" s="210"/>
      <c r="MXZ237" s="210"/>
      <c r="MYA237" s="210"/>
      <c r="MYB237" s="210"/>
      <c r="MYC237" s="210"/>
      <c r="MYD237" s="210"/>
      <c r="MYE237" s="210"/>
      <c r="MYF237" s="210"/>
      <c r="MYG237" s="210"/>
      <c r="MYH237" s="210"/>
      <c r="MYI237" s="210"/>
      <c r="MYJ237" s="210"/>
      <c r="MYK237" s="210"/>
      <c r="MYL237" s="210"/>
      <c r="MYM237" s="210"/>
      <c r="MYN237" s="210"/>
      <c r="MYO237" s="210"/>
      <c r="MYP237" s="210"/>
      <c r="MYQ237" s="210"/>
      <c r="MYR237" s="210"/>
      <c r="MYS237" s="210"/>
      <c r="MYT237" s="210"/>
      <c r="MYU237" s="210"/>
      <c r="MYV237" s="210"/>
      <c r="MYW237" s="210"/>
      <c r="MYX237" s="210"/>
      <c r="MYY237" s="210"/>
      <c r="MYZ237" s="210"/>
      <c r="MZA237" s="210"/>
      <c r="MZB237" s="210"/>
      <c r="MZC237" s="210"/>
      <c r="MZD237" s="210"/>
      <c r="MZE237" s="210"/>
      <c r="MZF237" s="210"/>
      <c r="MZG237" s="210"/>
      <c r="MZH237" s="210"/>
      <c r="MZI237" s="210"/>
      <c r="MZJ237" s="210"/>
      <c r="MZK237" s="210"/>
      <c r="MZL237" s="210"/>
      <c r="MZM237" s="210"/>
      <c r="MZN237" s="210"/>
      <c r="MZO237" s="210"/>
      <c r="MZP237" s="210"/>
      <c r="MZQ237" s="210"/>
      <c r="MZR237" s="210"/>
      <c r="MZS237" s="210"/>
      <c r="MZT237" s="210"/>
      <c r="MZU237" s="210"/>
      <c r="MZV237" s="210"/>
      <c r="MZW237" s="210"/>
      <c r="MZX237" s="210"/>
      <c r="MZY237" s="210"/>
      <c r="MZZ237" s="210"/>
      <c r="NAA237" s="210"/>
      <c r="NAB237" s="210"/>
      <c r="NAC237" s="210"/>
      <c r="NAD237" s="210"/>
      <c r="NAE237" s="210"/>
      <c r="NAF237" s="210"/>
      <c r="NAG237" s="210"/>
      <c r="NAH237" s="210"/>
      <c r="NAI237" s="210"/>
      <c r="NAJ237" s="210"/>
      <c r="NAK237" s="210"/>
      <c r="NAL237" s="210"/>
      <c r="NAM237" s="210"/>
      <c r="NAN237" s="210"/>
      <c r="NAO237" s="210"/>
      <c r="NAP237" s="210"/>
      <c r="NAQ237" s="210"/>
      <c r="NAR237" s="210"/>
      <c r="NAS237" s="210"/>
      <c r="NAT237" s="210"/>
      <c r="NAU237" s="210"/>
      <c r="NAV237" s="210"/>
      <c r="NAW237" s="210"/>
      <c r="NAX237" s="210"/>
      <c r="NAY237" s="210"/>
      <c r="NAZ237" s="210"/>
      <c r="NBA237" s="210"/>
      <c r="NBB237" s="210"/>
      <c r="NBC237" s="210"/>
      <c r="NBD237" s="210"/>
      <c r="NBE237" s="210"/>
      <c r="NBF237" s="210"/>
      <c r="NBG237" s="210"/>
      <c r="NBH237" s="210"/>
      <c r="NBI237" s="210"/>
      <c r="NBJ237" s="210"/>
      <c r="NBK237" s="210"/>
      <c r="NBL237" s="210"/>
      <c r="NBM237" s="210"/>
      <c r="NBN237" s="210"/>
      <c r="NBO237" s="210"/>
      <c r="NBP237" s="210"/>
      <c r="NBQ237" s="210"/>
      <c r="NBR237" s="210"/>
      <c r="NBS237" s="210"/>
      <c r="NBT237" s="210"/>
      <c r="NBU237" s="210"/>
      <c r="NBV237" s="210"/>
      <c r="NBW237" s="210"/>
      <c r="NBX237" s="210"/>
      <c r="NBY237" s="210"/>
      <c r="NBZ237" s="210"/>
      <c r="NCA237" s="210"/>
      <c r="NCB237" s="210"/>
      <c r="NCC237" s="210"/>
      <c r="NCD237" s="210"/>
      <c r="NCE237" s="210"/>
      <c r="NCF237" s="210"/>
      <c r="NCG237" s="210"/>
      <c r="NCH237" s="210"/>
      <c r="NCI237" s="210"/>
      <c r="NCJ237" s="210"/>
      <c r="NCK237" s="210"/>
      <c r="NCL237" s="210"/>
      <c r="NCM237" s="210"/>
      <c r="NCN237" s="210"/>
      <c r="NCO237" s="210"/>
      <c r="NCP237" s="210"/>
      <c r="NCQ237" s="210"/>
      <c r="NCR237" s="210"/>
      <c r="NCS237" s="210"/>
      <c r="NCT237" s="210"/>
      <c r="NCU237" s="210"/>
      <c r="NCV237" s="210"/>
      <c r="NCW237" s="210"/>
      <c r="NCX237" s="210"/>
      <c r="NCY237" s="210"/>
      <c r="NCZ237" s="210"/>
      <c r="NDA237" s="210"/>
      <c r="NDB237" s="210"/>
      <c r="NDC237" s="210"/>
      <c r="NDD237" s="210"/>
      <c r="NDE237" s="210"/>
      <c r="NDF237" s="210"/>
      <c r="NDG237" s="210"/>
      <c r="NDH237" s="210"/>
      <c r="NDI237" s="210"/>
      <c r="NDJ237" s="210"/>
      <c r="NDK237" s="210"/>
      <c r="NDL237" s="210"/>
      <c r="NDM237" s="210"/>
      <c r="NDN237" s="210"/>
      <c r="NDO237" s="210"/>
      <c r="NDP237" s="210"/>
      <c r="NDQ237" s="210"/>
      <c r="NDR237" s="210"/>
      <c r="NDS237" s="210"/>
      <c r="NDT237" s="210"/>
      <c r="NDU237" s="210"/>
      <c r="NDV237" s="210"/>
      <c r="NDW237" s="210"/>
      <c r="NDX237" s="210"/>
      <c r="NDY237" s="210"/>
      <c r="NDZ237" s="210"/>
      <c r="NEA237" s="210"/>
      <c r="NEB237" s="210"/>
      <c r="NEC237" s="210"/>
      <c r="NED237" s="210"/>
      <c r="NEE237" s="210"/>
      <c r="NEF237" s="210"/>
      <c r="NEG237" s="210"/>
      <c r="NEH237" s="210"/>
      <c r="NEI237" s="210"/>
      <c r="NEJ237" s="210"/>
      <c r="NEK237" s="210"/>
      <c r="NEL237" s="210"/>
      <c r="NEM237" s="210"/>
      <c r="NEN237" s="210"/>
      <c r="NEO237" s="210"/>
      <c r="NEP237" s="210"/>
      <c r="NEQ237" s="210"/>
      <c r="NER237" s="210"/>
      <c r="NES237" s="210"/>
      <c r="NET237" s="210"/>
      <c r="NEU237" s="210"/>
      <c r="NEV237" s="210"/>
      <c r="NEW237" s="210"/>
      <c r="NEX237" s="210"/>
      <c r="NEY237" s="210"/>
      <c r="NEZ237" s="210"/>
      <c r="NFA237" s="210"/>
      <c r="NFB237" s="210"/>
      <c r="NFC237" s="210"/>
      <c r="NFD237" s="210"/>
      <c r="NFE237" s="210"/>
      <c r="NFF237" s="210"/>
      <c r="NFG237" s="210"/>
      <c r="NFH237" s="210"/>
      <c r="NFI237" s="210"/>
      <c r="NFJ237" s="210"/>
      <c r="NFK237" s="210"/>
      <c r="NFL237" s="210"/>
      <c r="NFM237" s="210"/>
      <c r="NFN237" s="210"/>
      <c r="NFO237" s="210"/>
      <c r="NFP237" s="210"/>
      <c r="NFQ237" s="210"/>
      <c r="NFR237" s="210"/>
      <c r="NFS237" s="210"/>
      <c r="NFT237" s="210"/>
      <c r="NFU237" s="210"/>
      <c r="NFV237" s="210"/>
      <c r="NFW237" s="210"/>
      <c r="NFX237" s="210"/>
      <c r="NFY237" s="210"/>
      <c r="NFZ237" s="210"/>
      <c r="NGA237" s="210"/>
      <c r="NGB237" s="210"/>
      <c r="NGC237" s="210"/>
      <c r="NGD237" s="210"/>
      <c r="NGE237" s="210"/>
      <c r="NGF237" s="210"/>
      <c r="NGG237" s="210"/>
      <c r="NGH237" s="210"/>
      <c r="NGI237" s="210"/>
      <c r="NGJ237" s="210"/>
      <c r="NGK237" s="210"/>
      <c r="NGL237" s="210"/>
      <c r="NGM237" s="210"/>
      <c r="NGN237" s="210"/>
      <c r="NGO237" s="210"/>
      <c r="NGP237" s="210"/>
      <c r="NGQ237" s="210"/>
      <c r="NGR237" s="210"/>
      <c r="NGS237" s="210"/>
      <c r="NGT237" s="210"/>
      <c r="NGU237" s="210"/>
      <c r="NGV237" s="210"/>
      <c r="NGW237" s="210"/>
      <c r="NGX237" s="210"/>
      <c r="NGY237" s="210"/>
      <c r="NGZ237" s="210"/>
      <c r="NHA237" s="210"/>
      <c r="NHB237" s="210"/>
      <c r="NHC237" s="210"/>
      <c r="NHD237" s="210"/>
      <c r="NHE237" s="210"/>
      <c r="NHF237" s="210"/>
      <c r="NHG237" s="210"/>
      <c r="NHH237" s="210"/>
      <c r="NHI237" s="210"/>
      <c r="NHJ237" s="210"/>
      <c r="NHK237" s="210"/>
      <c r="NHL237" s="210"/>
      <c r="NHM237" s="210"/>
      <c r="NHN237" s="210"/>
      <c r="NHO237" s="210"/>
      <c r="NHP237" s="210"/>
      <c r="NHQ237" s="210"/>
      <c r="NHR237" s="210"/>
      <c r="NHS237" s="210"/>
      <c r="NHT237" s="210"/>
      <c r="NHU237" s="210"/>
      <c r="NHV237" s="210"/>
      <c r="NHW237" s="210"/>
      <c r="NHX237" s="210"/>
      <c r="NHY237" s="210"/>
      <c r="NHZ237" s="210"/>
      <c r="NIA237" s="210"/>
      <c r="NIB237" s="210"/>
      <c r="NIC237" s="210"/>
      <c r="NID237" s="210"/>
      <c r="NIE237" s="210"/>
      <c r="NIF237" s="210"/>
      <c r="NIG237" s="210"/>
      <c r="NIH237" s="210"/>
      <c r="NII237" s="210"/>
      <c r="NIJ237" s="210"/>
      <c r="NIK237" s="210"/>
      <c r="NIL237" s="210"/>
      <c r="NIM237" s="210"/>
      <c r="NIN237" s="210"/>
      <c r="NIO237" s="210"/>
      <c r="NIP237" s="210"/>
      <c r="NIQ237" s="210"/>
      <c r="NIR237" s="210"/>
      <c r="NIS237" s="210"/>
      <c r="NIT237" s="210"/>
      <c r="NIU237" s="210"/>
      <c r="NIV237" s="210"/>
      <c r="NIW237" s="210"/>
      <c r="NIX237" s="210"/>
      <c r="NIY237" s="210"/>
      <c r="NIZ237" s="210"/>
      <c r="NJA237" s="210"/>
      <c r="NJB237" s="210"/>
      <c r="NJC237" s="210"/>
      <c r="NJD237" s="210"/>
      <c r="NJE237" s="210"/>
      <c r="NJF237" s="210"/>
      <c r="NJG237" s="210"/>
      <c r="NJH237" s="210"/>
      <c r="NJI237" s="210"/>
      <c r="NJJ237" s="210"/>
      <c r="NJK237" s="210"/>
      <c r="NJL237" s="210"/>
      <c r="NJM237" s="210"/>
      <c r="NJN237" s="210"/>
      <c r="NJO237" s="210"/>
      <c r="NJP237" s="210"/>
      <c r="NJQ237" s="210"/>
      <c r="NJR237" s="210"/>
      <c r="NJS237" s="210"/>
      <c r="NJT237" s="210"/>
      <c r="NJU237" s="210"/>
      <c r="NJV237" s="210"/>
      <c r="NJW237" s="210"/>
      <c r="NJX237" s="210"/>
      <c r="NJY237" s="210"/>
      <c r="NJZ237" s="210"/>
      <c r="NKA237" s="210"/>
      <c r="NKB237" s="210"/>
      <c r="NKC237" s="210"/>
      <c r="NKD237" s="210"/>
      <c r="NKE237" s="210"/>
      <c r="NKF237" s="210"/>
      <c r="NKG237" s="210"/>
      <c r="NKH237" s="210"/>
      <c r="NKI237" s="210"/>
      <c r="NKJ237" s="210"/>
      <c r="NKK237" s="210"/>
      <c r="NKL237" s="210"/>
      <c r="NKM237" s="210"/>
      <c r="NKN237" s="210"/>
      <c r="NKO237" s="210"/>
      <c r="NKP237" s="210"/>
      <c r="NKQ237" s="210"/>
      <c r="NKR237" s="210"/>
      <c r="NKS237" s="210"/>
      <c r="NKT237" s="210"/>
      <c r="NKU237" s="210"/>
      <c r="NKV237" s="210"/>
      <c r="NKW237" s="210"/>
      <c r="NKX237" s="210"/>
      <c r="NKY237" s="210"/>
      <c r="NKZ237" s="210"/>
      <c r="NLA237" s="210"/>
      <c r="NLB237" s="210"/>
      <c r="NLC237" s="210"/>
      <c r="NLD237" s="210"/>
      <c r="NLE237" s="210"/>
      <c r="NLF237" s="210"/>
      <c r="NLG237" s="210"/>
      <c r="NLH237" s="210"/>
      <c r="NLI237" s="210"/>
      <c r="NLJ237" s="210"/>
      <c r="NLK237" s="210"/>
      <c r="NLL237" s="210"/>
      <c r="NLM237" s="210"/>
      <c r="NLN237" s="210"/>
      <c r="NLO237" s="210"/>
      <c r="NLP237" s="210"/>
      <c r="NLQ237" s="210"/>
      <c r="NLR237" s="210"/>
      <c r="NLS237" s="210"/>
      <c r="NLT237" s="210"/>
      <c r="NLU237" s="210"/>
      <c r="NLV237" s="210"/>
      <c r="NLW237" s="210"/>
      <c r="NLX237" s="210"/>
      <c r="NLY237" s="210"/>
      <c r="NLZ237" s="210"/>
      <c r="NMA237" s="210"/>
      <c r="NMB237" s="210"/>
      <c r="NMC237" s="210"/>
      <c r="NMD237" s="210"/>
      <c r="NME237" s="210"/>
      <c r="NMF237" s="210"/>
      <c r="NMG237" s="210"/>
      <c r="NMH237" s="210"/>
      <c r="NMI237" s="210"/>
      <c r="NMJ237" s="210"/>
      <c r="NMK237" s="210"/>
      <c r="NML237" s="210"/>
      <c r="NMM237" s="210"/>
      <c r="NMN237" s="210"/>
      <c r="NMO237" s="210"/>
      <c r="NMP237" s="210"/>
      <c r="NMQ237" s="210"/>
      <c r="NMR237" s="210"/>
      <c r="NMS237" s="210"/>
      <c r="NMT237" s="210"/>
      <c r="NMU237" s="210"/>
      <c r="NMV237" s="210"/>
      <c r="NMW237" s="210"/>
      <c r="NMX237" s="210"/>
      <c r="NMY237" s="210"/>
      <c r="NMZ237" s="210"/>
      <c r="NNA237" s="210"/>
      <c r="NNB237" s="210"/>
      <c r="NNC237" s="210"/>
      <c r="NND237" s="210"/>
      <c r="NNE237" s="210"/>
      <c r="NNF237" s="210"/>
      <c r="NNG237" s="210"/>
      <c r="NNH237" s="210"/>
      <c r="NNI237" s="210"/>
      <c r="NNJ237" s="210"/>
      <c r="NNK237" s="210"/>
      <c r="NNL237" s="210"/>
      <c r="NNM237" s="210"/>
      <c r="NNN237" s="210"/>
      <c r="NNO237" s="210"/>
      <c r="NNP237" s="210"/>
      <c r="NNQ237" s="210"/>
      <c r="NNR237" s="210"/>
      <c r="NNS237" s="210"/>
      <c r="NNT237" s="210"/>
      <c r="NNU237" s="210"/>
      <c r="NNV237" s="210"/>
      <c r="NNW237" s="210"/>
      <c r="NNX237" s="210"/>
      <c r="NNY237" s="210"/>
      <c r="NNZ237" s="210"/>
      <c r="NOA237" s="210"/>
      <c r="NOB237" s="210"/>
      <c r="NOC237" s="210"/>
      <c r="NOD237" s="210"/>
      <c r="NOE237" s="210"/>
      <c r="NOF237" s="210"/>
      <c r="NOG237" s="210"/>
      <c r="NOH237" s="210"/>
      <c r="NOI237" s="210"/>
      <c r="NOJ237" s="210"/>
      <c r="NOK237" s="210"/>
      <c r="NOL237" s="210"/>
      <c r="NOM237" s="210"/>
      <c r="NON237" s="210"/>
      <c r="NOO237" s="210"/>
      <c r="NOP237" s="210"/>
      <c r="NOQ237" s="210"/>
      <c r="NOR237" s="210"/>
      <c r="NOS237" s="210"/>
      <c r="NOT237" s="210"/>
      <c r="NOU237" s="210"/>
      <c r="NOV237" s="210"/>
      <c r="NOW237" s="210"/>
      <c r="NOX237" s="210"/>
      <c r="NOY237" s="210"/>
      <c r="NOZ237" s="210"/>
      <c r="NPA237" s="210"/>
      <c r="NPB237" s="210"/>
      <c r="NPC237" s="210"/>
      <c r="NPD237" s="210"/>
      <c r="NPE237" s="210"/>
      <c r="NPF237" s="210"/>
      <c r="NPG237" s="210"/>
      <c r="NPH237" s="210"/>
      <c r="NPI237" s="210"/>
      <c r="NPJ237" s="210"/>
      <c r="NPK237" s="210"/>
      <c r="NPL237" s="210"/>
      <c r="NPM237" s="210"/>
      <c r="NPN237" s="210"/>
      <c r="NPO237" s="210"/>
      <c r="NPP237" s="210"/>
      <c r="NPQ237" s="210"/>
      <c r="NPR237" s="210"/>
      <c r="NPS237" s="210"/>
      <c r="NPT237" s="210"/>
      <c r="NPU237" s="210"/>
      <c r="NPV237" s="210"/>
      <c r="NPW237" s="210"/>
      <c r="NPX237" s="210"/>
      <c r="NPY237" s="210"/>
      <c r="NPZ237" s="210"/>
      <c r="NQA237" s="210"/>
      <c r="NQB237" s="210"/>
      <c r="NQC237" s="210"/>
      <c r="NQD237" s="210"/>
      <c r="NQE237" s="210"/>
      <c r="NQF237" s="210"/>
      <c r="NQG237" s="210"/>
      <c r="NQH237" s="210"/>
      <c r="NQI237" s="210"/>
      <c r="NQJ237" s="210"/>
      <c r="NQK237" s="210"/>
      <c r="NQL237" s="210"/>
      <c r="NQM237" s="210"/>
      <c r="NQN237" s="210"/>
      <c r="NQO237" s="210"/>
      <c r="NQP237" s="210"/>
      <c r="NQQ237" s="210"/>
      <c r="NQR237" s="210"/>
      <c r="NQS237" s="210"/>
      <c r="NQT237" s="210"/>
      <c r="NQU237" s="210"/>
      <c r="NQV237" s="210"/>
      <c r="NQW237" s="210"/>
      <c r="NQX237" s="210"/>
      <c r="NQY237" s="210"/>
      <c r="NQZ237" s="210"/>
      <c r="NRA237" s="210"/>
      <c r="NRB237" s="210"/>
      <c r="NRC237" s="210"/>
      <c r="NRD237" s="210"/>
      <c r="NRE237" s="210"/>
      <c r="NRF237" s="210"/>
      <c r="NRG237" s="210"/>
      <c r="NRH237" s="210"/>
      <c r="NRI237" s="210"/>
      <c r="NRJ237" s="210"/>
      <c r="NRK237" s="210"/>
      <c r="NRL237" s="210"/>
      <c r="NRM237" s="210"/>
      <c r="NRN237" s="210"/>
      <c r="NRO237" s="210"/>
      <c r="NRP237" s="210"/>
      <c r="NRQ237" s="210"/>
      <c r="NRR237" s="210"/>
      <c r="NRS237" s="210"/>
      <c r="NRT237" s="210"/>
      <c r="NRU237" s="210"/>
      <c r="NRV237" s="210"/>
      <c r="NRW237" s="210"/>
      <c r="NRX237" s="210"/>
      <c r="NRY237" s="210"/>
      <c r="NRZ237" s="210"/>
      <c r="NSA237" s="210"/>
      <c r="NSB237" s="210"/>
      <c r="NSC237" s="210"/>
      <c r="NSD237" s="210"/>
      <c r="NSE237" s="210"/>
      <c r="NSF237" s="210"/>
      <c r="NSG237" s="210"/>
      <c r="NSH237" s="210"/>
      <c r="NSI237" s="210"/>
      <c r="NSJ237" s="210"/>
      <c r="NSK237" s="210"/>
      <c r="NSL237" s="210"/>
      <c r="NSM237" s="210"/>
      <c r="NSN237" s="210"/>
      <c r="NSO237" s="210"/>
      <c r="NSP237" s="210"/>
      <c r="NSQ237" s="210"/>
      <c r="NSR237" s="210"/>
      <c r="NSS237" s="210"/>
      <c r="NST237" s="210"/>
      <c r="NSU237" s="210"/>
      <c r="NSV237" s="210"/>
      <c r="NSW237" s="210"/>
      <c r="NSX237" s="210"/>
      <c r="NSY237" s="210"/>
      <c r="NSZ237" s="210"/>
      <c r="NTA237" s="210"/>
      <c r="NTB237" s="210"/>
      <c r="NTC237" s="210"/>
      <c r="NTD237" s="210"/>
      <c r="NTE237" s="210"/>
      <c r="NTF237" s="210"/>
      <c r="NTG237" s="210"/>
      <c r="NTH237" s="210"/>
      <c r="NTI237" s="210"/>
      <c r="NTJ237" s="210"/>
      <c r="NTK237" s="210"/>
      <c r="NTL237" s="210"/>
      <c r="NTM237" s="210"/>
      <c r="NTN237" s="210"/>
      <c r="NTO237" s="210"/>
      <c r="NTP237" s="210"/>
      <c r="NTQ237" s="210"/>
      <c r="NTR237" s="210"/>
      <c r="NTS237" s="210"/>
      <c r="NTT237" s="210"/>
      <c r="NTU237" s="210"/>
      <c r="NTV237" s="210"/>
      <c r="NTW237" s="210"/>
      <c r="NTX237" s="210"/>
      <c r="NTY237" s="210"/>
      <c r="NTZ237" s="210"/>
      <c r="NUA237" s="210"/>
      <c r="NUB237" s="210"/>
      <c r="NUC237" s="210"/>
      <c r="NUD237" s="210"/>
      <c r="NUE237" s="210"/>
      <c r="NUF237" s="210"/>
      <c r="NUG237" s="210"/>
      <c r="NUH237" s="210"/>
      <c r="NUI237" s="210"/>
      <c r="NUJ237" s="210"/>
      <c r="NUK237" s="210"/>
      <c r="NUL237" s="210"/>
      <c r="NUM237" s="210"/>
      <c r="NUN237" s="210"/>
      <c r="NUO237" s="210"/>
      <c r="NUP237" s="210"/>
      <c r="NUQ237" s="210"/>
      <c r="NUR237" s="210"/>
      <c r="NUS237" s="210"/>
      <c r="NUT237" s="210"/>
      <c r="NUU237" s="210"/>
      <c r="NUV237" s="210"/>
      <c r="NUW237" s="210"/>
      <c r="NUX237" s="210"/>
      <c r="NUY237" s="210"/>
      <c r="NUZ237" s="210"/>
      <c r="NVA237" s="210"/>
      <c r="NVB237" s="210"/>
      <c r="NVC237" s="210"/>
      <c r="NVD237" s="210"/>
      <c r="NVE237" s="210"/>
      <c r="NVF237" s="210"/>
      <c r="NVG237" s="210"/>
      <c r="NVH237" s="210"/>
      <c r="NVI237" s="210"/>
      <c r="NVJ237" s="210"/>
      <c r="NVK237" s="210"/>
      <c r="NVL237" s="210"/>
      <c r="NVM237" s="210"/>
      <c r="NVN237" s="210"/>
      <c r="NVO237" s="210"/>
      <c r="NVP237" s="210"/>
      <c r="NVQ237" s="210"/>
      <c r="NVR237" s="210"/>
      <c r="NVS237" s="210"/>
      <c r="NVT237" s="210"/>
      <c r="NVU237" s="210"/>
      <c r="NVV237" s="210"/>
      <c r="NVW237" s="210"/>
      <c r="NVX237" s="210"/>
      <c r="NVY237" s="210"/>
      <c r="NVZ237" s="210"/>
      <c r="NWA237" s="210"/>
      <c r="NWB237" s="210"/>
      <c r="NWC237" s="210"/>
      <c r="NWD237" s="210"/>
      <c r="NWE237" s="210"/>
      <c r="NWF237" s="210"/>
      <c r="NWG237" s="210"/>
      <c r="NWH237" s="210"/>
      <c r="NWI237" s="210"/>
      <c r="NWJ237" s="210"/>
      <c r="NWK237" s="210"/>
      <c r="NWL237" s="210"/>
      <c r="NWM237" s="210"/>
      <c r="NWN237" s="210"/>
      <c r="NWO237" s="210"/>
      <c r="NWP237" s="210"/>
      <c r="NWQ237" s="210"/>
      <c r="NWR237" s="210"/>
      <c r="NWS237" s="210"/>
      <c r="NWT237" s="210"/>
      <c r="NWU237" s="210"/>
      <c r="NWV237" s="210"/>
      <c r="NWW237" s="210"/>
      <c r="NWX237" s="210"/>
      <c r="NWY237" s="210"/>
      <c r="NWZ237" s="210"/>
      <c r="NXA237" s="210"/>
      <c r="NXB237" s="210"/>
      <c r="NXC237" s="210"/>
      <c r="NXD237" s="210"/>
      <c r="NXE237" s="210"/>
      <c r="NXF237" s="210"/>
      <c r="NXG237" s="210"/>
      <c r="NXH237" s="210"/>
      <c r="NXI237" s="210"/>
      <c r="NXJ237" s="210"/>
      <c r="NXK237" s="210"/>
      <c r="NXL237" s="210"/>
      <c r="NXM237" s="210"/>
      <c r="NXN237" s="210"/>
      <c r="NXO237" s="210"/>
      <c r="NXP237" s="210"/>
      <c r="NXQ237" s="210"/>
      <c r="NXR237" s="210"/>
      <c r="NXS237" s="210"/>
      <c r="NXT237" s="210"/>
      <c r="NXU237" s="210"/>
      <c r="NXV237" s="210"/>
      <c r="NXW237" s="210"/>
      <c r="NXX237" s="210"/>
      <c r="NXY237" s="210"/>
      <c r="NXZ237" s="210"/>
      <c r="NYA237" s="210"/>
      <c r="NYB237" s="210"/>
      <c r="NYC237" s="210"/>
      <c r="NYD237" s="210"/>
      <c r="NYE237" s="210"/>
      <c r="NYF237" s="210"/>
      <c r="NYG237" s="210"/>
      <c r="NYH237" s="210"/>
      <c r="NYI237" s="210"/>
      <c r="NYJ237" s="210"/>
      <c r="NYK237" s="210"/>
      <c r="NYL237" s="210"/>
      <c r="NYM237" s="210"/>
      <c r="NYN237" s="210"/>
      <c r="NYO237" s="210"/>
      <c r="NYP237" s="210"/>
      <c r="NYQ237" s="210"/>
      <c r="NYR237" s="210"/>
      <c r="NYS237" s="210"/>
      <c r="NYT237" s="210"/>
      <c r="NYU237" s="210"/>
      <c r="NYV237" s="210"/>
      <c r="NYW237" s="210"/>
      <c r="NYX237" s="210"/>
      <c r="NYY237" s="210"/>
      <c r="NYZ237" s="210"/>
      <c r="NZA237" s="210"/>
      <c r="NZB237" s="210"/>
      <c r="NZC237" s="210"/>
      <c r="NZD237" s="210"/>
      <c r="NZE237" s="210"/>
      <c r="NZF237" s="210"/>
      <c r="NZG237" s="210"/>
      <c r="NZH237" s="210"/>
      <c r="NZI237" s="210"/>
      <c r="NZJ237" s="210"/>
      <c r="NZK237" s="210"/>
      <c r="NZL237" s="210"/>
      <c r="NZM237" s="210"/>
      <c r="NZN237" s="210"/>
      <c r="NZO237" s="210"/>
      <c r="NZP237" s="210"/>
      <c r="NZQ237" s="210"/>
      <c r="NZR237" s="210"/>
      <c r="NZS237" s="210"/>
      <c r="NZT237" s="210"/>
      <c r="NZU237" s="210"/>
      <c r="NZV237" s="210"/>
      <c r="NZW237" s="210"/>
      <c r="NZX237" s="210"/>
      <c r="NZY237" s="210"/>
      <c r="NZZ237" s="210"/>
      <c r="OAA237" s="210"/>
      <c r="OAB237" s="210"/>
      <c r="OAC237" s="210"/>
      <c r="OAD237" s="210"/>
      <c r="OAE237" s="210"/>
      <c r="OAF237" s="210"/>
      <c r="OAG237" s="210"/>
      <c r="OAH237" s="210"/>
      <c r="OAI237" s="210"/>
      <c r="OAJ237" s="210"/>
      <c r="OAK237" s="210"/>
      <c r="OAL237" s="210"/>
      <c r="OAM237" s="210"/>
      <c r="OAN237" s="210"/>
      <c r="OAO237" s="210"/>
      <c r="OAP237" s="210"/>
      <c r="OAQ237" s="210"/>
      <c r="OAR237" s="210"/>
      <c r="OAS237" s="210"/>
      <c r="OAT237" s="210"/>
      <c r="OAU237" s="210"/>
      <c r="OAV237" s="210"/>
      <c r="OAW237" s="210"/>
      <c r="OAX237" s="210"/>
      <c r="OAY237" s="210"/>
      <c r="OAZ237" s="210"/>
      <c r="OBA237" s="210"/>
      <c r="OBB237" s="210"/>
      <c r="OBC237" s="210"/>
      <c r="OBD237" s="210"/>
      <c r="OBE237" s="210"/>
      <c r="OBF237" s="210"/>
      <c r="OBG237" s="210"/>
      <c r="OBH237" s="210"/>
      <c r="OBI237" s="210"/>
      <c r="OBJ237" s="210"/>
      <c r="OBK237" s="210"/>
      <c r="OBL237" s="210"/>
      <c r="OBM237" s="210"/>
      <c r="OBN237" s="210"/>
      <c r="OBO237" s="210"/>
      <c r="OBP237" s="210"/>
      <c r="OBQ237" s="210"/>
      <c r="OBR237" s="210"/>
      <c r="OBS237" s="210"/>
      <c r="OBT237" s="210"/>
      <c r="OBU237" s="210"/>
      <c r="OBV237" s="210"/>
      <c r="OBW237" s="210"/>
      <c r="OBX237" s="210"/>
      <c r="OBY237" s="210"/>
      <c r="OBZ237" s="210"/>
      <c r="OCA237" s="210"/>
      <c r="OCB237" s="210"/>
      <c r="OCC237" s="210"/>
      <c r="OCD237" s="210"/>
      <c r="OCE237" s="210"/>
      <c r="OCF237" s="210"/>
      <c r="OCG237" s="210"/>
      <c r="OCH237" s="210"/>
      <c r="OCI237" s="210"/>
      <c r="OCJ237" s="210"/>
      <c r="OCK237" s="210"/>
      <c r="OCL237" s="210"/>
      <c r="OCM237" s="210"/>
      <c r="OCN237" s="210"/>
      <c r="OCO237" s="210"/>
      <c r="OCP237" s="210"/>
      <c r="OCQ237" s="210"/>
      <c r="OCR237" s="210"/>
      <c r="OCS237" s="210"/>
      <c r="OCT237" s="210"/>
      <c r="OCU237" s="210"/>
      <c r="OCV237" s="210"/>
      <c r="OCW237" s="210"/>
      <c r="OCX237" s="210"/>
      <c r="OCY237" s="210"/>
      <c r="OCZ237" s="210"/>
      <c r="ODA237" s="210"/>
      <c r="ODB237" s="210"/>
      <c r="ODC237" s="210"/>
      <c r="ODD237" s="210"/>
      <c r="ODE237" s="210"/>
      <c r="ODF237" s="210"/>
      <c r="ODG237" s="210"/>
      <c r="ODH237" s="210"/>
      <c r="ODI237" s="210"/>
      <c r="ODJ237" s="210"/>
      <c r="ODK237" s="210"/>
      <c r="ODL237" s="210"/>
      <c r="ODM237" s="210"/>
      <c r="ODN237" s="210"/>
      <c r="ODO237" s="210"/>
      <c r="ODP237" s="210"/>
      <c r="ODQ237" s="210"/>
      <c r="ODR237" s="210"/>
      <c r="ODS237" s="210"/>
      <c r="ODT237" s="210"/>
      <c r="ODU237" s="210"/>
      <c r="ODV237" s="210"/>
      <c r="ODW237" s="210"/>
      <c r="ODX237" s="210"/>
      <c r="ODY237" s="210"/>
      <c r="ODZ237" s="210"/>
      <c r="OEA237" s="210"/>
      <c r="OEB237" s="210"/>
      <c r="OEC237" s="210"/>
      <c r="OED237" s="210"/>
      <c r="OEE237" s="210"/>
      <c r="OEF237" s="210"/>
      <c r="OEG237" s="210"/>
      <c r="OEH237" s="210"/>
      <c r="OEI237" s="210"/>
      <c r="OEJ237" s="210"/>
      <c r="OEK237" s="210"/>
      <c r="OEL237" s="210"/>
      <c r="OEM237" s="210"/>
      <c r="OEN237" s="210"/>
      <c r="OEO237" s="210"/>
      <c r="OEP237" s="210"/>
      <c r="OEQ237" s="210"/>
      <c r="OER237" s="210"/>
      <c r="OES237" s="210"/>
      <c r="OET237" s="210"/>
      <c r="OEU237" s="210"/>
      <c r="OEV237" s="210"/>
      <c r="OEW237" s="210"/>
      <c r="OEX237" s="210"/>
      <c r="OEY237" s="210"/>
      <c r="OEZ237" s="210"/>
      <c r="OFA237" s="210"/>
      <c r="OFB237" s="210"/>
      <c r="OFC237" s="210"/>
      <c r="OFD237" s="210"/>
      <c r="OFE237" s="210"/>
      <c r="OFF237" s="210"/>
      <c r="OFG237" s="210"/>
      <c r="OFH237" s="210"/>
      <c r="OFI237" s="210"/>
      <c r="OFJ237" s="210"/>
      <c r="OFK237" s="210"/>
      <c r="OFL237" s="210"/>
      <c r="OFM237" s="210"/>
      <c r="OFN237" s="210"/>
      <c r="OFO237" s="210"/>
      <c r="OFP237" s="210"/>
      <c r="OFQ237" s="210"/>
      <c r="OFR237" s="210"/>
      <c r="OFS237" s="210"/>
      <c r="OFT237" s="210"/>
      <c r="OFU237" s="210"/>
      <c r="OFV237" s="210"/>
      <c r="OFW237" s="210"/>
      <c r="OFX237" s="210"/>
      <c r="OFY237" s="210"/>
      <c r="OFZ237" s="210"/>
      <c r="OGA237" s="210"/>
      <c r="OGB237" s="210"/>
      <c r="OGC237" s="210"/>
      <c r="OGD237" s="210"/>
      <c r="OGE237" s="210"/>
      <c r="OGF237" s="210"/>
      <c r="OGG237" s="210"/>
      <c r="OGH237" s="210"/>
      <c r="OGI237" s="210"/>
      <c r="OGJ237" s="210"/>
      <c r="OGK237" s="210"/>
      <c r="OGL237" s="210"/>
      <c r="OGM237" s="210"/>
      <c r="OGN237" s="210"/>
      <c r="OGO237" s="210"/>
      <c r="OGP237" s="210"/>
      <c r="OGQ237" s="210"/>
      <c r="OGR237" s="210"/>
      <c r="OGS237" s="210"/>
      <c r="OGT237" s="210"/>
      <c r="OGU237" s="210"/>
      <c r="OGV237" s="210"/>
      <c r="OGW237" s="210"/>
      <c r="OGX237" s="210"/>
      <c r="OGY237" s="210"/>
      <c r="OGZ237" s="210"/>
      <c r="OHA237" s="210"/>
      <c r="OHB237" s="210"/>
      <c r="OHC237" s="210"/>
      <c r="OHD237" s="210"/>
      <c r="OHE237" s="210"/>
      <c r="OHF237" s="210"/>
      <c r="OHG237" s="210"/>
      <c r="OHH237" s="210"/>
      <c r="OHI237" s="210"/>
      <c r="OHJ237" s="210"/>
      <c r="OHK237" s="210"/>
      <c r="OHL237" s="210"/>
      <c r="OHM237" s="210"/>
      <c r="OHN237" s="210"/>
      <c r="OHO237" s="210"/>
      <c r="OHP237" s="210"/>
      <c r="OHQ237" s="210"/>
      <c r="OHR237" s="210"/>
      <c r="OHS237" s="210"/>
      <c r="OHT237" s="210"/>
      <c r="OHU237" s="210"/>
      <c r="OHV237" s="210"/>
      <c r="OHW237" s="210"/>
      <c r="OHX237" s="210"/>
      <c r="OHY237" s="210"/>
      <c r="OHZ237" s="210"/>
      <c r="OIA237" s="210"/>
      <c r="OIB237" s="210"/>
      <c r="OIC237" s="210"/>
      <c r="OID237" s="210"/>
      <c r="OIE237" s="210"/>
      <c r="OIF237" s="210"/>
      <c r="OIG237" s="210"/>
      <c r="OIH237" s="210"/>
      <c r="OII237" s="210"/>
      <c r="OIJ237" s="210"/>
      <c r="OIK237" s="210"/>
      <c r="OIL237" s="210"/>
      <c r="OIM237" s="210"/>
      <c r="OIN237" s="210"/>
      <c r="OIO237" s="210"/>
      <c r="OIP237" s="210"/>
      <c r="OIQ237" s="210"/>
      <c r="OIR237" s="210"/>
      <c r="OIS237" s="210"/>
      <c r="OIT237" s="210"/>
      <c r="OIU237" s="210"/>
      <c r="OIV237" s="210"/>
      <c r="OIW237" s="210"/>
      <c r="OIX237" s="210"/>
      <c r="OIY237" s="210"/>
      <c r="OIZ237" s="210"/>
      <c r="OJA237" s="210"/>
      <c r="OJB237" s="210"/>
      <c r="OJC237" s="210"/>
      <c r="OJD237" s="210"/>
      <c r="OJE237" s="210"/>
      <c r="OJF237" s="210"/>
      <c r="OJG237" s="210"/>
      <c r="OJH237" s="210"/>
      <c r="OJI237" s="210"/>
      <c r="OJJ237" s="210"/>
      <c r="OJK237" s="210"/>
      <c r="OJL237" s="210"/>
      <c r="OJM237" s="210"/>
      <c r="OJN237" s="210"/>
      <c r="OJO237" s="210"/>
      <c r="OJP237" s="210"/>
      <c r="OJQ237" s="210"/>
      <c r="OJR237" s="210"/>
      <c r="OJS237" s="210"/>
      <c r="OJT237" s="210"/>
      <c r="OJU237" s="210"/>
      <c r="OJV237" s="210"/>
      <c r="OJW237" s="210"/>
      <c r="OJX237" s="210"/>
      <c r="OJY237" s="210"/>
      <c r="OJZ237" s="210"/>
      <c r="OKA237" s="210"/>
      <c r="OKB237" s="210"/>
      <c r="OKC237" s="210"/>
      <c r="OKD237" s="210"/>
      <c r="OKE237" s="210"/>
      <c r="OKF237" s="210"/>
      <c r="OKG237" s="210"/>
      <c r="OKH237" s="210"/>
      <c r="OKI237" s="210"/>
      <c r="OKJ237" s="210"/>
      <c r="OKK237" s="210"/>
      <c r="OKL237" s="210"/>
      <c r="OKM237" s="210"/>
      <c r="OKN237" s="210"/>
      <c r="OKO237" s="210"/>
      <c r="OKP237" s="210"/>
      <c r="OKQ237" s="210"/>
      <c r="OKR237" s="210"/>
      <c r="OKS237" s="210"/>
      <c r="OKT237" s="210"/>
      <c r="OKU237" s="210"/>
      <c r="OKV237" s="210"/>
      <c r="OKW237" s="210"/>
      <c r="OKX237" s="210"/>
      <c r="OKY237" s="210"/>
      <c r="OKZ237" s="210"/>
      <c r="OLA237" s="210"/>
      <c r="OLB237" s="210"/>
      <c r="OLC237" s="210"/>
      <c r="OLD237" s="210"/>
      <c r="OLE237" s="210"/>
      <c r="OLF237" s="210"/>
      <c r="OLG237" s="210"/>
      <c r="OLH237" s="210"/>
      <c r="OLI237" s="210"/>
      <c r="OLJ237" s="210"/>
      <c r="OLK237" s="210"/>
      <c r="OLL237" s="210"/>
      <c r="OLM237" s="210"/>
      <c r="OLN237" s="210"/>
      <c r="OLO237" s="210"/>
      <c r="OLP237" s="210"/>
      <c r="OLQ237" s="210"/>
      <c r="OLR237" s="210"/>
      <c r="OLS237" s="210"/>
      <c r="OLT237" s="210"/>
      <c r="OLU237" s="210"/>
      <c r="OLV237" s="210"/>
      <c r="OLW237" s="210"/>
      <c r="OLX237" s="210"/>
      <c r="OLY237" s="210"/>
      <c r="OLZ237" s="210"/>
      <c r="OMA237" s="210"/>
      <c r="OMB237" s="210"/>
      <c r="OMC237" s="210"/>
      <c r="OMD237" s="210"/>
      <c r="OME237" s="210"/>
      <c r="OMF237" s="210"/>
      <c r="OMG237" s="210"/>
      <c r="OMH237" s="210"/>
      <c r="OMI237" s="210"/>
      <c r="OMJ237" s="210"/>
      <c r="OMK237" s="210"/>
      <c r="OML237" s="210"/>
      <c r="OMM237" s="210"/>
      <c r="OMN237" s="210"/>
      <c r="OMO237" s="210"/>
      <c r="OMP237" s="210"/>
      <c r="OMQ237" s="210"/>
      <c r="OMR237" s="210"/>
      <c r="OMS237" s="210"/>
      <c r="OMT237" s="210"/>
      <c r="OMU237" s="210"/>
      <c r="OMV237" s="210"/>
      <c r="OMW237" s="210"/>
      <c r="OMX237" s="210"/>
      <c r="OMY237" s="210"/>
      <c r="OMZ237" s="210"/>
      <c r="ONA237" s="210"/>
      <c r="ONB237" s="210"/>
      <c r="ONC237" s="210"/>
      <c r="OND237" s="210"/>
      <c r="ONE237" s="210"/>
      <c r="ONF237" s="210"/>
      <c r="ONG237" s="210"/>
      <c r="ONH237" s="210"/>
      <c r="ONI237" s="210"/>
      <c r="ONJ237" s="210"/>
      <c r="ONK237" s="210"/>
      <c r="ONL237" s="210"/>
      <c r="ONM237" s="210"/>
      <c r="ONN237" s="210"/>
      <c r="ONO237" s="210"/>
      <c r="ONP237" s="210"/>
      <c r="ONQ237" s="210"/>
      <c r="ONR237" s="210"/>
      <c r="ONS237" s="210"/>
      <c r="ONT237" s="210"/>
      <c r="ONU237" s="210"/>
      <c r="ONV237" s="210"/>
      <c r="ONW237" s="210"/>
      <c r="ONX237" s="210"/>
      <c r="ONY237" s="210"/>
      <c r="ONZ237" s="210"/>
      <c r="OOA237" s="210"/>
      <c r="OOB237" s="210"/>
      <c r="OOC237" s="210"/>
      <c r="OOD237" s="210"/>
      <c r="OOE237" s="210"/>
      <c r="OOF237" s="210"/>
      <c r="OOG237" s="210"/>
      <c r="OOH237" s="210"/>
      <c r="OOI237" s="210"/>
      <c r="OOJ237" s="210"/>
      <c r="OOK237" s="210"/>
      <c r="OOL237" s="210"/>
      <c r="OOM237" s="210"/>
      <c r="OON237" s="210"/>
      <c r="OOO237" s="210"/>
      <c r="OOP237" s="210"/>
      <c r="OOQ237" s="210"/>
      <c r="OOR237" s="210"/>
      <c r="OOS237" s="210"/>
      <c r="OOT237" s="210"/>
      <c r="OOU237" s="210"/>
      <c r="OOV237" s="210"/>
      <c r="OOW237" s="210"/>
      <c r="OOX237" s="210"/>
      <c r="OOY237" s="210"/>
      <c r="OOZ237" s="210"/>
      <c r="OPA237" s="210"/>
      <c r="OPB237" s="210"/>
      <c r="OPC237" s="210"/>
      <c r="OPD237" s="210"/>
      <c r="OPE237" s="210"/>
      <c r="OPF237" s="210"/>
      <c r="OPG237" s="210"/>
      <c r="OPH237" s="210"/>
      <c r="OPI237" s="210"/>
      <c r="OPJ237" s="210"/>
      <c r="OPK237" s="210"/>
      <c r="OPL237" s="210"/>
      <c r="OPM237" s="210"/>
      <c r="OPN237" s="210"/>
      <c r="OPO237" s="210"/>
      <c r="OPP237" s="210"/>
      <c r="OPQ237" s="210"/>
      <c r="OPR237" s="210"/>
      <c r="OPS237" s="210"/>
      <c r="OPT237" s="210"/>
      <c r="OPU237" s="210"/>
      <c r="OPV237" s="210"/>
      <c r="OPW237" s="210"/>
      <c r="OPX237" s="210"/>
      <c r="OPY237" s="210"/>
      <c r="OPZ237" s="210"/>
      <c r="OQA237" s="210"/>
      <c r="OQB237" s="210"/>
      <c r="OQC237" s="210"/>
      <c r="OQD237" s="210"/>
      <c r="OQE237" s="210"/>
      <c r="OQF237" s="210"/>
      <c r="OQG237" s="210"/>
      <c r="OQH237" s="210"/>
      <c r="OQI237" s="210"/>
      <c r="OQJ237" s="210"/>
      <c r="OQK237" s="210"/>
      <c r="OQL237" s="210"/>
      <c r="OQM237" s="210"/>
      <c r="OQN237" s="210"/>
      <c r="OQO237" s="210"/>
      <c r="OQP237" s="210"/>
      <c r="OQQ237" s="210"/>
      <c r="OQR237" s="210"/>
      <c r="OQS237" s="210"/>
      <c r="OQT237" s="210"/>
      <c r="OQU237" s="210"/>
      <c r="OQV237" s="210"/>
      <c r="OQW237" s="210"/>
      <c r="OQX237" s="210"/>
      <c r="OQY237" s="210"/>
      <c r="OQZ237" s="210"/>
      <c r="ORA237" s="210"/>
      <c r="ORB237" s="210"/>
      <c r="ORC237" s="210"/>
      <c r="ORD237" s="210"/>
      <c r="ORE237" s="210"/>
      <c r="ORF237" s="210"/>
      <c r="ORG237" s="210"/>
      <c r="ORH237" s="210"/>
      <c r="ORI237" s="210"/>
      <c r="ORJ237" s="210"/>
      <c r="ORK237" s="210"/>
      <c r="ORL237" s="210"/>
      <c r="ORM237" s="210"/>
      <c r="ORN237" s="210"/>
      <c r="ORO237" s="210"/>
      <c r="ORP237" s="210"/>
      <c r="ORQ237" s="210"/>
      <c r="ORR237" s="210"/>
      <c r="ORS237" s="210"/>
      <c r="ORT237" s="210"/>
      <c r="ORU237" s="210"/>
      <c r="ORV237" s="210"/>
      <c r="ORW237" s="210"/>
      <c r="ORX237" s="210"/>
      <c r="ORY237" s="210"/>
      <c r="ORZ237" s="210"/>
      <c r="OSA237" s="210"/>
      <c r="OSB237" s="210"/>
      <c r="OSC237" s="210"/>
      <c r="OSD237" s="210"/>
      <c r="OSE237" s="210"/>
      <c r="OSF237" s="210"/>
      <c r="OSG237" s="210"/>
      <c r="OSH237" s="210"/>
      <c r="OSI237" s="210"/>
      <c r="OSJ237" s="210"/>
      <c r="OSK237" s="210"/>
      <c r="OSL237" s="210"/>
      <c r="OSM237" s="210"/>
      <c r="OSN237" s="210"/>
      <c r="OSO237" s="210"/>
      <c r="OSP237" s="210"/>
      <c r="OSQ237" s="210"/>
      <c r="OSR237" s="210"/>
      <c r="OSS237" s="210"/>
      <c r="OST237" s="210"/>
      <c r="OSU237" s="210"/>
      <c r="OSV237" s="210"/>
      <c r="OSW237" s="210"/>
      <c r="OSX237" s="210"/>
      <c r="OSY237" s="210"/>
      <c r="OSZ237" s="210"/>
      <c r="OTA237" s="210"/>
      <c r="OTB237" s="210"/>
      <c r="OTC237" s="210"/>
      <c r="OTD237" s="210"/>
      <c r="OTE237" s="210"/>
      <c r="OTF237" s="210"/>
      <c r="OTG237" s="210"/>
      <c r="OTH237" s="210"/>
      <c r="OTI237" s="210"/>
      <c r="OTJ237" s="210"/>
      <c r="OTK237" s="210"/>
      <c r="OTL237" s="210"/>
      <c r="OTM237" s="210"/>
      <c r="OTN237" s="210"/>
      <c r="OTO237" s="210"/>
      <c r="OTP237" s="210"/>
      <c r="OTQ237" s="210"/>
      <c r="OTR237" s="210"/>
      <c r="OTS237" s="210"/>
      <c r="OTT237" s="210"/>
      <c r="OTU237" s="210"/>
      <c r="OTV237" s="210"/>
      <c r="OTW237" s="210"/>
      <c r="OTX237" s="210"/>
      <c r="OTY237" s="210"/>
      <c r="OTZ237" s="210"/>
      <c r="OUA237" s="210"/>
      <c r="OUB237" s="210"/>
      <c r="OUC237" s="210"/>
      <c r="OUD237" s="210"/>
      <c r="OUE237" s="210"/>
      <c r="OUF237" s="210"/>
      <c r="OUG237" s="210"/>
      <c r="OUH237" s="210"/>
      <c r="OUI237" s="210"/>
      <c r="OUJ237" s="210"/>
      <c r="OUK237" s="210"/>
      <c r="OUL237" s="210"/>
      <c r="OUM237" s="210"/>
      <c r="OUN237" s="210"/>
      <c r="OUO237" s="210"/>
      <c r="OUP237" s="210"/>
      <c r="OUQ237" s="210"/>
      <c r="OUR237" s="210"/>
      <c r="OUS237" s="210"/>
      <c r="OUT237" s="210"/>
      <c r="OUU237" s="210"/>
      <c r="OUV237" s="210"/>
      <c r="OUW237" s="210"/>
      <c r="OUX237" s="210"/>
      <c r="OUY237" s="210"/>
      <c r="OUZ237" s="210"/>
      <c r="OVA237" s="210"/>
      <c r="OVB237" s="210"/>
      <c r="OVC237" s="210"/>
      <c r="OVD237" s="210"/>
      <c r="OVE237" s="210"/>
      <c r="OVF237" s="210"/>
      <c r="OVG237" s="210"/>
      <c r="OVH237" s="210"/>
      <c r="OVI237" s="210"/>
      <c r="OVJ237" s="210"/>
      <c r="OVK237" s="210"/>
      <c r="OVL237" s="210"/>
      <c r="OVM237" s="210"/>
      <c r="OVN237" s="210"/>
      <c r="OVO237" s="210"/>
      <c r="OVP237" s="210"/>
      <c r="OVQ237" s="210"/>
      <c r="OVR237" s="210"/>
      <c r="OVS237" s="210"/>
      <c r="OVT237" s="210"/>
      <c r="OVU237" s="210"/>
      <c r="OVV237" s="210"/>
      <c r="OVW237" s="210"/>
      <c r="OVX237" s="210"/>
      <c r="OVY237" s="210"/>
      <c r="OVZ237" s="210"/>
      <c r="OWA237" s="210"/>
      <c r="OWB237" s="210"/>
      <c r="OWC237" s="210"/>
      <c r="OWD237" s="210"/>
      <c r="OWE237" s="210"/>
      <c r="OWF237" s="210"/>
      <c r="OWG237" s="210"/>
      <c r="OWH237" s="210"/>
      <c r="OWI237" s="210"/>
      <c r="OWJ237" s="210"/>
      <c r="OWK237" s="210"/>
      <c r="OWL237" s="210"/>
      <c r="OWM237" s="210"/>
      <c r="OWN237" s="210"/>
      <c r="OWO237" s="210"/>
      <c r="OWP237" s="210"/>
      <c r="OWQ237" s="210"/>
      <c r="OWR237" s="210"/>
      <c r="OWS237" s="210"/>
      <c r="OWT237" s="210"/>
      <c r="OWU237" s="210"/>
      <c r="OWV237" s="210"/>
      <c r="OWW237" s="210"/>
      <c r="OWX237" s="210"/>
      <c r="OWY237" s="210"/>
      <c r="OWZ237" s="210"/>
      <c r="OXA237" s="210"/>
      <c r="OXB237" s="210"/>
      <c r="OXC237" s="210"/>
      <c r="OXD237" s="210"/>
      <c r="OXE237" s="210"/>
      <c r="OXF237" s="210"/>
      <c r="OXG237" s="210"/>
      <c r="OXH237" s="210"/>
      <c r="OXI237" s="210"/>
      <c r="OXJ237" s="210"/>
      <c r="OXK237" s="210"/>
      <c r="OXL237" s="210"/>
      <c r="OXM237" s="210"/>
      <c r="OXN237" s="210"/>
      <c r="OXO237" s="210"/>
      <c r="OXP237" s="210"/>
      <c r="OXQ237" s="210"/>
      <c r="OXR237" s="210"/>
      <c r="OXS237" s="210"/>
      <c r="OXT237" s="210"/>
      <c r="OXU237" s="210"/>
      <c r="OXV237" s="210"/>
      <c r="OXW237" s="210"/>
      <c r="OXX237" s="210"/>
      <c r="OXY237" s="210"/>
      <c r="OXZ237" s="210"/>
      <c r="OYA237" s="210"/>
      <c r="OYB237" s="210"/>
      <c r="OYC237" s="210"/>
      <c r="OYD237" s="210"/>
      <c r="OYE237" s="210"/>
      <c r="OYF237" s="210"/>
      <c r="OYG237" s="210"/>
      <c r="OYH237" s="210"/>
      <c r="OYI237" s="210"/>
      <c r="OYJ237" s="210"/>
      <c r="OYK237" s="210"/>
      <c r="OYL237" s="210"/>
      <c r="OYM237" s="210"/>
      <c r="OYN237" s="210"/>
      <c r="OYO237" s="210"/>
      <c r="OYP237" s="210"/>
      <c r="OYQ237" s="210"/>
      <c r="OYR237" s="210"/>
      <c r="OYS237" s="210"/>
      <c r="OYT237" s="210"/>
      <c r="OYU237" s="210"/>
      <c r="OYV237" s="210"/>
      <c r="OYW237" s="210"/>
      <c r="OYX237" s="210"/>
      <c r="OYY237" s="210"/>
      <c r="OYZ237" s="210"/>
      <c r="OZA237" s="210"/>
      <c r="OZB237" s="210"/>
      <c r="OZC237" s="210"/>
      <c r="OZD237" s="210"/>
      <c r="OZE237" s="210"/>
      <c r="OZF237" s="210"/>
      <c r="OZG237" s="210"/>
      <c r="OZH237" s="210"/>
      <c r="OZI237" s="210"/>
      <c r="OZJ237" s="210"/>
      <c r="OZK237" s="210"/>
      <c r="OZL237" s="210"/>
      <c r="OZM237" s="210"/>
      <c r="OZN237" s="210"/>
      <c r="OZO237" s="210"/>
      <c r="OZP237" s="210"/>
      <c r="OZQ237" s="210"/>
      <c r="OZR237" s="210"/>
      <c r="OZS237" s="210"/>
      <c r="OZT237" s="210"/>
      <c r="OZU237" s="210"/>
      <c r="OZV237" s="210"/>
      <c r="OZW237" s="210"/>
      <c r="OZX237" s="210"/>
      <c r="OZY237" s="210"/>
      <c r="OZZ237" s="210"/>
      <c r="PAA237" s="210"/>
      <c r="PAB237" s="210"/>
      <c r="PAC237" s="210"/>
      <c r="PAD237" s="210"/>
      <c r="PAE237" s="210"/>
      <c r="PAF237" s="210"/>
      <c r="PAG237" s="210"/>
      <c r="PAH237" s="210"/>
      <c r="PAI237" s="210"/>
      <c r="PAJ237" s="210"/>
      <c r="PAK237" s="210"/>
      <c r="PAL237" s="210"/>
      <c r="PAM237" s="210"/>
      <c r="PAN237" s="210"/>
      <c r="PAO237" s="210"/>
      <c r="PAP237" s="210"/>
      <c r="PAQ237" s="210"/>
      <c r="PAR237" s="210"/>
      <c r="PAS237" s="210"/>
      <c r="PAT237" s="210"/>
      <c r="PAU237" s="210"/>
      <c r="PAV237" s="210"/>
      <c r="PAW237" s="210"/>
      <c r="PAX237" s="210"/>
      <c r="PAY237" s="210"/>
      <c r="PAZ237" s="210"/>
      <c r="PBA237" s="210"/>
      <c r="PBB237" s="210"/>
      <c r="PBC237" s="210"/>
      <c r="PBD237" s="210"/>
      <c r="PBE237" s="210"/>
      <c r="PBF237" s="210"/>
      <c r="PBG237" s="210"/>
      <c r="PBH237" s="210"/>
      <c r="PBI237" s="210"/>
      <c r="PBJ237" s="210"/>
      <c r="PBK237" s="210"/>
      <c r="PBL237" s="210"/>
      <c r="PBM237" s="210"/>
      <c r="PBN237" s="210"/>
      <c r="PBO237" s="210"/>
      <c r="PBP237" s="210"/>
      <c r="PBQ237" s="210"/>
      <c r="PBR237" s="210"/>
      <c r="PBS237" s="210"/>
      <c r="PBT237" s="210"/>
      <c r="PBU237" s="210"/>
      <c r="PBV237" s="210"/>
      <c r="PBW237" s="210"/>
      <c r="PBX237" s="210"/>
      <c r="PBY237" s="210"/>
      <c r="PBZ237" s="210"/>
      <c r="PCA237" s="210"/>
      <c r="PCB237" s="210"/>
      <c r="PCC237" s="210"/>
      <c r="PCD237" s="210"/>
      <c r="PCE237" s="210"/>
      <c r="PCF237" s="210"/>
      <c r="PCG237" s="210"/>
      <c r="PCH237" s="210"/>
      <c r="PCI237" s="210"/>
      <c r="PCJ237" s="210"/>
      <c r="PCK237" s="210"/>
      <c r="PCL237" s="210"/>
      <c r="PCM237" s="210"/>
      <c r="PCN237" s="210"/>
      <c r="PCO237" s="210"/>
      <c r="PCP237" s="210"/>
      <c r="PCQ237" s="210"/>
      <c r="PCR237" s="210"/>
      <c r="PCS237" s="210"/>
      <c r="PCT237" s="210"/>
      <c r="PCU237" s="210"/>
      <c r="PCV237" s="210"/>
      <c r="PCW237" s="210"/>
      <c r="PCX237" s="210"/>
      <c r="PCY237" s="210"/>
      <c r="PCZ237" s="210"/>
      <c r="PDA237" s="210"/>
      <c r="PDB237" s="210"/>
      <c r="PDC237" s="210"/>
      <c r="PDD237" s="210"/>
      <c r="PDE237" s="210"/>
      <c r="PDF237" s="210"/>
      <c r="PDG237" s="210"/>
      <c r="PDH237" s="210"/>
      <c r="PDI237" s="210"/>
      <c r="PDJ237" s="210"/>
      <c r="PDK237" s="210"/>
      <c r="PDL237" s="210"/>
      <c r="PDM237" s="210"/>
      <c r="PDN237" s="210"/>
      <c r="PDO237" s="210"/>
      <c r="PDP237" s="210"/>
      <c r="PDQ237" s="210"/>
      <c r="PDR237" s="210"/>
      <c r="PDS237" s="210"/>
      <c r="PDT237" s="210"/>
      <c r="PDU237" s="210"/>
      <c r="PDV237" s="210"/>
      <c r="PDW237" s="210"/>
      <c r="PDX237" s="210"/>
      <c r="PDY237" s="210"/>
      <c r="PDZ237" s="210"/>
      <c r="PEA237" s="210"/>
      <c r="PEB237" s="210"/>
      <c r="PEC237" s="210"/>
      <c r="PED237" s="210"/>
      <c r="PEE237" s="210"/>
      <c r="PEF237" s="210"/>
      <c r="PEG237" s="210"/>
      <c r="PEH237" s="210"/>
      <c r="PEI237" s="210"/>
      <c r="PEJ237" s="210"/>
      <c r="PEK237" s="210"/>
      <c r="PEL237" s="210"/>
      <c r="PEM237" s="210"/>
      <c r="PEN237" s="210"/>
      <c r="PEO237" s="210"/>
      <c r="PEP237" s="210"/>
      <c r="PEQ237" s="210"/>
      <c r="PER237" s="210"/>
      <c r="PES237" s="210"/>
      <c r="PET237" s="210"/>
      <c r="PEU237" s="210"/>
      <c r="PEV237" s="210"/>
      <c r="PEW237" s="210"/>
      <c r="PEX237" s="210"/>
      <c r="PEY237" s="210"/>
      <c r="PEZ237" s="210"/>
      <c r="PFA237" s="210"/>
      <c r="PFB237" s="210"/>
      <c r="PFC237" s="210"/>
      <c r="PFD237" s="210"/>
      <c r="PFE237" s="210"/>
      <c r="PFF237" s="210"/>
      <c r="PFG237" s="210"/>
      <c r="PFH237" s="210"/>
      <c r="PFI237" s="210"/>
      <c r="PFJ237" s="210"/>
      <c r="PFK237" s="210"/>
      <c r="PFL237" s="210"/>
      <c r="PFM237" s="210"/>
      <c r="PFN237" s="210"/>
      <c r="PFO237" s="210"/>
      <c r="PFP237" s="210"/>
      <c r="PFQ237" s="210"/>
      <c r="PFR237" s="210"/>
      <c r="PFS237" s="210"/>
      <c r="PFT237" s="210"/>
      <c r="PFU237" s="210"/>
      <c r="PFV237" s="210"/>
      <c r="PFW237" s="210"/>
      <c r="PFX237" s="210"/>
      <c r="PFY237" s="210"/>
      <c r="PFZ237" s="210"/>
      <c r="PGA237" s="210"/>
      <c r="PGB237" s="210"/>
      <c r="PGC237" s="210"/>
      <c r="PGD237" s="210"/>
      <c r="PGE237" s="210"/>
      <c r="PGF237" s="210"/>
      <c r="PGG237" s="210"/>
      <c r="PGH237" s="210"/>
      <c r="PGI237" s="210"/>
      <c r="PGJ237" s="210"/>
      <c r="PGK237" s="210"/>
      <c r="PGL237" s="210"/>
      <c r="PGM237" s="210"/>
      <c r="PGN237" s="210"/>
      <c r="PGO237" s="210"/>
      <c r="PGP237" s="210"/>
      <c r="PGQ237" s="210"/>
      <c r="PGR237" s="210"/>
      <c r="PGS237" s="210"/>
      <c r="PGT237" s="210"/>
      <c r="PGU237" s="210"/>
      <c r="PGV237" s="210"/>
      <c r="PGW237" s="210"/>
      <c r="PGX237" s="210"/>
      <c r="PGY237" s="210"/>
      <c r="PGZ237" s="210"/>
      <c r="PHA237" s="210"/>
      <c r="PHB237" s="210"/>
      <c r="PHC237" s="210"/>
      <c r="PHD237" s="210"/>
      <c r="PHE237" s="210"/>
      <c r="PHF237" s="210"/>
      <c r="PHG237" s="210"/>
      <c r="PHH237" s="210"/>
      <c r="PHI237" s="210"/>
      <c r="PHJ237" s="210"/>
      <c r="PHK237" s="210"/>
      <c r="PHL237" s="210"/>
      <c r="PHM237" s="210"/>
      <c r="PHN237" s="210"/>
      <c r="PHO237" s="210"/>
      <c r="PHP237" s="210"/>
      <c r="PHQ237" s="210"/>
      <c r="PHR237" s="210"/>
      <c r="PHS237" s="210"/>
      <c r="PHT237" s="210"/>
      <c r="PHU237" s="210"/>
      <c r="PHV237" s="210"/>
      <c r="PHW237" s="210"/>
      <c r="PHX237" s="210"/>
      <c r="PHY237" s="210"/>
      <c r="PHZ237" s="210"/>
      <c r="PIA237" s="210"/>
      <c r="PIB237" s="210"/>
      <c r="PIC237" s="210"/>
      <c r="PID237" s="210"/>
      <c r="PIE237" s="210"/>
      <c r="PIF237" s="210"/>
      <c r="PIG237" s="210"/>
      <c r="PIH237" s="210"/>
      <c r="PII237" s="210"/>
      <c r="PIJ237" s="210"/>
      <c r="PIK237" s="210"/>
      <c r="PIL237" s="210"/>
      <c r="PIM237" s="210"/>
      <c r="PIN237" s="210"/>
      <c r="PIO237" s="210"/>
      <c r="PIP237" s="210"/>
      <c r="PIQ237" s="210"/>
      <c r="PIR237" s="210"/>
      <c r="PIS237" s="210"/>
      <c r="PIT237" s="210"/>
      <c r="PIU237" s="210"/>
      <c r="PIV237" s="210"/>
      <c r="PIW237" s="210"/>
      <c r="PIX237" s="210"/>
      <c r="PIY237" s="210"/>
      <c r="PIZ237" s="210"/>
      <c r="PJA237" s="210"/>
      <c r="PJB237" s="210"/>
      <c r="PJC237" s="210"/>
      <c r="PJD237" s="210"/>
      <c r="PJE237" s="210"/>
      <c r="PJF237" s="210"/>
      <c r="PJG237" s="210"/>
      <c r="PJH237" s="210"/>
      <c r="PJI237" s="210"/>
      <c r="PJJ237" s="210"/>
      <c r="PJK237" s="210"/>
      <c r="PJL237" s="210"/>
      <c r="PJM237" s="210"/>
      <c r="PJN237" s="210"/>
      <c r="PJO237" s="210"/>
      <c r="PJP237" s="210"/>
      <c r="PJQ237" s="210"/>
      <c r="PJR237" s="210"/>
      <c r="PJS237" s="210"/>
      <c r="PJT237" s="210"/>
      <c r="PJU237" s="210"/>
      <c r="PJV237" s="210"/>
      <c r="PJW237" s="210"/>
      <c r="PJX237" s="210"/>
      <c r="PJY237" s="210"/>
      <c r="PJZ237" s="210"/>
      <c r="PKA237" s="210"/>
      <c r="PKB237" s="210"/>
      <c r="PKC237" s="210"/>
      <c r="PKD237" s="210"/>
      <c r="PKE237" s="210"/>
      <c r="PKF237" s="210"/>
      <c r="PKG237" s="210"/>
      <c r="PKH237" s="210"/>
      <c r="PKI237" s="210"/>
      <c r="PKJ237" s="210"/>
      <c r="PKK237" s="210"/>
      <c r="PKL237" s="210"/>
      <c r="PKM237" s="210"/>
      <c r="PKN237" s="210"/>
      <c r="PKO237" s="210"/>
      <c r="PKP237" s="210"/>
      <c r="PKQ237" s="210"/>
      <c r="PKR237" s="210"/>
      <c r="PKS237" s="210"/>
      <c r="PKT237" s="210"/>
      <c r="PKU237" s="210"/>
      <c r="PKV237" s="210"/>
      <c r="PKW237" s="210"/>
      <c r="PKX237" s="210"/>
      <c r="PKY237" s="210"/>
      <c r="PKZ237" s="210"/>
      <c r="PLA237" s="210"/>
      <c r="PLB237" s="210"/>
      <c r="PLC237" s="210"/>
      <c r="PLD237" s="210"/>
      <c r="PLE237" s="210"/>
      <c r="PLF237" s="210"/>
      <c r="PLG237" s="210"/>
      <c r="PLH237" s="210"/>
      <c r="PLI237" s="210"/>
      <c r="PLJ237" s="210"/>
      <c r="PLK237" s="210"/>
      <c r="PLL237" s="210"/>
      <c r="PLM237" s="210"/>
      <c r="PLN237" s="210"/>
      <c r="PLO237" s="210"/>
      <c r="PLP237" s="210"/>
      <c r="PLQ237" s="210"/>
      <c r="PLR237" s="210"/>
      <c r="PLS237" s="210"/>
      <c r="PLT237" s="210"/>
      <c r="PLU237" s="210"/>
      <c r="PLV237" s="210"/>
      <c r="PLW237" s="210"/>
      <c r="PLX237" s="210"/>
      <c r="PLY237" s="210"/>
      <c r="PLZ237" s="210"/>
      <c r="PMA237" s="210"/>
      <c r="PMB237" s="210"/>
      <c r="PMC237" s="210"/>
      <c r="PMD237" s="210"/>
      <c r="PME237" s="210"/>
      <c r="PMF237" s="210"/>
      <c r="PMG237" s="210"/>
      <c r="PMH237" s="210"/>
      <c r="PMI237" s="210"/>
      <c r="PMJ237" s="210"/>
      <c r="PMK237" s="210"/>
      <c r="PML237" s="210"/>
      <c r="PMM237" s="210"/>
      <c r="PMN237" s="210"/>
      <c r="PMO237" s="210"/>
      <c r="PMP237" s="210"/>
      <c r="PMQ237" s="210"/>
      <c r="PMR237" s="210"/>
      <c r="PMS237" s="210"/>
      <c r="PMT237" s="210"/>
      <c r="PMU237" s="210"/>
      <c r="PMV237" s="210"/>
      <c r="PMW237" s="210"/>
      <c r="PMX237" s="210"/>
      <c r="PMY237" s="210"/>
      <c r="PMZ237" s="210"/>
      <c r="PNA237" s="210"/>
      <c r="PNB237" s="210"/>
      <c r="PNC237" s="210"/>
      <c r="PND237" s="210"/>
      <c r="PNE237" s="210"/>
      <c r="PNF237" s="210"/>
      <c r="PNG237" s="210"/>
      <c r="PNH237" s="210"/>
      <c r="PNI237" s="210"/>
      <c r="PNJ237" s="210"/>
      <c r="PNK237" s="210"/>
      <c r="PNL237" s="210"/>
      <c r="PNM237" s="210"/>
      <c r="PNN237" s="210"/>
      <c r="PNO237" s="210"/>
      <c r="PNP237" s="210"/>
      <c r="PNQ237" s="210"/>
      <c r="PNR237" s="210"/>
      <c r="PNS237" s="210"/>
      <c r="PNT237" s="210"/>
      <c r="PNU237" s="210"/>
      <c r="PNV237" s="210"/>
      <c r="PNW237" s="210"/>
      <c r="PNX237" s="210"/>
      <c r="PNY237" s="210"/>
      <c r="PNZ237" s="210"/>
      <c r="POA237" s="210"/>
      <c r="POB237" s="210"/>
      <c r="POC237" s="210"/>
      <c r="POD237" s="210"/>
      <c r="POE237" s="210"/>
      <c r="POF237" s="210"/>
      <c r="POG237" s="210"/>
      <c r="POH237" s="210"/>
      <c r="POI237" s="210"/>
      <c r="POJ237" s="210"/>
      <c r="POK237" s="210"/>
      <c r="POL237" s="210"/>
      <c r="POM237" s="210"/>
      <c r="PON237" s="210"/>
      <c r="POO237" s="210"/>
      <c r="POP237" s="210"/>
      <c r="POQ237" s="210"/>
      <c r="POR237" s="210"/>
      <c r="POS237" s="210"/>
      <c r="POT237" s="210"/>
      <c r="POU237" s="210"/>
      <c r="POV237" s="210"/>
      <c r="POW237" s="210"/>
      <c r="POX237" s="210"/>
      <c r="POY237" s="210"/>
      <c r="POZ237" s="210"/>
      <c r="PPA237" s="210"/>
      <c r="PPB237" s="210"/>
      <c r="PPC237" s="210"/>
      <c r="PPD237" s="210"/>
      <c r="PPE237" s="210"/>
      <c r="PPF237" s="210"/>
      <c r="PPG237" s="210"/>
      <c r="PPH237" s="210"/>
      <c r="PPI237" s="210"/>
      <c r="PPJ237" s="210"/>
      <c r="PPK237" s="210"/>
      <c r="PPL237" s="210"/>
      <c r="PPM237" s="210"/>
      <c r="PPN237" s="210"/>
      <c r="PPO237" s="210"/>
      <c r="PPP237" s="210"/>
      <c r="PPQ237" s="210"/>
      <c r="PPR237" s="210"/>
      <c r="PPS237" s="210"/>
      <c r="PPT237" s="210"/>
      <c r="PPU237" s="210"/>
      <c r="PPV237" s="210"/>
      <c r="PPW237" s="210"/>
      <c r="PPX237" s="210"/>
      <c r="PPY237" s="210"/>
      <c r="PPZ237" s="210"/>
      <c r="PQA237" s="210"/>
      <c r="PQB237" s="210"/>
      <c r="PQC237" s="210"/>
      <c r="PQD237" s="210"/>
      <c r="PQE237" s="210"/>
      <c r="PQF237" s="210"/>
      <c r="PQG237" s="210"/>
      <c r="PQH237" s="210"/>
      <c r="PQI237" s="210"/>
      <c r="PQJ237" s="210"/>
      <c r="PQK237" s="210"/>
      <c r="PQL237" s="210"/>
      <c r="PQM237" s="210"/>
      <c r="PQN237" s="210"/>
      <c r="PQO237" s="210"/>
      <c r="PQP237" s="210"/>
      <c r="PQQ237" s="210"/>
      <c r="PQR237" s="210"/>
      <c r="PQS237" s="210"/>
      <c r="PQT237" s="210"/>
      <c r="PQU237" s="210"/>
      <c r="PQV237" s="210"/>
      <c r="PQW237" s="210"/>
      <c r="PQX237" s="210"/>
      <c r="PQY237" s="210"/>
      <c r="PQZ237" s="210"/>
      <c r="PRA237" s="210"/>
      <c r="PRB237" s="210"/>
      <c r="PRC237" s="210"/>
      <c r="PRD237" s="210"/>
      <c r="PRE237" s="210"/>
      <c r="PRF237" s="210"/>
      <c r="PRG237" s="210"/>
      <c r="PRH237" s="210"/>
      <c r="PRI237" s="210"/>
      <c r="PRJ237" s="210"/>
      <c r="PRK237" s="210"/>
      <c r="PRL237" s="210"/>
      <c r="PRM237" s="210"/>
      <c r="PRN237" s="210"/>
      <c r="PRO237" s="210"/>
      <c r="PRP237" s="210"/>
      <c r="PRQ237" s="210"/>
      <c r="PRR237" s="210"/>
      <c r="PRS237" s="210"/>
      <c r="PRT237" s="210"/>
      <c r="PRU237" s="210"/>
      <c r="PRV237" s="210"/>
      <c r="PRW237" s="210"/>
      <c r="PRX237" s="210"/>
      <c r="PRY237" s="210"/>
      <c r="PRZ237" s="210"/>
      <c r="PSA237" s="210"/>
      <c r="PSB237" s="210"/>
      <c r="PSC237" s="210"/>
      <c r="PSD237" s="210"/>
      <c r="PSE237" s="210"/>
      <c r="PSF237" s="210"/>
      <c r="PSG237" s="210"/>
      <c r="PSH237" s="210"/>
      <c r="PSI237" s="210"/>
      <c r="PSJ237" s="210"/>
      <c r="PSK237" s="210"/>
      <c r="PSL237" s="210"/>
      <c r="PSM237" s="210"/>
      <c r="PSN237" s="210"/>
      <c r="PSO237" s="210"/>
      <c r="PSP237" s="210"/>
      <c r="PSQ237" s="210"/>
      <c r="PSR237" s="210"/>
      <c r="PSS237" s="210"/>
      <c r="PST237" s="210"/>
      <c r="PSU237" s="210"/>
      <c r="PSV237" s="210"/>
      <c r="PSW237" s="210"/>
      <c r="PSX237" s="210"/>
      <c r="PSY237" s="210"/>
      <c r="PSZ237" s="210"/>
      <c r="PTA237" s="210"/>
      <c r="PTB237" s="210"/>
      <c r="PTC237" s="210"/>
      <c r="PTD237" s="210"/>
      <c r="PTE237" s="210"/>
      <c r="PTF237" s="210"/>
      <c r="PTG237" s="210"/>
      <c r="PTH237" s="210"/>
      <c r="PTI237" s="210"/>
      <c r="PTJ237" s="210"/>
      <c r="PTK237" s="210"/>
      <c r="PTL237" s="210"/>
      <c r="PTM237" s="210"/>
      <c r="PTN237" s="210"/>
      <c r="PTO237" s="210"/>
      <c r="PTP237" s="210"/>
      <c r="PTQ237" s="210"/>
      <c r="PTR237" s="210"/>
      <c r="PTS237" s="210"/>
      <c r="PTT237" s="210"/>
      <c r="PTU237" s="210"/>
      <c r="PTV237" s="210"/>
      <c r="PTW237" s="210"/>
      <c r="PTX237" s="210"/>
      <c r="PTY237" s="210"/>
      <c r="PTZ237" s="210"/>
      <c r="PUA237" s="210"/>
      <c r="PUB237" s="210"/>
      <c r="PUC237" s="210"/>
      <c r="PUD237" s="210"/>
      <c r="PUE237" s="210"/>
      <c r="PUF237" s="210"/>
      <c r="PUG237" s="210"/>
      <c r="PUH237" s="210"/>
      <c r="PUI237" s="210"/>
      <c r="PUJ237" s="210"/>
      <c r="PUK237" s="210"/>
      <c r="PUL237" s="210"/>
      <c r="PUM237" s="210"/>
      <c r="PUN237" s="210"/>
      <c r="PUO237" s="210"/>
      <c r="PUP237" s="210"/>
      <c r="PUQ237" s="210"/>
      <c r="PUR237" s="210"/>
      <c r="PUS237" s="210"/>
      <c r="PUT237" s="210"/>
      <c r="PUU237" s="210"/>
      <c r="PUV237" s="210"/>
      <c r="PUW237" s="210"/>
      <c r="PUX237" s="210"/>
      <c r="PUY237" s="210"/>
      <c r="PUZ237" s="210"/>
      <c r="PVA237" s="210"/>
      <c r="PVB237" s="210"/>
      <c r="PVC237" s="210"/>
      <c r="PVD237" s="210"/>
      <c r="PVE237" s="210"/>
      <c r="PVF237" s="210"/>
      <c r="PVG237" s="210"/>
      <c r="PVH237" s="210"/>
      <c r="PVI237" s="210"/>
      <c r="PVJ237" s="210"/>
      <c r="PVK237" s="210"/>
      <c r="PVL237" s="210"/>
      <c r="PVM237" s="210"/>
      <c r="PVN237" s="210"/>
      <c r="PVO237" s="210"/>
      <c r="PVP237" s="210"/>
      <c r="PVQ237" s="210"/>
      <c r="PVR237" s="210"/>
      <c r="PVS237" s="210"/>
      <c r="PVT237" s="210"/>
      <c r="PVU237" s="210"/>
      <c r="PVV237" s="210"/>
      <c r="PVW237" s="210"/>
      <c r="PVX237" s="210"/>
      <c r="PVY237" s="210"/>
      <c r="PVZ237" s="210"/>
      <c r="PWA237" s="210"/>
      <c r="PWB237" s="210"/>
      <c r="PWC237" s="210"/>
      <c r="PWD237" s="210"/>
      <c r="PWE237" s="210"/>
      <c r="PWF237" s="210"/>
      <c r="PWG237" s="210"/>
      <c r="PWH237" s="210"/>
      <c r="PWI237" s="210"/>
      <c r="PWJ237" s="210"/>
      <c r="PWK237" s="210"/>
      <c r="PWL237" s="210"/>
      <c r="PWM237" s="210"/>
      <c r="PWN237" s="210"/>
      <c r="PWO237" s="210"/>
      <c r="PWP237" s="210"/>
      <c r="PWQ237" s="210"/>
      <c r="PWR237" s="210"/>
      <c r="PWS237" s="210"/>
      <c r="PWT237" s="210"/>
      <c r="PWU237" s="210"/>
      <c r="PWV237" s="210"/>
      <c r="PWW237" s="210"/>
      <c r="PWX237" s="210"/>
      <c r="PWY237" s="210"/>
      <c r="PWZ237" s="210"/>
      <c r="PXA237" s="210"/>
      <c r="PXB237" s="210"/>
      <c r="PXC237" s="210"/>
      <c r="PXD237" s="210"/>
      <c r="PXE237" s="210"/>
      <c r="PXF237" s="210"/>
      <c r="PXG237" s="210"/>
      <c r="PXH237" s="210"/>
      <c r="PXI237" s="210"/>
      <c r="PXJ237" s="210"/>
      <c r="PXK237" s="210"/>
      <c r="PXL237" s="210"/>
      <c r="PXM237" s="210"/>
      <c r="PXN237" s="210"/>
      <c r="PXO237" s="210"/>
      <c r="PXP237" s="210"/>
      <c r="PXQ237" s="210"/>
      <c r="PXR237" s="210"/>
      <c r="PXS237" s="210"/>
      <c r="PXT237" s="210"/>
      <c r="PXU237" s="210"/>
      <c r="PXV237" s="210"/>
      <c r="PXW237" s="210"/>
      <c r="PXX237" s="210"/>
      <c r="PXY237" s="210"/>
      <c r="PXZ237" s="210"/>
      <c r="PYA237" s="210"/>
      <c r="PYB237" s="210"/>
      <c r="PYC237" s="210"/>
      <c r="PYD237" s="210"/>
      <c r="PYE237" s="210"/>
      <c r="PYF237" s="210"/>
      <c r="PYG237" s="210"/>
      <c r="PYH237" s="210"/>
      <c r="PYI237" s="210"/>
      <c r="PYJ237" s="210"/>
      <c r="PYK237" s="210"/>
      <c r="PYL237" s="210"/>
      <c r="PYM237" s="210"/>
      <c r="PYN237" s="210"/>
      <c r="PYO237" s="210"/>
      <c r="PYP237" s="210"/>
      <c r="PYQ237" s="210"/>
      <c r="PYR237" s="210"/>
      <c r="PYS237" s="210"/>
      <c r="PYT237" s="210"/>
      <c r="PYU237" s="210"/>
      <c r="PYV237" s="210"/>
      <c r="PYW237" s="210"/>
      <c r="PYX237" s="210"/>
      <c r="PYY237" s="210"/>
      <c r="PYZ237" s="210"/>
      <c r="PZA237" s="210"/>
      <c r="PZB237" s="210"/>
      <c r="PZC237" s="210"/>
      <c r="PZD237" s="210"/>
      <c r="PZE237" s="210"/>
      <c r="PZF237" s="210"/>
      <c r="PZG237" s="210"/>
      <c r="PZH237" s="210"/>
      <c r="PZI237" s="210"/>
      <c r="PZJ237" s="210"/>
      <c r="PZK237" s="210"/>
      <c r="PZL237" s="210"/>
      <c r="PZM237" s="210"/>
      <c r="PZN237" s="210"/>
      <c r="PZO237" s="210"/>
      <c r="PZP237" s="210"/>
      <c r="PZQ237" s="210"/>
      <c r="PZR237" s="210"/>
      <c r="PZS237" s="210"/>
      <c r="PZT237" s="210"/>
      <c r="PZU237" s="210"/>
      <c r="PZV237" s="210"/>
      <c r="PZW237" s="210"/>
      <c r="PZX237" s="210"/>
      <c r="PZY237" s="210"/>
      <c r="PZZ237" s="210"/>
      <c r="QAA237" s="210"/>
      <c r="QAB237" s="210"/>
      <c r="QAC237" s="210"/>
      <c r="QAD237" s="210"/>
      <c r="QAE237" s="210"/>
      <c r="QAF237" s="210"/>
      <c r="QAG237" s="210"/>
      <c r="QAH237" s="210"/>
      <c r="QAI237" s="210"/>
      <c r="QAJ237" s="210"/>
      <c r="QAK237" s="210"/>
      <c r="QAL237" s="210"/>
      <c r="QAM237" s="210"/>
      <c r="QAN237" s="210"/>
      <c r="QAO237" s="210"/>
      <c r="QAP237" s="210"/>
      <c r="QAQ237" s="210"/>
      <c r="QAR237" s="210"/>
      <c r="QAS237" s="210"/>
      <c r="QAT237" s="210"/>
      <c r="QAU237" s="210"/>
      <c r="QAV237" s="210"/>
      <c r="QAW237" s="210"/>
      <c r="QAX237" s="210"/>
      <c r="QAY237" s="210"/>
      <c r="QAZ237" s="210"/>
      <c r="QBA237" s="210"/>
      <c r="QBB237" s="210"/>
      <c r="QBC237" s="210"/>
      <c r="QBD237" s="210"/>
      <c r="QBE237" s="210"/>
      <c r="QBF237" s="210"/>
      <c r="QBG237" s="210"/>
      <c r="QBH237" s="210"/>
      <c r="QBI237" s="210"/>
      <c r="QBJ237" s="210"/>
      <c r="QBK237" s="210"/>
      <c r="QBL237" s="210"/>
      <c r="QBM237" s="210"/>
      <c r="QBN237" s="210"/>
      <c r="QBO237" s="210"/>
      <c r="QBP237" s="210"/>
      <c r="QBQ237" s="210"/>
      <c r="QBR237" s="210"/>
      <c r="QBS237" s="210"/>
      <c r="QBT237" s="210"/>
      <c r="QBU237" s="210"/>
      <c r="QBV237" s="210"/>
      <c r="QBW237" s="210"/>
      <c r="QBX237" s="210"/>
      <c r="QBY237" s="210"/>
      <c r="QBZ237" s="210"/>
      <c r="QCA237" s="210"/>
      <c r="QCB237" s="210"/>
      <c r="QCC237" s="210"/>
      <c r="QCD237" s="210"/>
      <c r="QCE237" s="210"/>
      <c r="QCF237" s="210"/>
      <c r="QCG237" s="210"/>
      <c r="QCH237" s="210"/>
      <c r="QCI237" s="210"/>
      <c r="QCJ237" s="210"/>
      <c r="QCK237" s="210"/>
      <c r="QCL237" s="210"/>
      <c r="QCM237" s="210"/>
      <c r="QCN237" s="210"/>
      <c r="QCO237" s="210"/>
      <c r="QCP237" s="210"/>
      <c r="QCQ237" s="210"/>
      <c r="QCR237" s="210"/>
      <c r="QCS237" s="210"/>
      <c r="QCT237" s="210"/>
      <c r="QCU237" s="210"/>
      <c r="QCV237" s="210"/>
      <c r="QCW237" s="210"/>
      <c r="QCX237" s="210"/>
      <c r="QCY237" s="210"/>
      <c r="QCZ237" s="210"/>
      <c r="QDA237" s="210"/>
      <c r="QDB237" s="210"/>
      <c r="QDC237" s="210"/>
      <c r="QDD237" s="210"/>
      <c r="QDE237" s="210"/>
      <c r="QDF237" s="210"/>
      <c r="QDG237" s="210"/>
      <c r="QDH237" s="210"/>
      <c r="QDI237" s="210"/>
      <c r="QDJ237" s="210"/>
      <c r="QDK237" s="210"/>
      <c r="QDL237" s="210"/>
      <c r="QDM237" s="210"/>
      <c r="QDN237" s="210"/>
      <c r="QDO237" s="210"/>
      <c r="QDP237" s="210"/>
      <c r="QDQ237" s="210"/>
      <c r="QDR237" s="210"/>
      <c r="QDS237" s="210"/>
      <c r="QDT237" s="210"/>
      <c r="QDU237" s="210"/>
      <c r="QDV237" s="210"/>
      <c r="QDW237" s="210"/>
      <c r="QDX237" s="210"/>
      <c r="QDY237" s="210"/>
      <c r="QDZ237" s="210"/>
      <c r="QEA237" s="210"/>
      <c r="QEB237" s="210"/>
      <c r="QEC237" s="210"/>
      <c r="QED237" s="210"/>
      <c r="QEE237" s="210"/>
      <c r="QEF237" s="210"/>
      <c r="QEG237" s="210"/>
      <c r="QEH237" s="210"/>
      <c r="QEI237" s="210"/>
      <c r="QEJ237" s="210"/>
      <c r="QEK237" s="210"/>
      <c r="QEL237" s="210"/>
      <c r="QEM237" s="210"/>
      <c r="QEN237" s="210"/>
      <c r="QEO237" s="210"/>
      <c r="QEP237" s="210"/>
      <c r="QEQ237" s="210"/>
      <c r="QER237" s="210"/>
      <c r="QES237" s="210"/>
      <c r="QET237" s="210"/>
      <c r="QEU237" s="210"/>
      <c r="QEV237" s="210"/>
      <c r="QEW237" s="210"/>
      <c r="QEX237" s="210"/>
      <c r="QEY237" s="210"/>
      <c r="QEZ237" s="210"/>
      <c r="QFA237" s="210"/>
      <c r="QFB237" s="210"/>
      <c r="QFC237" s="210"/>
      <c r="QFD237" s="210"/>
      <c r="QFE237" s="210"/>
      <c r="QFF237" s="210"/>
      <c r="QFG237" s="210"/>
      <c r="QFH237" s="210"/>
      <c r="QFI237" s="210"/>
      <c r="QFJ237" s="210"/>
      <c r="QFK237" s="210"/>
      <c r="QFL237" s="210"/>
      <c r="QFM237" s="210"/>
      <c r="QFN237" s="210"/>
      <c r="QFO237" s="210"/>
      <c r="QFP237" s="210"/>
      <c r="QFQ237" s="210"/>
      <c r="QFR237" s="210"/>
      <c r="QFS237" s="210"/>
      <c r="QFT237" s="210"/>
      <c r="QFU237" s="210"/>
      <c r="QFV237" s="210"/>
      <c r="QFW237" s="210"/>
      <c r="QFX237" s="210"/>
      <c r="QFY237" s="210"/>
      <c r="QFZ237" s="210"/>
      <c r="QGA237" s="210"/>
      <c r="QGB237" s="210"/>
      <c r="QGC237" s="210"/>
      <c r="QGD237" s="210"/>
      <c r="QGE237" s="210"/>
      <c r="QGF237" s="210"/>
      <c r="QGG237" s="210"/>
      <c r="QGH237" s="210"/>
      <c r="QGI237" s="210"/>
      <c r="QGJ237" s="210"/>
      <c r="QGK237" s="210"/>
      <c r="QGL237" s="210"/>
      <c r="QGM237" s="210"/>
      <c r="QGN237" s="210"/>
      <c r="QGO237" s="210"/>
      <c r="QGP237" s="210"/>
      <c r="QGQ237" s="210"/>
      <c r="QGR237" s="210"/>
      <c r="QGS237" s="210"/>
      <c r="QGT237" s="210"/>
      <c r="QGU237" s="210"/>
      <c r="QGV237" s="210"/>
      <c r="QGW237" s="210"/>
      <c r="QGX237" s="210"/>
      <c r="QGY237" s="210"/>
      <c r="QGZ237" s="210"/>
      <c r="QHA237" s="210"/>
      <c r="QHB237" s="210"/>
      <c r="QHC237" s="210"/>
      <c r="QHD237" s="210"/>
      <c r="QHE237" s="210"/>
      <c r="QHF237" s="210"/>
      <c r="QHG237" s="210"/>
      <c r="QHH237" s="210"/>
      <c r="QHI237" s="210"/>
      <c r="QHJ237" s="210"/>
      <c r="QHK237" s="210"/>
      <c r="QHL237" s="210"/>
      <c r="QHM237" s="210"/>
      <c r="QHN237" s="210"/>
      <c r="QHO237" s="210"/>
      <c r="QHP237" s="210"/>
      <c r="QHQ237" s="210"/>
      <c r="QHR237" s="210"/>
      <c r="QHS237" s="210"/>
      <c r="QHT237" s="210"/>
      <c r="QHU237" s="210"/>
      <c r="QHV237" s="210"/>
      <c r="QHW237" s="210"/>
      <c r="QHX237" s="210"/>
      <c r="QHY237" s="210"/>
      <c r="QHZ237" s="210"/>
      <c r="QIA237" s="210"/>
      <c r="QIB237" s="210"/>
      <c r="QIC237" s="210"/>
      <c r="QID237" s="210"/>
      <c r="QIE237" s="210"/>
      <c r="QIF237" s="210"/>
      <c r="QIG237" s="210"/>
      <c r="QIH237" s="210"/>
      <c r="QII237" s="210"/>
      <c r="QIJ237" s="210"/>
      <c r="QIK237" s="210"/>
      <c r="QIL237" s="210"/>
      <c r="QIM237" s="210"/>
      <c r="QIN237" s="210"/>
      <c r="QIO237" s="210"/>
      <c r="QIP237" s="210"/>
      <c r="QIQ237" s="210"/>
      <c r="QIR237" s="210"/>
      <c r="QIS237" s="210"/>
      <c r="QIT237" s="210"/>
      <c r="QIU237" s="210"/>
      <c r="QIV237" s="210"/>
      <c r="QIW237" s="210"/>
      <c r="QIX237" s="210"/>
      <c r="QIY237" s="210"/>
      <c r="QIZ237" s="210"/>
      <c r="QJA237" s="210"/>
      <c r="QJB237" s="210"/>
      <c r="QJC237" s="210"/>
      <c r="QJD237" s="210"/>
      <c r="QJE237" s="210"/>
      <c r="QJF237" s="210"/>
      <c r="QJG237" s="210"/>
      <c r="QJH237" s="210"/>
      <c r="QJI237" s="210"/>
      <c r="QJJ237" s="210"/>
      <c r="QJK237" s="210"/>
      <c r="QJL237" s="210"/>
      <c r="QJM237" s="210"/>
      <c r="QJN237" s="210"/>
      <c r="QJO237" s="210"/>
      <c r="QJP237" s="210"/>
      <c r="QJQ237" s="210"/>
      <c r="QJR237" s="210"/>
      <c r="QJS237" s="210"/>
      <c r="QJT237" s="210"/>
      <c r="QJU237" s="210"/>
      <c r="QJV237" s="210"/>
      <c r="QJW237" s="210"/>
      <c r="QJX237" s="210"/>
      <c r="QJY237" s="210"/>
      <c r="QJZ237" s="210"/>
      <c r="QKA237" s="210"/>
      <c r="QKB237" s="210"/>
      <c r="QKC237" s="210"/>
      <c r="QKD237" s="210"/>
      <c r="QKE237" s="210"/>
      <c r="QKF237" s="210"/>
      <c r="QKG237" s="210"/>
      <c r="QKH237" s="210"/>
      <c r="QKI237" s="210"/>
      <c r="QKJ237" s="210"/>
      <c r="QKK237" s="210"/>
      <c r="QKL237" s="210"/>
      <c r="QKM237" s="210"/>
      <c r="QKN237" s="210"/>
      <c r="QKO237" s="210"/>
      <c r="QKP237" s="210"/>
      <c r="QKQ237" s="210"/>
      <c r="QKR237" s="210"/>
      <c r="QKS237" s="210"/>
      <c r="QKT237" s="210"/>
      <c r="QKU237" s="210"/>
      <c r="QKV237" s="210"/>
      <c r="QKW237" s="210"/>
      <c r="QKX237" s="210"/>
      <c r="QKY237" s="210"/>
      <c r="QKZ237" s="210"/>
      <c r="QLA237" s="210"/>
      <c r="QLB237" s="210"/>
      <c r="QLC237" s="210"/>
      <c r="QLD237" s="210"/>
      <c r="QLE237" s="210"/>
      <c r="QLF237" s="210"/>
      <c r="QLG237" s="210"/>
      <c r="QLH237" s="210"/>
      <c r="QLI237" s="210"/>
      <c r="QLJ237" s="210"/>
      <c r="QLK237" s="210"/>
      <c r="QLL237" s="210"/>
      <c r="QLM237" s="210"/>
      <c r="QLN237" s="210"/>
      <c r="QLO237" s="210"/>
      <c r="QLP237" s="210"/>
      <c r="QLQ237" s="210"/>
      <c r="QLR237" s="210"/>
      <c r="QLS237" s="210"/>
      <c r="QLT237" s="210"/>
      <c r="QLU237" s="210"/>
      <c r="QLV237" s="210"/>
      <c r="QLW237" s="210"/>
      <c r="QLX237" s="210"/>
      <c r="QLY237" s="210"/>
      <c r="QLZ237" s="210"/>
      <c r="QMA237" s="210"/>
      <c r="QMB237" s="210"/>
      <c r="QMC237" s="210"/>
      <c r="QMD237" s="210"/>
      <c r="QME237" s="210"/>
      <c r="QMF237" s="210"/>
      <c r="QMG237" s="210"/>
      <c r="QMH237" s="210"/>
      <c r="QMI237" s="210"/>
      <c r="QMJ237" s="210"/>
      <c r="QMK237" s="210"/>
      <c r="QML237" s="210"/>
      <c r="QMM237" s="210"/>
      <c r="QMN237" s="210"/>
      <c r="QMO237" s="210"/>
      <c r="QMP237" s="210"/>
      <c r="QMQ237" s="210"/>
      <c r="QMR237" s="210"/>
      <c r="QMS237" s="210"/>
      <c r="QMT237" s="210"/>
      <c r="QMU237" s="210"/>
      <c r="QMV237" s="210"/>
      <c r="QMW237" s="210"/>
      <c r="QMX237" s="210"/>
      <c r="QMY237" s="210"/>
      <c r="QMZ237" s="210"/>
      <c r="QNA237" s="210"/>
      <c r="QNB237" s="210"/>
      <c r="QNC237" s="210"/>
      <c r="QND237" s="210"/>
      <c r="QNE237" s="210"/>
      <c r="QNF237" s="210"/>
      <c r="QNG237" s="210"/>
      <c r="QNH237" s="210"/>
      <c r="QNI237" s="210"/>
      <c r="QNJ237" s="210"/>
      <c r="QNK237" s="210"/>
      <c r="QNL237" s="210"/>
      <c r="QNM237" s="210"/>
      <c r="QNN237" s="210"/>
      <c r="QNO237" s="210"/>
      <c r="QNP237" s="210"/>
      <c r="QNQ237" s="210"/>
      <c r="QNR237" s="210"/>
      <c r="QNS237" s="210"/>
      <c r="QNT237" s="210"/>
      <c r="QNU237" s="210"/>
      <c r="QNV237" s="210"/>
      <c r="QNW237" s="210"/>
      <c r="QNX237" s="210"/>
      <c r="QNY237" s="210"/>
      <c r="QNZ237" s="210"/>
      <c r="QOA237" s="210"/>
      <c r="QOB237" s="210"/>
      <c r="QOC237" s="210"/>
      <c r="QOD237" s="210"/>
      <c r="QOE237" s="210"/>
      <c r="QOF237" s="210"/>
      <c r="QOG237" s="210"/>
      <c r="QOH237" s="210"/>
      <c r="QOI237" s="210"/>
      <c r="QOJ237" s="210"/>
      <c r="QOK237" s="210"/>
      <c r="QOL237" s="210"/>
      <c r="QOM237" s="210"/>
      <c r="QON237" s="210"/>
      <c r="QOO237" s="210"/>
      <c r="QOP237" s="210"/>
      <c r="QOQ237" s="210"/>
      <c r="QOR237" s="210"/>
      <c r="QOS237" s="210"/>
      <c r="QOT237" s="210"/>
      <c r="QOU237" s="210"/>
      <c r="QOV237" s="210"/>
      <c r="QOW237" s="210"/>
      <c r="QOX237" s="210"/>
      <c r="QOY237" s="210"/>
      <c r="QOZ237" s="210"/>
      <c r="QPA237" s="210"/>
      <c r="QPB237" s="210"/>
      <c r="QPC237" s="210"/>
      <c r="QPD237" s="210"/>
      <c r="QPE237" s="210"/>
      <c r="QPF237" s="210"/>
      <c r="QPG237" s="210"/>
      <c r="QPH237" s="210"/>
      <c r="QPI237" s="210"/>
      <c r="QPJ237" s="210"/>
      <c r="QPK237" s="210"/>
      <c r="QPL237" s="210"/>
      <c r="QPM237" s="210"/>
      <c r="QPN237" s="210"/>
      <c r="QPO237" s="210"/>
      <c r="QPP237" s="210"/>
      <c r="QPQ237" s="210"/>
      <c r="QPR237" s="210"/>
      <c r="QPS237" s="210"/>
      <c r="QPT237" s="210"/>
      <c r="QPU237" s="210"/>
      <c r="QPV237" s="210"/>
      <c r="QPW237" s="210"/>
      <c r="QPX237" s="210"/>
      <c r="QPY237" s="210"/>
      <c r="QPZ237" s="210"/>
      <c r="QQA237" s="210"/>
      <c r="QQB237" s="210"/>
      <c r="QQC237" s="210"/>
      <c r="QQD237" s="210"/>
      <c r="QQE237" s="210"/>
      <c r="QQF237" s="210"/>
      <c r="QQG237" s="210"/>
      <c r="QQH237" s="210"/>
      <c r="QQI237" s="210"/>
      <c r="QQJ237" s="210"/>
      <c r="QQK237" s="210"/>
      <c r="QQL237" s="210"/>
      <c r="QQM237" s="210"/>
      <c r="QQN237" s="210"/>
      <c r="QQO237" s="210"/>
      <c r="QQP237" s="210"/>
      <c r="QQQ237" s="210"/>
      <c r="QQR237" s="210"/>
      <c r="QQS237" s="210"/>
      <c r="QQT237" s="210"/>
      <c r="QQU237" s="210"/>
      <c r="QQV237" s="210"/>
      <c r="QQW237" s="210"/>
      <c r="QQX237" s="210"/>
      <c r="QQY237" s="210"/>
      <c r="QQZ237" s="210"/>
      <c r="QRA237" s="210"/>
      <c r="QRB237" s="210"/>
      <c r="QRC237" s="210"/>
      <c r="QRD237" s="210"/>
      <c r="QRE237" s="210"/>
      <c r="QRF237" s="210"/>
      <c r="QRG237" s="210"/>
      <c r="QRH237" s="210"/>
      <c r="QRI237" s="210"/>
      <c r="QRJ237" s="210"/>
      <c r="QRK237" s="210"/>
      <c r="QRL237" s="210"/>
      <c r="QRM237" s="210"/>
      <c r="QRN237" s="210"/>
      <c r="QRO237" s="210"/>
      <c r="QRP237" s="210"/>
      <c r="QRQ237" s="210"/>
      <c r="QRR237" s="210"/>
      <c r="QRS237" s="210"/>
      <c r="QRT237" s="210"/>
      <c r="QRU237" s="210"/>
      <c r="QRV237" s="210"/>
      <c r="QRW237" s="210"/>
      <c r="QRX237" s="210"/>
      <c r="QRY237" s="210"/>
      <c r="QRZ237" s="210"/>
      <c r="QSA237" s="210"/>
      <c r="QSB237" s="210"/>
      <c r="QSC237" s="210"/>
      <c r="QSD237" s="210"/>
      <c r="QSE237" s="210"/>
      <c r="QSF237" s="210"/>
      <c r="QSG237" s="210"/>
      <c r="QSH237" s="210"/>
      <c r="QSI237" s="210"/>
      <c r="QSJ237" s="210"/>
      <c r="QSK237" s="210"/>
      <c r="QSL237" s="210"/>
      <c r="QSM237" s="210"/>
      <c r="QSN237" s="210"/>
      <c r="QSO237" s="210"/>
      <c r="QSP237" s="210"/>
      <c r="QSQ237" s="210"/>
      <c r="QSR237" s="210"/>
      <c r="QSS237" s="210"/>
      <c r="QST237" s="210"/>
      <c r="QSU237" s="210"/>
      <c r="QSV237" s="210"/>
      <c r="QSW237" s="210"/>
      <c r="QSX237" s="210"/>
      <c r="QSY237" s="210"/>
      <c r="QSZ237" s="210"/>
      <c r="QTA237" s="210"/>
      <c r="QTB237" s="210"/>
      <c r="QTC237" s="210"/>
      <c r="QTD237" s="210"/>
      <c r="QTE237" s="210"/>
      <c r="QTF237" s="210"/>
      <c r="QTG237" s="210"/>
      <c r="QTH237" s="210"/>
      <c r="QTI237" s="210"/>
      <c r="QTJ237" s="210"/>
      <c r="QTK237" s="210"/>
      <c r="QTL237" s="210"/>
      <c r="QTM237" s="210"/>
      <c r="QTN237" s="210"/>
      <c r="QTO237" s="210"/>
      <c r="QTP237" s="210"/>
      <c r="QTQ237" s="210"/>
      <c r="QTR237" s="210"/>
      <c r="QTS237" s="210"/>
      <c r="QTT237" s="210"/>
      <c r="QTU237" s="210"/>
      <c r="QTV237" s="210"/>
      <c r="QTW237" s="210"/>
      <c r="QTX237" s="210"/>
      <c r="QTY237" s="210"/>
      <c r="QTZ237" s="210"/>
      <c r="QUA237" s="210"/>
      <c r="QUB237" s="210"/>
      <c r="QUC237" s="210"/>
      <c r="QUD237" s="210"/>
      <c r="QUE237" s="210"/>
      <c r="QUF237" s="210"/>
      <c r="QUG237" s="210"/>
      <c r="QUH237" s="210"/>
      <c r="QUI237" s="210"/>
      <c r="QUJ237" s="210"/>
      <c r="QUK237" s="210"/>
      <c r="QUL237" s="210"/>
      <c r="QUM237" s="210"/>
      <c r="QUN237" s="210"/>
      <c r="QUO237" s="210"/>
      <c r="QUP237" s="210"/>
      <c r="QUQ237" s="210"/>
      <c r="QUR237" s="210"/>
      <c r="QUS237" s="210"/>
      <c r="QUT237" s="210"/>
      <c r="QUU237" s="210"/>
      <c r="QUV237" s="210"/>
      <c r="QUW237" s="210"/>
      <c r="QUX237" s="210"/>
      <c r="QUY237" s="210"/>
      <c r="QUZ237" s="210"/>
      <c r="QVA237" s="210"/>
      <c r="QVB237" s="210"/>
      <c r="QVC237" s="210"/>
      <c r="QVD237" s="210"/>
      <c r="QVE237" s="210"/>
      <c r="QVF237" s="210"/>
      <c r="QVG237" s="210"/>
      <c r="QVH237" s="210"/>
      <c r="QVI237" s="210"/>
      <c r="QVJ237" s="210"/>
      <c r="QVK237" s="210"/>
      <c r="QVL237" s="210"/>
      <c r="QVM237" s="210"/>
      <c r="QVN237" s="210"/>
      <c r="QVO237" s="210"/>
      <c r="QVP237" s="210"/>
      <c r="QVQ237" s="210"/>
      <c r="QVR237" s="210"/>
      <c r="QVS237" s="210"/>
      <c r="QVT237" s="210"/>
      <c r="QVU237" s="210"/>
      <c r="QVV237" s="210"/>
      <c r="QVW237" s="210"/>
      <c r="QVX237" s="210"/>
      <c r="QVY237" s="210"/>
      <c r="QVZ237" s="210"/>
      <c r="QWA237" s="210"/>
      <c r="QWB237" s="210"/>
      <c r="QWC237" s="210"/>
      <c r="QWD237" s="210"/>
      <c r="QWE237" s="210"/>
      <c r="QWF237" s="210"/>
      <c r="QWG237" s="210"/>
      <c r="QWH237" s="210"/>
      <c r="QWI237" s="210"/>
      <c r="QWJ237" s="210"/>
      <c r="QWK237" s="210"/>
      <c r="QWL237" s="210"/>
      <c r="QWM237" s="210"/>
      <c r="QWN237" s="210"/>
      <c r="QWO237" s="210"/>
      <c r="QWP237" s="210"/>
      <c r="QWQ237" s="210"/>
      <c r="QWR237" s="210"/>
      <c r="QWS237" s="210"/>
      <c r="QWT237" s="210"/>
      <c r="QWU237" s="210"/>
      <c r="QWV237" s="210"/>
      <c r="QWW237" s="210"/>
      <c r="QWX237" s="210"/>
      <c r="QWY237" s="210"/>
      <c r="QWZ237" s="210"/>
      <c r="QXA237" s="210"/>
      <c r="QXB237" s="210"/>
      <c r="QXC237" s="210"/>
      <c r="QXD237" s="210"/>
      <c r="QXE237" s="210"/>
      <c r="QXF237" s="210"/>
      <c r="QXG237" s="210"/>
      <c r="QXH237" s="210"/>
      <c r="QXI237" s="210"/>
      <c r="QXJ237" s="210"/>
      <c r="QXK237" s="210"/>
      <c r="QXL237" s="210"/>
      <c r="QXM237" s="210"/>
      <c r="QXN237" s="210"/>
      <c r="QXO237" s="210"/>
      <c r="QXP237" s="210"/>
      <c r="QXQ237" s="210"/>
      <c r="QXR237" s="210"/>
      <c r="QXS237" s="210"/>
      <c r="QXT237" s="210"/>
      <c r="QXU237" s="210"/>
      <c r="QXV237" s="210"/>
      <c r="QXW237" s="210"/>
      <c r="QXX237" s="210"/>
      <c r="QXY237" s="210"/>
      <c r="QXZ237" s="210"/>
      <c r="QYA237" s="210"/>
      <c r="QYB237" s="210"/>
      <c r="QYC237" s="210"/>
      <c r="QYD237" s="210"/>
      <c r="QYE237" s="210"/>
      <c r="QYF237" s="210"/>
      <c r="QYG237" s="210"/>
      <c r="QYH237" s="210"/>
      <c r="QYI237" s="210"/>
      <c r="QYJ237" s="210"/>
      <c r="QYK237" s="210"/>
      <c r="QYL237" s="210"/>
      <c r="QYM237" s="210"/>
      <c r="QYN237" s="210"/>
      <c r="QYO237" s="210"/>
      <c r="QYP237" s="210"/>
      <c r="QYQ237" s="210"/>
      <c r="QYR237" s="210"/>
      <c r="QYS237" s="210"/>
      <c r="QYT237" s="210"/>
      <c r="QYU237" s="210"/>
      <c r="QYV237" s="210"/>
      <c r="QYW237" s="210"/>
      <c r="QYX237" s="210"/>
      <c r="QYY237" s="210"/>
      <c r="QYZ237" s="210"/>
      <c r="QZA237" s="210"/>
      <c r="QZB237" s="210"/>
      <c r="QZC237" s="210"/>
      <c r="QZD237" s="210"/>
      <c r="QZE237" s="210"/>
      <c r="QZF237" s="210"/>
      <c r="QZG237" s="210"/>
      <c r="QZH237" s="210"/>
      <c r="QZI237" s="210"/>
      <c r="QZJ237" s="210"/>
      <c r="QZK237" s="210"/>
      <c r="QZL237" s="210"/>
      <c r="QZM237" s="210"/>
      <c r="QZN237" s="210"/>
      <c r="QZO237" s="210"/>
      <c r="QZP237" s="210"/>
      <c r="QZQ237" s="210"/>
      <c r="QZR237" s="210"/>
      <c r="QZS237" s="210"/>
      <c r="QZT237" s="210"/>
      <c r="QZU237" s="210"/>
      <c r="QZV237" s="210"/>
      <c r="QZW237" s="210"/>
      <c r="QZX237" s="210"/>
      <c r="QZY237" s="210"/>
      <c r="QZZ237" s="210"/>
      <c r="RAA237" s="210"/>
      <c r="RAB237" s="210"/>
      <c r="RAC237" s="210"/>
      <c r="RAD237" s="210"/>
      <c r="RAE237" s="210"/>
      <c r="RAF237" s="210"/>
      <c r="RAG237" s="210"/>
      <c r="RAH237" s="210"/>
      <c r="RAI237" s="210"/>
      <c r="RAJ237" s="210"/>
      <c r="RAK237" s="210"/>
      <c r="RAL237" s="210"/>
      <c r="RAM237" s="210"/>
      <c r="RAN237" s="210"/>
      <c r="RAO237" s="210"/>
      <c r="RAP237" s="210"/>
      <c r="RAQ237" s="210"/>
      <c r="RAR237" s="210"/>
      <c r="RAS237" s="210"/>
      <c r="RAT237" s="210"/>
      <c r="RAU237" s="210"/>
      <c r="RAV237" s="210"/>
      <c r="RAW237" s="210"/>
      <c r="RAX237" s="210"/>
      <c r="RAY237" s="210"/>
      <c r="RAZ237" s="210"/>
      <c r="RBA237" s="210"/>
      <c r="RBB237" s="210"/>
      <c r="RBC237" s="210"/>
      <c r="RBD237" s="210"/>
      <c r="RBE237" s="210"/>
      <c r="RBF237" s="210"/>
      <c r="RBG237" s="210"/>
      <c r="RBH237" s="210"/>
      <c r="RBI237" s="210"/>
      <c r="RBJ237" s="210"/>
      <c r="RBK237" s="210"/>
      <c r="RBL237" s="210"/>
      <c r="RBM237" s="210"/>
      <c r="RBN237" s="210"/>
      <c r="RBO237" s="210"/>
      <c r="RBP237" s="210"/>
      <c r="RBQ237" s="210"/>
      <c r="RBR237" s="210"/>
      <c r="RBS237" s="210"/>
      <c r="RBT237" s="210"/>
      <c r="RBU237" s="210"/>
      <c r="RBV237" s="210"/>
      <c r="RBW237" s="210"/>
      <c r="RBX237" s="210"/>
      <c r="RBY237" s="210"/>
      <c r="RBZ237" s="210"/>
      <c r="RCA237" s="210"/>
      <c r="RCB237" s="210"/>
      <c r="RCC237" s="210"/>
      <c r="RCD237" s="210"/>
      <c r="RCE237" s="210"/>
      <c r="RCF237" s="210"/>
      <c r="RCG237" s="210"/>
      <c r="RCH237" s="210"/>
      <c r="RCI237" s="210"/>
      <c r="RCJ237" s="210"/>
      <c r="RCK237" s="210"/>
      <c r="RCL237" s="210"/>
      <c r="RCM237" s="210"/>
      <c r="RCN237" s="210"/>
      <c r="RCO237" s="210"/>
      <c r="RCP237" s="210"/>
      <c r="RCQ237" s="210"/>
      <c r="RCR237" s="210"/>
      <c r="RCS237" s="210"/>
      <c r="RCT237" s="210"/>
      <c r="RCU237" s="210"/>
      <c r="RCV237" s="210"/>
      <c r="RCW237" s="210"/>
      <c r="RCX237" s="210"/>
      <c r="RCY237" s="210"/>
      <c r="RCZ237" s="210"/>
      <c r="RDA237" s="210"/>
      <c r="RDB237" s="210"/>
      <c r="RDC237" s="210"/>
      <c r="RDD237" s="210"/>
      <c r="RDE237" s="210"/>
      <c r="RDF237" s="210"/>
      <c r="RDG237" s="210"/>
      <c r="RDH237" s="210"/>
      <c r="RDI237" s="210"/>
      <c r="RDJ237" s="210"/>
      <c r="RDK237" s="210"/>
      <c r="RDL237" s="210"/>
      <c r="RDM237" s="210"/>
      <c r="RDN237" s="210"/>
      <c r="RDO237" s="210"/>
      <c r="RDP237" s="210"/>
      <c r="RDQ237" s="210"/>
      <c r="RDR237" s="210"/>
      <c r="RDS237" s="210"/>
      <c r="RDT237" s="210"/>
      <c r="RDU237" s="210"/>
      <c r="RDV237" s="210"/>
      <c r="RDW237" s="210"/>
      <c r="RDX237" s="210"/>
      <c r="RDY237" s="210"/>
      <c r="RDZ237" s="210"/>
      <c r="REA237" s="210"/>
      <c r="REB237" s="210"/>
      <c r="REC237" s="210"/>
      <c r="RED237" s="210"/>
      <c r="REE237" s="210"/>
      <c r="REF237" s="210"/>
      <c r="REG237" s="210"/>
      <c r="REH237" s="210"/>
      <c r="REI237" s="210"/>
      <c r="REJ237" s="210"/>
      <c r="REK237" s="210"/>
      <c r="REL237" s="210"/>
      <c r="REM237" s="210"/>
      <c r="REN237" s="210"/>
      <c r="REO237" s="210"/>
      <c r="REP237" s="210"/>
      <c r="REQ237" s="210"/>
      <c r="RER237" s="210"/>
      <c r="RES237" s="210"/>
      <c r="RET237" s="210"/>
      <c r="REU237" s="210"/>
      <c r="REV237" s="210"/>
      <c r="REW237" s="210"/>
      <c r="REX237" s="210"/>
      <c r="REY237" s="210"/>
      <c r="REZ237" s="210"/>
      <c r="RFA237" s="210"/>
      <c r="RFB237" s="210"/>
      <c r="RFC237" s="210"/>
      <c r="RFD237" s="210"/>
      <c r="RFE237" s="210"/>
      <c r="RFF237" s="210"/>
      <c r="RFG237" s="210"/>
      <c r="RFH237" s="210"/>
      <c r="RFI237" s="210"/>
      <c r="RFJ237" s="210"/>
      <c r="RFK237" s="210"/>
      <c r="RFL237" s="210"/>
      <c r="RFM237" s="210"/>
      <c r="RFN237" s="210"/>
      <c r="RFO237" s="210"/>
      <c r="RFP237" s="210"/>
      <c r="RFQ237" s="210"/>
      <c r="RFR237" s="210"/>
      <c r="RFS237" s="210"/>
      <c r="RFT237" s="210"/>
      <c r="RFU237" s="210"/>
      <c r="RFV237" s="210"/>
      <c r="RFW237" s="210"/>
      <c r="RFX237" s="210"/>
      <c r="RFY237" s="210"/>
      <c r="RFZ237" s="210"/>
      <c r="RGA237" s="210"/>
      <c r="RGB237" s="210"/>
      <c r="RGC237" s="210"/>
      <c r="RGD237" s="210"/>
      <c r="RGE237" s="210"/>
      <c r="RGF237" s="210"/>
      <c r="RGG237" s="210"/>
      <c r="RGH237" s="210"/>
      <c r="RGI237" s="210"/>
      <c r="RGJ237" s="210"/>
      <c r="RGK237" s="210"/>
      <c r="RGL237" s="210"/>
      <c r="RGM237" s="210"/>
      <c r="RGN237" s="210"/>
      <c r="RGO237" s="210"/>
      <c r="RGP237" s="210"/>
      <c r="RGQ237" s="210"/>
      <c r="RGR237" s="210"/>
      <c r="RGS237" s="210"/>
      <c r="RGT237" s="210"/>
      <c r="RGU237" s="210"/>
      <c r="RGV237" s="210"/>
      <c r="RGW237" s="210"/>
      <c r="RGX237" s="210"/>
      <c r="RGY237" s="210"/>
      <c r="RGZ237" s="210"/>
      <c r="RHA237" s="210"/>
      <c r="RHB237" s="210"/>
      <c r="RHC237" s="210"/>
      <c r="RHD237" s="210"/>
      <c r="RHE237" s="210"/>
      <c r="RHF237" s="210"/>
      <c r="RHG237" s="210"/>
      <c r="RHH237" s="210"/>
      <c r="RHI237" s="210"/>
      <c r="RHJ237" s="210"/>
      <c r="RHK237" s="210"/>
      <c r="RHL237" s="210"/>
      <c r="RHM237" s="210"/>
      <c r="RHN237" s="210"/>
      <c r="RHO237" s="210"/>
      <c r="RHP237" s="210"/>
      <c r="RHQ237" s="210"/>
      <c r="RHR237" s="210"/>
      <c r="RHS237" s="210"/>
      <c r="RHT237" s="210"/>
      <c r="RHU237" s="210"/>
      <c r="RHV237" s="210"/>
      <c r="RHW237" s="210"/>
      <c r="RHX237" s="210"/>
      <c r="RHY237" s="210"/>
      <c r="RHZ237" s="210"/>
      <c r="RIA237" s="210"/>
      <c r="RIB237" s="210"/>
      <c r="RIC237" s="210"/>
      <c r="RID237" s="210"/>
      <c r="RIE237" s="210"/>
      <c r="RIF237" s="210"/>
      <c r="RIG237" s="210"/>
      <c r="RIH237" s="210"/>
      <c r="RII237" s="210"/>
      <c r="RIJ237" s="210"/>
      <c r="RIK237" s="210"/>
      <c r="RIL237" s="210"/>
      <c r="RIM237" s="210"/>
      <c r="RIN237" s="210"/>
      <c r="RIO237" s="210"/>
      <c r="RIP237" s="210"/>
      <c r="RIQ237" s="210"/>
      <c r="RIR237" s="210"/>
      <c r="RIS237" s="210"/>
      <c r="RIT237" s="210"/>
      <c r="RIU237" s="210"/>
      <c r="RIV237" s="210"/>
      <c r="RIW237" s="210"/>
      <c r="RIX237" s="210"/>
      <c r="RIY237" s="210"/>
      <c r="RIZ237" s="210"/>
      <c r="RJA237" s="210"/>
      <c r="RJB237" s="210"/>
      <c r="RJC237" s="210"/>
      <c r="RJD237" s="210"/>
      <c r="RJE237" s="210"/>
      <c r="RJF237" s="210"/>
      <c r="RJG237" s="210"/>
      <c r="RJH237" s="210"/>
      <c r="RJI237" s="210"/>
      <c r="RJJ237" s="210"/>
      <c r="RJK237" s="210"/>
      <c r="RJL237" s="210"/>
      <c r="RJM237" s="210"/>
      <c r="RJN237" s="210"/>
      <c r="RJO237" s="210"/>
      <c r="RJP237" s="210"/>
      <c r="RJQ237" s="210"/>
      <c r="RJR237" s="210"/>
      <c r="RJS237" s="210"/>
      <c r="RJT237" s="210"/>
      <c r="RJU237" s="210"/>
      <c r="RJV237" s="210"/>
      <c r="RJW237" s="210"/>
      <c r="RJX237" s="210"/>
      <c r="RJY237" s="210"/>
      <c r="RJZ237" s="210"/>
      <c r="RKA237" s="210"/>
      <c r="RKB237" s="210"/>
      <c r="RKC237" s="210"/>
      <c r="RKD237" s="210"/>
      <c r="RKE237" s="210"/>
      <c r="RKF237" s="210"/>
      <c r="RKG237" s="210"/>
      <c r="RKH237" s="210"/>
      <c r="RKI237" s="210"/>
      <c r="RKJ237" s="210"/>
      <c r="RKK237" s="210"/>
      <c r="RKL237" s="210"/>
      <c r="RKM237" s="210"/>
      <c r="RKN237" s="210"/>
      <c r="RKO237" s="210"/>
      <c r="RKP237" s="210"/>
      <c r="RKQ237" s="210"/>
      <c r="RKR237" s="210"/>
      <c r="RKS237" s="210"/>
      <c r="RKT237" s="210"/>
      <c r="RKU237" s="210"/>
      <c r="RKV237" s="210"/>
      <c r="RKW237" s="210"/>
      <c r="RKX237" s="210"/>
      <c r="RKY237" s="210"/>
      <c r="RKZ237" s="210"/>
      <c r="RLA237" s="210"/>
      <c r="RLB237" s="210"/>
      <c r="RLC237" s="210"/>
      <c r="RLD237" s="210"/>
      <c r="RLE237" s="210"/>
      <c r="RLF237" s="210"/>
      <c r="RLG237" s="210"/>
      <c r="RLH237" s="210"/>
      <c r="RLI237" s="210"/>
      <c r="RLJ237" s="210"/>
      <c r="RLK237" s="210"/>
      <c r="RLL237" s="210"/>
      <c r="RLM237" s="210"/>
      <c r="RLN237" s="210"/>
      <c r="RLO237" s="210"/>
      <c r="RLP237" s="210"/>
      <c r="RLQ237" s="210"/>
      <c r="RLR237" s="210"/>
      <c r="RLS237" s="210"/>
      <c r="RLT237" s="210"/>
      <c r="RLU237" s="210"/>
      <c r="RLV237" s="210"/>
      <c r="RLW237" s="210"/>
      <c r="RLX237" s="210"/>
      <c r="RLY237" s="210"/>
      <c r="RLZ237" s="210"/>
      <c r="RMA237" s="210"/>
      <c r="RMB237" s="210"/>
      <c r="RMC237" s="210"/>
      <c r="RMD237" s="210"/>
      <c r="RME237" s="210"/>
      <c r="RMF237" s="210"/>
      <c r="RMG237" s="210"/>
      <c r="RMH237" s="210"/>
      <c r="RMI237" s="210"/>
      <c r="RMJ237" s="210"/>
      <c r="RMK237" s="210"/>
      <c r="RML237" s="210"/>
      <c r="RMM237" s="210"/>
      <c r="RMN237" s="210"/>
      <c r="RMO237" s="210"/>
      <c r="RMP237" s="210"/>
      <c r="RMQ237" s="210"/>
      <c r="RMR237" s="210"/>
      <c r="RMS237" s="210"/>
      <c r="RMT237" s="210"/>
      <c r="RMU237" s="210"/>
      <c r="RMV237" s="210"/>
      <c r="RMW237" s="210"/>
      <c r="RMX237" s="210"/>
      <c r="RMY237" s="210"/>
      <c r="RMZ237" s="210"/>
      <c r="RNA237" s="210"/>
      <c r="RNB237" s="210"/>
      <c r="RNC237" s="210"/>
      <c r="RND237" s="210"/>
      <c r="RNE237" s="210"/>
      <c r="RNF237" s="210"/>
      <c r="RNG237" s="210"/>
      <c r="RNH237" s="210"/>
      <c r="RNI237" s="210"/>
      <c r="RNJ237" s="210"/>
      <c r="RNK237" s="210"/>
      <c r="RNL237" s="210"/>
      <c r="RNM237" s="210"/>
      <c r="RNN237" s="210"/>
      <c r="RNO237" s="210"/>
      <c r="RNP237" s="210"/>
      <c r="RNQ237" s="210"/>
      <c r="RNR237" s="210"/>
      <c r="RNS237" s="210"/>
      <c r="RNT237" s="210"/>
      <c r="RNU237" s="210"/>
      <c r="RNV237" s="210"/>
      <c r="RNW237" s="210"/>
      <c r="RNX237" s="210"/>
      <c r="RNY237" s="210"/>
      <c r="RNZ237" s="210"/>
      <c r="ROA237" s="210"/>
      <c r="ROB237" s="210"/>
      <c r="ROC237" s="210"/>
      <c r="ROD237" s="210"/>
      <c r="ROE237" s="210"/>
      <c r="ROF237" s="210"/>
      <c r="ROG237" s="210"/>
      <c r="ROH237" s="210"/>
      <c r="ROI237" s="210"/>
      <c r="ROJ237" s="210"/>
      <c r="ROK237" s="210"/>
      <c r="ROL237" s="210"/>
      <c r="ROM237" s="210"/>
      <c r="RON237" s="210"/>
      <c r="ROO237" s="210"/>
      <c r="ROP237" s="210"/>
      <c r="ROQ237" s="210"/>
      <c r="ROR237" s="210"/>
      <c r="ROS237" s="210"/>
      <c r="ROT237" s="210"/>
      <c r="ROU237" s="210"/>
      <c r="ROV237" s="210"/>
      <c r="ROW237" s="210"/>
      <c r="ROX237" s="210"/>
      <c r="ROY237" s="210"/>
      <c r="ROZ237" s="210"/>
      <c r="RPA237" s="210"/>
      <c r="RPB237" s="210"/>
      <c r="RPC237" s="210"/>
      <c r="RPD237" s="210"/>
      <c r="RPE237" s="210"/>
      <c r="RPF237" s="210"/>
      <c r="RPG237" s="210"/>
      <c r="RPH237" s="210"/>
      <c r="RPI237" s="210"/>
      <c r="RPJ237" s="210"/>
      <c r="RPK237" s="210"/>
      <c r="RPL237" s="210"/>
      <c r="RPM237" s="210"/>
      <c r="RPN237" s="210"/>
      <c r="RPO237" s="210"/>
      <c r="RPP237" s="210"/>
      <c r="RPQ237" s="210"/>
      <c r="RPR237" s="210"/>
      <c r="RPS237" s="210"/>
      <c r="RPT237" s="210"/>
      <c r="RPU237" s="210"/>
      <c r="RPV237" s="210"/>
      <c r="RPW237" s="210"/>
      <c r="RPX237" s="210"/>
      <c r="RPY237" s="210"/>
      <c r="RPZ237" s="210"/>
      <c r="RQA237" s="210"/>
      <c r="RQB237" s="210"/>
      <c r="RQC237" s="210"/>
      <c r="RQD237" s="210"/>
      <c r="RQE237" s="210"/>
      <c r="RQF237" s="210"/>
      <c r="RQG237" s="210"/>
      <c r="RQH237" s="210"/>
      <c r="RQI237" s="210"/>
      <c r="RQJ237" s="210"/>
      <c r="RQK237" s="210"/>
      <c r="RQL237" s="210"/>
      <c r="RQM237" s="210"/>
      <c r="RQN237" s="210"/>
      <c r="RQO237" s="210"/>
      <c r="RQP237" s="210"/>
      <c r="RQQ237" s="210"/>
      <c r="RQR237" s="210"/>
      <c r="RQS237" s="210"/>
      <c r="RQT237" s="210"/>
      <c r="RQU237" s="210"/>
      <c r="RQV237" s="210"/>
      <c r="RQW237" s="210"/>
      <c r="RQX237" s="210"/>
      <c r="RQY237" s="210"/>
      <c r="RQZ237" s="210"/>
      <c r="RRA237" s="210"/>
      <c r="RRB237" s="210"/>
      <c r="RRC237" s="210"/>
      <c r="RRD237" s="210"/>
      <c r="RRE237" s="210"/>
      <c r="RRF237" s="210"/>
      <c r="RRG237" s="210"/>
      <c r="RRH237" s="210"/>
      <c r="RRI237" s="210"/>
      <c r="RRJ237" s="210"/>
      <c r="RRK237" s="210"/>
      <c r="RRL237" s="210"/>
      <c r="RRM237" s="210"/>
      <c r="RRN237" s="210"/>
      <c r="RRO237" s="210"/>
      <c r="RRP237" s="210"/>
      <c r="RRQ237" s="210"/>
      <c r="RRR237" s="210"/>
      <c r="RRS237" s="210"/>
      <c r="RRT237" s="210"/>
      <c r="RRU237" s="210"/>
      <c r="RRV237" s="210"/>
      <c r="RRW237" s="210"/>
      <c r="RRX237" s="210"/>
      <c r="RRY237" s="210"/>
      <c r="RRZ237" s="210"/>
      <c r="RSA237" s="210"/>
      <c r="RSB237" s="210"/>
      <c r="RSC237" s="210"/>
      <c r="RSD237" s="210"/>
      <c r="RSE237" s="210"/>
      <c r="RSF237" s="210"/>
      <c r="RSG237" s="210"/>
      <c r="RSH237" s="210"/>
      <c r="RSI237" s="210"/>
      <c r="RSJ237" s="210"/>
      <c r="RSK237" s="210"/>
      <c r="RSL237" s="210"/>
      <c r="RSM237" s="210"/>
      <c r="RSN237" s="210"/>
      <c r="RSO237" s="210"/>
      <c r="RSP237" s="210"/>
      <c r="RSQ237" s="210"/>
      <c r="RSR237" s="210"/>
      <c r="RSS237" s="210"/>
      <c r="RST237" s="210"/>
      <c r="RSU237" s="210"/>
      <c r="RSV237" s="210"/>
      <c r="RSW237" s="210"/>
      <c r="RSX237" s="210"/>
      <c r="RSY237" s="210"/>
      <c r="RSZ237" s="210"/>
      <c r="RTA237" s="210"/>
      <c r="RTB237" s="210"/>
      <c r="RTC237" s="210"/>
      <c r="RTD237" s="210"/>
      <c r="RTE237" s="210"/>
      <c r="RTF237" s="210"/>
      <c r="RTG237" s="210"/>
      <c r="RTH237" s="210"/>
      <c r="RTI237" s="210"/>
      <c r="RTJ237" s="210"/>
      <c r="RTK237" s="210"/>
      <c r="RTL237" s="210"/>
      <c r="RTM237" s="210"/>
      <c r="RTN237" s="210"/>
      <c r="RTO237" s="210"/>
      <c r="RTP237" s="210"/>
      <c r="RTQ237" s="210"/>
      <c r="RTR237" s="210"/>
      <c r="RTS237" s="210"/>
      <c r="RTT237" s="210"/>
      <c r="RTU237" s="210"/>
      <c r="RTV237" s="210"/>
      <c r="RTW237" s="210"/>
      <c r="RTX237" s="210"/>
      <c r="RTY237" s="210"/>
      <c r="RTZ237" s="210"/>
      <c r="RUA237" s="210"/>
      <c r="RUB237" s="210"/>
      <c r="RUC237" s="210"/>
      <c r="RUD237" s="210"/>
      <c r="RUE237" s="210"/>
      <c r="RUF237" s="210"/>
      <c r="RUG237" s="210"/>
      <c r="RUH237" s="210"/>
      <c r="RUI237" s="210"/>
      <c r="RUJ237" s="210"/>
      <c r="RUK237" s="210"/>
      <c r="RUL237" s="210"/>
      <c r="RUM237" s="210"/>
      <c r="RUN237" s="210"/>
      <c r="RUO237" s="210"/>
      <c r="RUP237" s="210"/>
      <c r="RUQ237" s="210"/>
      <c r="RUR237" s="210"/>
      <c r="RUS237" s="210"/>
      <c r="RUT237" s="210"/>
      <c r="RUU237" s="210"/>
      <c r="RUV237" s="210"/>
      <c r="RUW237" s="210"/>
      <c r="RUX237" s="210"/>
      <c r="RUY237" s="210"/>
      <c r="RUZ237" s="210"/>
      <c r="RVA237" s="210"/>
      <c r="RVB237" s="210"/>
      <c r="RVC237" s="210"/>
      <c r="RVD237" s="210"/>
      <c r="RVE237" s="210"/>
      <c r="RVF237" s="210"/>
      <c r="RVG237" s="210"/>
      <c r="RVH237" s="210"/>
      <c r="RVI237" s="210"/>
      <c r="RVJ237" s="210"/>
      <c r="RVK237" s="210"/>
      <c r="RVL237" s="210"/>
      <c r="RVM237" s="210"/>
      <c r="RVN237" s="210"/>
      <c r="RVO237" s="210"/>
      <c r="RVP237" s="210"/>
      <c r="RVQ237" s="210"/>
      <c r="RVR237" s="210"/>
      <c r="RVS237" s="210"/>
      <c r="RVT237" s="210"/>
      <c r="RVU237" s="210"/>
      <c r="RVV237" s="210"/>
      <c r="RVW237" s="210"/>
      <c r="RVX237" s="210"/>
      <c r="RVY237" s="210"/>
      <c r="RVZ237" s="210"/>
      <c r="RWA237" s="210"/>
      <c r="RWB237" s="210"/>
      <c r="RWC237" s="210"/>
      <c r="RWD237" s="210"/>
      <c r="RWE237" s="210"/>
      <c r="RWF237" s="210"/>
      <c r="RWG237" s="210"/>
      <c r="RWH237" s="210"/>
      <c r="RWI237" s="210"/>
      <c r="RWJ237" s="210"/>
      <c r="RWK237" s="210"/>
      <c r="RWL237" s="210"/>
      <c r="RWM237" s="210"/>
      <c r="RWN237" s="210"/>
      <c r="RWO237" s="210"/>
      <c r="RWP237" s="210"/>
      <c r="RWQ237" s="210"/>
      <c r="RWR237" s="210"/>
      <c r="RWS237" s="210"/>
      <c r="RWT237" s="210"/>
      <c r="RWU237" s="210"/>
      <c r="RWV237" s="210"/>
      <c r="RWW237" s="210"/>
      <c r="RWX237" s="210"/>
      <c r="RWY237" s="210"/>
      <c r="RWZ237" s="210"/>
      <c r="RXA237" s="210"/>
      <c r="RXB237" s="210"/>
      <c r="RXC237" s="210"/>
      <c r="RXD237" s="210"/>
      <c r="RXE237" s="210"/>
      <c r="RXF237" s="210"/>
      <c r="RXG237" s="210"/>
      <c r="RXH237" s="210"/>
      <c r="RXI237" s="210"/>
      <c r="RXJ237" s="210"/>
      <c r="RXK237" s="210"/>
      <c r="RXL237" s="210"/>
      <c r="RXM237" s="210"/>
      <c r="RXN237" s="210"/>
      <c r="RXO237" s="210"/>
      <c r="RXP237" s="210"/>
      <c r="RXQ237" s="210"/>
      <c r="RXR237" s="210"/>
      <c r="RXS237" s="210"/>
      <c r="RXT237" s="210"/>
      <c r="RXU237" s="210"/>
      <c r="RXV237" s="210"/>
      <c r="RXW237" s="210"/>
      <c r="RXX237" s="210"/>
      <c r="RXY237" s="210"/>
      <c r="RXZ237" s="210"/>
      <c r="RYA237" s="210"/>
      <c r="RYB237" s="210"/>
      <c r="RYC237" s="210"/>
      <c r="RYD237" s="210"/>
      <c r="RYE237" s="210"/>
      <c r="RYF237" s="210"/>
      <c r="RYG237" s="210"/>
      <c r="RYH237" s="210"/>
      <c r="RYI237" s="210"/>
      <c r="RYJ237" s="210"/>
      <c r="RYK237" s="210"/>
      <c r="RYL237" s="210"/>
      <c r="RYM237" s="210"/>
      <c r="RYN237" s="210"/>
      <c r="RYO237" s="210"/>
      <c r="RYP237" s="210"/>
      <c r="RYQ237" s="210"/>
      <c r="RYR237" s="210"/>
      <c r="RYS237" s="210"/>
      <c r="RYT237" s="210"/>
      <c r="RYU237" s="210"/>
      <c r="RYV237" s="210"/>
      <c r="RYW237" s="210"/>
      <c r="RYX237" s="210"/>
      <c r="RYY237" s="210"/>
      <c r="RYZ237" s="210"/>
      <c r="RZA237" s="210"/>
      <c r="RZB237" s="210"/>
      <c r="RZC237" s="210"/>
      <c r="RZD237" s="210"/>
      <c r="RZE237" s="210"/>
      <c r="RZF237" s="210"/>
      <c r="RZG237" s="210"/>
      <c r="RZH237" s="210"/>
      <c r="RZI237" s="210"/>
      <c r="RZJ237" s="210"/>
      <c r="RZK237" s="210"/>
      <c r="RZL237" s="210"/>
      <c r="RZM237" s="210"/>
      <c r="RZN237" s="210"/>
      <c r="RZO237" s="210"/>
      <c r="RZP237" s="210"/>
      <c r="RZQ237" s="210"/>
      <c r="RZR237" s="210"/>
      <c r="RZS237" s="210"/>
      <c r="RZT237" s="210"/>
      <c r="RZU237" s="210"/>
      <c r="RZV237" s="210"/>
      <c r="RZW237" s="210"/>
      <c r="RZX237" s="210"/>
      <c r="RZY237" s="210"/>
      <c r="RZZ237" s="210"/>
      <c r="SAA237" s="210"/>
      <c r="SAB237" s="210"/>
      <c r="SAC237" s="210"/>
      <c r="SAD237" s="210"/>
      <c r="SAE237" s="210"/>
      <c r="SAF237" s="210"/>
      <c r="SAG237" s="210"/>
      <c r="SAH237" s="210"/>
      <c r="SAI237" s="210"/>
      <c r="SAJ237" s="210"/>
      <c r="SAK237" s="210"/>
      <c r="SAL237" s="210"/>
      <c r="SAM237" s="210"/>
      <c r="SAN237" s="210"/>
      <c r="SAO237" s="210"/>
      <c r="SAP237" s="210"/>
      <c r="SAQ237" s="210"/>
      <c r="SAR237" s="210"/>
      <c r="SAS237" s="210"/>
      <c r="SAT237" s="210"/>
      <c r="SAU237" s="210"/>
      <c r="SAV237" s="210"/>
      <c r="SAW237" s="210"/>
      <c r="SAX237" s="210"/>
      <c r="SAY237" s="210"/>
      <c r="SAZ237" s="210"/>
      <c r="SBA237" s="210"/>
      <c r="SBB237" s="210"/>
      <c r="SBC237" s="210"/>
      <c r="SBD237" s="210"/>
      <c r="SBE237" s="210"/>
      <c r="SBF237" s="210"/>
      <c r="SBG237" s="210"/>
      <c r="SBH237" s="210"/>
      <c r="SBI237" s="210"/>
      <c r="SBJ237" s="210"/>
      <c r="SBK237" s="210"/>
      <c r="SBL237" s="210"/>
      <c r="SBM237" s="210"/>
      <c r="SBN237" s="210"/>
      <c r="SBO237" s="210"/>
      <c r="SBP237" s="210"/>
      <c r="SBQ237" s="210"/>
      <c r="SBR237" s="210"/>
      <c r="SBS237" s="210"/>
      <c r="SBT237" s="210"/>
      <c r="SBU237" s="210"/>
      <c r="SBV237" s="210"/>
      <c r="SBW237" s="210"/>
      <c r="SBX237" s="210"/>
      <c r="SBY237" s="210"/>
      <c r="SBZ237" s="210"/>
      <c r="SCA237" s="210"/>
      <c r="SCB237" s="210"/>
      <c r="SCC237" s="210"/>
      <c r="SCD237" s="210"/>
      <c r="SCE237" s="210"/>
      <c r="SCF237" s="210"/>
      <c r="SCG237" s="210"/>
      <c r="SCH237" s="210"/>
      <c r="SCI237" s="210"/>
      <c r="SCJ237" s="210"/>
      <c r="SCK237" s="210"/>
      <c r="SCL237" s="210"/>
      <c r="SCM237" s="210"/>
      <c r="SCN237" s="210"/>
      <c r="SCO237" s="210"/>
      <c r="SCP237" s="210"/>
      <c r="SCQ237" s="210"/>
      <c r="SCR237" s="210"/>
      <c r="SCS237" s="210"/>
      <c r="SCT237" s="210"/>
      <c r="SCU237" s="210"/>
      <c r="SCV237" s="210"/>
      <c r="SCW237" s="210"/>
      <c r="SCX237" s="210"/>
      <c r="SCY237" s="210"/>
      <c r="SCZ237" s="210"/>
      <c r="SDA237" s="210"/>
      <c r="SDB237" s="210"/>
      <c r="SDC237" s="210"/>
      <c r="SDD237" s="210"/>
      <c r="SDE237" s="210"/>
      <c r="SDF237" s="210"/>
      <c r="SDG237" s="210"/>
      <c r="SDH237" s="210"/>
      <c r="SDI237" s="210"/>
      <c r="SDJ237" s="210"/>
      <c r="SDK237" s="210"/>
      <c r="SDL237" s="210"/>
      <c r="SDM237" s="210"/>
      <c r="SDN237" s="210"/>
      <c r="SDO237" s="210"/>
      <c r="SDP237" s="210"/>
      <c r="SDQ237" s="210"/>
      <c r="SDR237" s="210"/>
      <c r="SDS237" s="210"/>
      <c r="SDT237" s="210"/>
      <c r="SDU237" s="210"/>
      <c r="SDV237" s="210"/>
      <c r="SDW237" s="210"/>
      <c r="SDX237" s="210"/>
      <c r="SDY237" s="210"/>
      <c r="SDZ237" s="210"/>
      <c r="SEA237" s="210"/>
      <c r="SEB237" s="210"/>
      <c r="SEC237" s="210"/>
      <c r="SED237" s="210"/>
      <c r="SEE237" s="210"/>
      <c r="SEF237" s="210"/>
      <c r="SEG237" s="210"/>
      <c r="SEH237" s="210"/>
      <c r="SEI237" s="210"/>
      <c r="SEJ237" s="210"/>
      <c r="SEK237" s="210"/>
      <c r="SEL237" s="210"/>
      <c r="SEM237" s="210"/>
      <c r="SEN237" s="210"/>
      <c r="SEO237" s="210"/>
      <c r="SEP237" s="210"/>
      <c r="SEQ237" s="210"/>
      <c r="SER237" s="210"/>
      <c r="SES237" s="210"/>
      <c r="SET237" s="210"/>
      <c r="SEU237" s="210"/>
      <c r="SEV237" s="210"/>
      <c r="SEW237" s="210"/>
      <c r="SEX237" s="210"/>
      <c r="SEY237" s="210"/>
      <c r="SEZ237" s="210"/>
      <c r="SFA237" s="210"/>
      <c r="SFB237" s="210"/>
      <c r="SFC237" s="210"/>
      <c r="SFD237" s="210"/>
      <c r="SFE237" s="210"/>
      <c r="SFF237" s="210"/>
      <c r="SFG237" s="210"/>
      <c r="SFH237" s="210"/>
      <c r="SFI237" s="210"/>
      <c r="SFJ237" s="210"/>
      <c r="SFK237" s="210"/>
      <c r="SFL237" s="210"/>
      <c r="SFM237" s="210"/>
      <c r="SFN237" s="210"/>
      <c r="SFO237" s="210"/>
      <c r="SFP237" s="210"/>
      <c r="SFQ237" s="210"/>
      <c r="SFR237" s="210"/>
      <c r="SFS237" s="210"/>
      <c r="SFT237" s="210"/>
      <c r="SFU237" s="210"/>
      <c r="SFV237" s="210"/>
      <c r="SFW237" s="210"/>
      <c r="SFX237" s="210"/>
      <c r="SFY237" s="210"/>
      <c r="SFZ237" s="210"/>
      <c r="SGA237" s="210"/>
      <c r="SGB237" s="210"/>
      <c r="SGC237" s="210"/>
      <c r="SGD237" s="210"/>
      <c r="SGE237" s="210"/>
      <c r="SGF237" s="210"/>
      <c r="SGG237" s="210"/>
      <c r="SGH237" s="210"/>
      <c r="SGI237" s="210"/>
      <c r="SGJ237" s="210"/>
      <c r="SGK237" s="210"/>
      <c r="SGL237" s="210"/>
      <c r="SGM237" s="210"/>
      <c r="SGN237" s="210"/>
      <c r="SGO237" s="210"/>
      <c r="SGP237" s="210"/>
      <c r="SGQ237" s="210"/>
      <c r="SGR237" s="210"/>
      <c r="SGS237" s="210"/>
      <c r="SGT237" s="210"/>
      <c r="SGU237" s="210"/>
      <c r="SGV237" s="210"/>
      <c r="SGW237" s="210"/>
      <c r="SGX237" s="210"/>
      <c r="SGY237" s="210"/>
      <c r="SGZ237" s="210"/>
      <c r="SHA237" s="210"/>
      <c r="SHB237" s="210"/>
      <c r="SHC237" s="210"/>
      <c r="SHD237" s="210"/>
      <c r="SHE237" s="210"/>
      <c r="SHF237" s="210"/>
      <c r="SHG237" s="210"/>
      <c r="SHH237" s="210"/>
      <c r="SHI237" s="210"/>
      <c r="SHJ237" s="210"/>
      <c r="SHK237" s="210"/>
      <c r="SHL237" s="210"/>
      <c r="SHM237" s="210"/>
      <c r="SHN237" s="210"/>
      <c r="SHO237" s="210"/>
      <c r="SHP237" s="210"/>
      <c r="SHQ237" s="210"/>
      <c r="SHR237" s="210"/>
      <c r="SHS237" s="210"/>
      <c r="SHT237" s="210"/>
      <c r="SHU237" s="210"/>
      <c r="SHV237" s="210"/>
      <c r="SHW237" s="210"/>
      <c r="SHX237" s="210"/>
      <c r="SHY237" s="210"/>
      <c r="SHZ237" s="210"/>
      <c r="SIA237" s="210"/>
      <c r="SIB237" s="210"/>
      <c r="SIC237" s="210"/>
      <c r="SID237" s="210"/>
      <c r="SIE237" s="210"/>
      <c r="SIF237" s="210"/>
      <c r="SIG237" s="210"/>
      <c r="SIH237" s="210"/>
      <c r="SII237" s="210"/>
      <c r="SIJ237" s="210"/>
      <c r="SIK237" s="210"/>
      <c r="SIL237" s="210"/>
      <c r="SIM237" s="210"/>
      <c r="SIN237" s="210"/>
      <c r="SIO237" s="210"/>
      <c r="SIP237" s="210"/>
      <c r="SIQ237" s="210"/>
      <c r="SIR237" s="210"/>
      <c r="SIS237" s="210"/>
      <c r="SIT237" s="210"/>
      <c r="SIU237" s="210"/>
      <c r="SIV237" s="210"/>
      <c r="SIW237" s="210"/>
      <c r="SIX237" s="210"/>
      <c r="SIY237" s="210"/>
      <c r="SIZ237" s="210"/>
      <c r="SJA237" s="210"/>
      <c r="SJB237" s="210"/>
      <c r="SJC237" s="210"/>
      <c r="SJD237" s="210"/>
      <c r="SJE237" s="210"/>
      <c r="SJF237" s="210"/>
      <c r="SJG237" s="210"/>
      <c r="SJH237" s="210"/>
      <c r="SJI237" s="210"/>
      <c r="SJJ237" s="210"/>
      <c r="SJK237" s="210"/>
      <c r="SJL237" s="210"/>
      <c r="SJM237" s="210"/>
      <c r="SJN237" s="210"/>
      <c r="SJO237" s="210"/>
      <c r="SJP237" s="210"/>
      <c r="SJQ237" s="210"/>
      <c r="SJR237" s="210"/>
      <c r="SJS237" s="210"/>
      <c r="SJT237" s="210"/>
      <c r="SJU237" s="210"/>
      <c r="SJV237" s="210"/>
      <c r="SJW237" s="210"/>
      <c r="SJX237" s="210"/>
      <c r="SJY237" s="210"/>
      <c r="SJZ237" s="210"/>
      <c r="SKA237" s="210"/>
      <c r="SKB237" s="210"/>
      <c r="SKC237" s="210"/>
      <c r="SKD237" s="210"/>
      <c r="SKE237" s="210"/>
      <c r="SKF237" s="210"/>
      <c r="SKG237" s="210"/>
      <c r="SKH237" s="210"/>
      <c r="SKI237" s="210"/>
      <c r="SKJ237" s="210"/>
      <c r="SKK237" s="210"/>
      <c r="SKL237" s="210"/>
      <c r="SKM237" s="210"/>
      <c r="SKN237" s="210"/>
      <c r="SKO237" s="210"/>
      <c r="SKP237" s="210"/>
      <c r="SKQ237" s="210"/>
      <c r="SKR237" s="210"/>
      <c r="SKS237" s="210"/>
      <c r="SKT237" s="210"/>
      <c r="SKU237" s="210"/>
      <c r="SKV237" s="210"/>
      <c r="SKW237" s="210"/>
      <c r="SKX237" s="210"/>
      <c r="SKY237" s="210"/>
      <c r="SKZ237" s="210"/>
      <c r="SLA237" s="210"/>
      <c r="SLB237" s="210"/>
      <c r="SLC237" s="210"/>
      <c r="SLD237" s="210"/>
      <c r="SLE237" s="210"/>
      <c r="SLF237" s="210"/>
      <c r="SLG237" s="210"/>
      <c r="SLH237" s="210"/>
      <c r="SLI237" s="210"/>
      <c r="SLJ237" s="210"/>
      <c r="SLK237" s="210"/>
      <c r="SLL237" s="210"/>
      <c r="SLM237" s="210"/>
      <c r="SLN237" s="210"/>
      <c r="SLO237" s="210"/>
      <c r="SLP237" s="210"/>
      <c r="SLQ237" s="210"/>
      <c r="SLR237" s="210"/>
      <c r="SLS237" s="210"/>
      <c r="SLT237" s="210"/>
      <c r="SLU237" s="210"/>
      <c r="SLV237" s="210"/>
      <c r="SLW237" s="210"/>
      <c r="SLX237" s="210"/>
      <c r="SLY237" s="210"/>
      <c r="SLZ237" s="210"/>
      <c r="SMA237" s="210"/>
      <c r="SMB237" s="210"/>
      <c r="SMC237" s="210"/>
      <c r="SMD237" s="210"/>
      <c r="SME237" s="210"/>
      <c r="SMF237" s="210"/>
      <c r="SMG237" s="210"/>
      <c r="SMH237" s="210"/>
      <c r="SMI237" s="210"/>
      <c r="SMJ237" s="210"/>
      <c r="SMK237" s="210"/>
      <c r="SML237" s="210"/>
      <c r="SMM237" s="210"/>
      <c r="SMN237" s="210"/>
      <c r="SMO237" s="210"/>
      <c r="SMP237" s="210"/>
      <c r="SMQ237" s="210"/>
      <c r="SMR237" s="210"/>
      <c r="SMS237" s="210"/>
      <c r="SMT237" s="210"/>
      <c r="SMU237" s="210"/>
      <c r="SMV237" s="210"/>
      <c r="SMW237" s="210"/>
      <c r="SMX237" s="210"/>
      <c r="SMY237" s="210"/>
      <c r="SMZ237" s="210"/>
      <c r="SNA237" s="210"/>
      <c r="SNB237" s="210"/>
      <c r="SNC237" s="210"/>
      <c r="SND237" s="210"/>
      <c r="SNE237" s="210"/>
      <c r="SNF237" s="210"/>
      <c r="SNG237" s="210"/>
      <c r="SNH237" s="210"/>
      <c r="SNI237" s="210"/>
      <c r="SNJ237" s="210"/>
      <c r="SNK237" s="210"/>
      <c r="SNL237" s="210"/>
      <c r="SNM237" s="210"/>
      <c r="SNN237" s="210"/>
      <c r="SNO237" s="210"/>
      <c r="SNP237" s="210"/>
      <c r="SNQ237" s="210"/>
      <c r="SNR237" s="210"/>
      <c r="SNS237" s="210"/>
      <c r="SNT237" s="210"/>
      <c r="SNU237" s="210"/>
      <c r="SNV237" s="210"/>
      <c r="SNW237" s="210"/>
      <c r="SNX237" s="210"/>
      <c r="SNY237" s="210"/>
      <c r="SNZ237" s="210"/>
      <c r="SOA237" s="210"/>
      <c r="SOB237" s="210"/>
      <c r="SOC237" s="210"/>
      <c r="SOD237" s="210"/>
      <c r="SOE237" s="210"/>
      <c r="SOF237" s="210"/>
      <c r="SOG237" s="210"/>
      <c r="SOH237" s="210"/>
      <c r="SOI237" s="210"/>
      <c r="SOJ237" s="210"/>
      <c r="SOK237" s="210"/>
      <c r="SOL237" s="210"/>
      <c r="SOM237" s="210"/>
      <c r="SON237" s="210"/>
      <c r="SOO237" s="210"/>
      <c r="SOP237" s="210"/>
      <c r="SOQ237" s="210"/>
      <c r="SOR237" s="210"/>
      <c r="SOS237" s="210"/>
      <c r="SOT237" s="210"/>
      <c r="SOU237" s="210"/>
      <c r="SOV237" s="210"/>
      <c r="SOW237" s="210"/>
      <c r="SOX237" s="210"/>
      <c r="SOY237" s="210"/>
      <c r="SOZ237" s="210"/>
      <c r="SPA237" s="210"/>
      <c r="SPB237" s="210"/>
      <c r="SPC237" s="210"/>
      <c r="SPD237" s="210"/>
      <c r="SPE237" s="210"/>
      <c r="SPF237" s="210"/>
      <c r="SPG237" s="210"/>
      <c r="SPH237" s="210"/>
      <c r="SPI237" s="210"/>
      <c r="SPJ237" s="210"/>
      <c r="SPK237" s="210"/>
      <c r="SPL237" s="210"/>
      <c r="SPM237" s="210"/>
      <c r="SPN237" s="210"/>
      <c r="SPO237" s="210"/>
      <c r="SPP237" s="210"/>
      <c r="SPQ237" s="210"/>
      <c r="SPR237" s="210"/>
      <c r="SPS237" s="210"/>
      <c r="SPT237" s="210"/>
      <c r="SPU237" s="210"/>
      <c r="SPV237" s="210"/>
      <c r="SPW237" s="210"/>
      <c r="SPX237" s="210"/>
      <c r="SPY237" s="210"/>
      <c r="SPZ237" s="210"/>
      <c r="SQA237" s="210"/>
      <c r="SQB237" s="210"/>
      <c r="SQC237" s="210"/>
      <c r="SQD237" s="210"/>
      <c r="SQE237" s="210"/>
      <c r="SQF237" s="210"/>
      <c r="SQG237" s="210"/>
      <c r="SQH237" s="210"/>
      <c r="SQI237" s="210"/>
      <c r="SQJ237" s="210"/>
      <c r="SQK237" s="210"/>
      <c r="SQL237" s="210"/>
      <c r="SQM237" s="210"/>
      <c r="SQN237" s="210"/>
      <c r="SQO237" s="210"/>
      <c r="SQP237" s="210"/>
      <c r="SQQ237" s="210"/>
      <c r="SQR237" s="210"/>
      <c r="SQS237" s="210"/>
      <c r="SQT237" s="210"/>
      <c r="SQU237" s="210"/>
      <c r="SQV237" s="210"/>
      <c r="SQW237" s="210"/>
      <c r="SQX237" s="210"/>
      <c r="SQY237" s="210"/>
      <c r="SQZ237" s="210"/>
      <c r="SRA237" s="210"/>
      <c r="SRB237" s="210"/>
      <c r="SRC237" s="210"/>
      <c r="SRD237" s="210"/>
      <c r="SRE237" s="210"/>
      <c r="SRF237" s="210"/>
      <c r="SRG237" s="210"/>
      <c r="SRH237" s="210"/>
      <c r="SRI237" s="210"/>
      <c r="SRJ237" s="210"/>
      <c r="SRK237" s="210"/>
      <c r="SRL237" s="210"/>
      <c r="SRM237" s="210"/>
      <c r="SRN237" s="210"/>
      <c r="SRO237" s="210"/>
      <c r="SRP237" s="210"/>
      <c r="SRQ237" s="210"/>
      <c r="SRR237" s="210"/>
      <c r="SRS237" s="210"/>
      <c r="SRT237" s="210"/>
      <c r="SRU237" s="210"/>
      <c r="SRV237" s="210"/>
      <c r="SRW237" s="210"/>
      <c r="SRX237" s="210"/>
      <c r="SRY237" s="210"/>
      <c r="SRZ237" s="210"/>
      <c r="SSA237" s="210"/>
      <c r="SSB237" s="210"/>
      <c r="SSC237" s="210"/>
      <c r="SSD237" s="210"/>
      <c r="SSE237" s="210"/>
      <c r="SSF237" s="210"/>
      <c r="SSG237" s="210"/>
      <c r="SSH237" s="210"/>
      <c r="SSI237" s="210"/>
      <c r="SSJ237" s="210"/>
      <c r="SSK237" s="210"/>
      <c r="SSL237" s="210"/>
      <c r="SSM237" s="210"/>
      <c r="SSN237" s="210"/>
      <c r="SSO237" s="210"/>
      <c r="SSP237" s="210"/>
      <c r="SSQ237" s="210"/>
      <c r="SSR237" s="210"/>
      <c r="SSS237" s="210"/>
      <c r="SST237" s="210"/>
      <c r="SSU237" s="210"/>
      <c r="SSV237" s="210"/>
      <c r="SSW237" s="210"/>
      <c r="SSX237" s="210"/>
      <c r="SSY237" s="210"/>
      <c r="SSZ237" s="210"/>
      <c r="STA237" s="210"/>
      <c r="STB237" s="210"/>
      <c r="STC237" s="210"/>
      <c r="STD237" s="210"/>
      <c r="STE237" s="210"/>
      <c r="STF237" s="210"/>
      <c r="STG237" s="210"/>
      <c r="STH237" s="210"/>
      <c r="STI237" s="210"/>
      <c r="STJ237" s="210"/>
      <c r="STK237" s="210"/>
      <c r="STL237" s="210"/>
      <c r="STM237" s="210"/>
      <c r="STN237" s="210"/>
      <c r="STO237" s="210"/>
      <c r="STP237" s="210"/>
      <c r="STQ237" s="210"/>
      <c r="STR237" s="210"/>
      <c r="STS237" s="210"/>
      <c r="STT237" s="210"/>
      <c r="STU237" s="210"/>
      <c r="STV237" s="210"/>
      <c r="STW237" s="210"/>
      <c r="STX237" s="210"/>
      <c r="STY237" s="210"/>
      <c r="STZ237" s="210"/>
      <c r="SUA237" s="210"/>
      <c r="SUB237" s="210"/>
      <c r="SUC237" s="210"/>
      <c r="SUD237" s="210"/>
      <c r="SUE237" s="210"/>
      <c r="SUF237" s="210"/>
      <c r="SUG237" s="210"/>
      <c r="SUH237" s="210"/>
      <c r="SUI237" s="210"/>
      <c r="SUJ237" s="210"/>
      <c r="SUK237" s="210"/>
      <c r="SUL237" s="210"/>
      <c r="SUM237" s="210"/>
      <c r="SUN237" s="210"/>
      <c r="SUO237" s="210"/>
      <c r="SUP237" s="210"/>
      <c r="SUQ237" s="210"/>
      <c r="SUR237" s="210"/>
      <c r="SUS237" s="210"/>
      <c r="SUT237" s="210"/>
      <c r="SUU237" s="210"/>
      <c r="SUV237" s="210"/>
      <c r="SUW237" s="210"/>
      <c r="SUX237" s="210"/>
      <c r="SUY237" s="210"/>
      <c r="SUZ237" s="210"/>
      <c r="SVA237" s="210"/>
      <c r="SVB237" s="210"/>
      <c r="SVC237" s="210"/>
      <c r="SVD237" s="210"/>
      <c r="SVE237" s="210"/>
      <c r="SVF237" s="210"/>
      <c r="SVG237" s="210"/>
      <c r="SVH237" s="210"/>
      <c r="SVI237" s="210"/>
      <c r="SVJ237" s="210"/>
      <c r="SVK237" s="210"/>
      <c r="SVL237" s="210"/>
      <c r="SVM237" s="210"/>
      <c r="SVN237" s="210"/>
      <c r="SVO237" s="210"/>
      <c r="SVP237" s="210"/>
      <c r="SVQ237" s="210"/>
      <c r="SVR237" s="210"/>
      <c r="SVS237" s="210"/>
      <c r="SVT237" s="210"/>
      <c r="SVU237" s="210"/>
      <c r="SVV237" s="210"/>
      <c r="SVW237" s="210"/>
      <c r="SVX237" s="210"/>
      <c r="SVY237" s="210"/>
      <c r="SVZ237" s="210"/>
      <c r="SWA237" s="210"/>
      <c r="SWB237" s="210"/>
      <c r="SWC237" s="210"/>
      <c r="SWD237" s="210"/>
      <c r="SWE237" s="210"/>
      <c r="SWF237" s="210"/>
      <c r="SWG237" s="210"/>
      <c r="SWH237" s="210"/>
      <c r="SWI237" s="210"/>
      <c r="SWJ237" s="210"/>
      <c r="SWK237" s="210"/>
      <c r="SWL237" s="210"/>
      <c r="SWM237" s="210"/>
      <c r="SWN237" s="210"/>
      <c r="SWO237" s="210"/>
      <c r="SWP237" s="210"/>
      <c r="SWQ237" s="210"/>
      <c r="SWR237" s="210"/>
      <c r="SWS237" s="210"/>
      <c r="SWT237" s="210"/>
      <c r="SWU237" s="210"/>
      <c r="SWV237" s="210"/>
      <c r="SWW237" s="210"/>
      <c r="SWX237" s="210"/>
      <c r="SWY237" s="210"/>
      <c r="SWZ237" s="210"/>
      <c r="SXA237" s="210"/>
      <c r="SXB237" s="210"/>
      <c r="SXC237" s="210"/>
      <c r="SXD237" s="210"/>
      <c r="SXE237" s="210"/>
      <c r="SXF237" s="210"/>
      <c r="SXG237" s="210"/>
      <c r="SXH237" s="210"/>
      <c r="SXI237" s="210"/>
      <c r="SXJ237" s="210"/>
      <c r="SXK237" s="210"/>
      <c r="SXL237" s="210"/>
      <c r="SXM237" s="210"/>
      <c r="SXN237" s="210"/>
      <c r="SXO237" s="210"/>
      <c r="SXP237" s="210"/>
      <c r="SXQ237" s="210"/>
      <c r="SXR237" s="210"/>
      <c r="SXS237" s="210"/>
      <c r="SXT237" s="210"/>
      <c r="SXU237" s="210"/>
      <c r="SXV237" s="210"/>
      <c r="SXW237" s="210"/>
      <c r="SXX237" s="210"/>
      <c r="SXY237" s="210"/>
      <c r="SXZ237" s="210"/>
      <c r="SYA237" s="210"/>
      <c r="SYB237" s="210"/>
      <c r="SYC237" s="210"/>
      <c r="SYD237" s="210"/>
      <c r="SYE237" s="210"/>
      <c r="SYF237" s="210"/>
      <c r="SYG237" s="210"/>
      <c r="SYH237" s="210"/>
      <c r="SYI237" s="210"/>
      <c r="SYJ237" s="210"/>
      <c r="SYK237" s="210"/>
      <c r="SYL237" s="210"/>
      <c r="SYM237" s="210"/>
      <c r="SYN237" s="210"/>
      <c r="SYO237" s="210"/>
      <c r="SYP237" s="210"/>
      <c r="SYQ237" s="210"/>
      <c r="SYR237" s="210"/>
      <c r="SYS237" s="210"/>
      <c r="SYT237" s="210"/>
      <c r="SYU237" s="210"/>
      <c r="SYV237" s="210"/>
      <c r="SYW237" s="210"/>
      <c r="SYX237" s="210"/>
      <c r="SYY237" s="210"/>
      <c r="SYZ237" s="210"/>
      <c r="SZA237" s="210"/>
      <c r="SZB237" s="210"/>
      <c r="SZC237" s="210"/>
      <c r="SZD237" s="210"/>
      <c r="SZE237" s="210"/>
      <c r="SZF237" s="210"/>
      <c r="SZG237" s="210"/>
      <c r="SZH237" s="210"/>
      <c r="SZI237" s="210"/>
      <c r="SZJ237" s="210"/>
      <c r="SZK237" s="210"/>
      <c r="SZL237" s="210"/>
      <c r="SZM237" s="210"/>
      <c r="SZN237" s="210"/>
      <c r="SZO237" s="210"/>
      <c r="SZP237" s="210"/>
      <c r="SZQ237" s="210"/>
      <c r="SZR237" s="210"/>
      <c r="SZS237" s="210"/>
      <c r="SZT237" s="210"/>
      <c r="SZU237" s="210"/>
      <c r="SZV237" s="210"/>
      <c r="SZW237" s="210"/>
      <c r="SZX237" s="210"/>
      <c r="SZY237" s="210"/>
      <c r="SZZ237" s="210"/>
      <c r="TAA237" s="210"/>
      <c r="TAB237" s="210"/>
      <c r="TAC237" s="210"/>
      <c r="TAD237" s="210"/>
      <c r="TAE237" s="210"/>
      <c r="TAF237" s="210"/>
      <c r="TAG237" s="210"/>
      <c r="TAH237" s="210"/>
      <c r="TAI237" s="210"/>
      <c r="TAJ237" s="210"/>
      <c r="TAK237" s="210"/>
      <c r="TAL237" s="210"/>
      <c r="TAM237" s="210"/>
      <c r="TAN237" s="210"/>
      <c r="TAO237" s="210"/>
      <c r="TAP237" s="210"/>
      <c r="TAQ237" s="210"/>
      <c r="TAR237" s="210"/>
      <c r="TAS237" s="210"/>
      <c r="TAT237" s="210"/>
      <c r="TAU237" s="210"/>
      <c r="TAV237" s="210"/>
      <c r="TAW237" s="210"/>
      <c r="TAX237" s="210"/>
      <c r="TAY237" s="210"/>
      <c r="TAZ237" s="210"/>
      <c r="TBA237" s="210"/>
      <c r="TBB237" s="210"/>
      <c r="TBC237" s="210"/>
      <c r="TBD237" s="210"/>
      <c r="TBE237" s="210"/>
      <c r="TBF237" s="210"/>
      <c r="TBG237" s="210"/>
      <c r="TBH237" s="210"/>
      <c r="TBI237" s="210"/>
      <c r="TBJ237" s="210"/>
      <c r="TBK237" s="210"/>
      <c r="TBL237" s="210"/>
      <c r="TBM237" s="210"/>
      <c r="TBN237" s="210"/>
      <c r="TBO237" s="210"/>
      <c r="TBP237" s="210"/>
      <c r="TBQ237" s="210"/>
      <c r="TBR237" s="210"/>
      <c r="TBS237" s="210"/>
      <c r="TBT237" s="210"/>
      <c r="TBU237" s="210"/>
      <c r="TBV237" s="210"/>
      <c r="TBW237" s="210"/>
      <c r="TBX237" s="210"/>
      <c r="TBY237" s="210"/>
      <c r="TBZ237" s="210"/>
      <c r="TCA237" s="210"/>
      <c r="TCB237" s="210"/>
      <c r="TCC237" s="210"/>
      <c r="TCD237" s="210"/>
      <c r="TCE237" s="210"/>
      <c r="TCF237" s="210"/>
      <c r="TCG237" s="210"/>
      <c r="TCH237" s="210"/>
      <c r="TCI237" s="210"/>
      <c r="TCJ237" s="210"/>
      <c r="TCK237" s="210"/>
      <c r="TCL237" s="210"/>
      <c r="TCM237" s="210"/>
      <c r="TCN237" s="210"/>
      <c r="TCO237" s="210"/>
      <c r="TCP237" s="210"/>
      <c r="TCQ237" s="210"/>
      <c r="TCR237" s="210"/>
      <c r="TCS237" s="210"/>
      <c r="TCT237" s="210"/>
      <c r="TCU237" s="210"/>
      <c r="TCV237" s="210"/>
      <c r="TCW237" s="210"/>
      <c r="TCX237" s="210"/>
      <c r="TCY237" s="210"/>
      <c r="TCZ237" s="210"/>
      <c r="TDA237" s="210"/>
      <c r="TDB237" s="210"/>
      <c r="TDC237" s="210"/>
      <c r="TDD237" s="210"/>
      <c r="TDE237" s="210"/>
      <c r="TDF237" s="210"/>
      <c r="TDG237" s="210"/>
      <c r="TDH237" s="210"/>
      <c r="TDI237" s="210"/>
      <c r="TDJ237" s="210"/>
      <c r="TDK237" s="210"/>
      <c r="TDL237" s="210"/>
      <c r="TDM237" s="210"/>
      <c r="TDN237" s="210"/>
      <c r="TDO237" s="210"/>
      <c r="TDP237" s="210"/>
      <c r="TDQ237" s="210"/>
      <c r="TDR237" s="210"/>
      <c r="TDS237" s="210"/>
      <c r="TDT237" s="210"/>
      <c r="TDU237" s="210"/>
      <c r="TDV237" s="210"/>
      <c r="TDW237" s="210"/>
      <c r="TDX237" s="210"/>
      <c r="TDY237" s="210"/>
      <c r="TDZ237" s="210"/>
      <c r="TEA237" s="210"/>
      <c r="TEB237" s="210"/>
      <c r="TEC237" s="210"/>
      <c r="TED237" s="210"/>
      <c r="TEE237" s="210"/>
      <c r="TEF237" s="210"/>
      <c r="TEG237" s="210"/>
      <c r="TEH237" s="210"/>
      <c r="TEI237" s="210"/>
      <c r="TEJ237" s="210"/>
      <c r="TEK237" s="210"/>
      <c r="TEL237" s="210"/>
      <c r="TEM237" s="210"/>
      <c r="TEN237" s="210"/>
      <c r="TEO237" s="210"/>
      <c r="TEP237" s="210"/>
      <c r="TEQ237" s="210"/>
      <c r="TER237" s="210"/>
      <c r="TES237" s="210"/>
      <c r="TET237" s="210"/>
      <c r="TEU237" s="210"/>
      <c r="TEV237" s="210"/>
      <c r="TEW237" s="210"/>
      <c r="TEX237" s="210"/>
      <c r="TEY237" s="210"/>
      <c r="TEZ237" s="210"/>
      <c r="TFA237" s="210"/>
      <c r="TFB237" s="210"/>
      <c r="TFC237" s="210"/>
      <c r="TFD237" s="210"/>
      <c r="TFE237" s="210"/>
      <c r="TFF237" s="210"/>
      <c r="TFG237" s="210"/>
      <c r="TFH237" s="210"/>
      <c r="TFI237" s="210"/>
      <c r="TFJ237" s="210"/>
      <c r="TFK237" s="210"/>
      <c r="TFL237" s="210"/>
      <c r="TFM237" s="210"/>
      <c r="TFN237" s="210"/>
      <c r="TFO237" s="210"/>
      <c r="TFP237" s="210"/>
      <c r="TFQ237" s="210"/>
      <c r="TFR237" s="210"/>
      <c r="TFS237" s="210"/>
      <c r="TFT237" s="210"/>
      <c r="TFU237" s="210"/>
      <c r="TFV237" s="210"/>
      <c r="TFW237" s="210"/>
      <c r="TFX237" s="210"/>
      <c r="TFY237" s="210"/>
      <c r="TFZ237" s="210"/>
      <c r="TGA237" s="210"/>
      <c r="TGB237" s="210"/>
      <c r="TGC237" s="210"/>
      <c r="TGD237" s="210"/>
      <c r="TGE237" s="210"/>
      <c r="TGF237" s="210"/>
      <c r="TGG237" s="210"/>
      <c r="TGH237" s="210"/>
      <c r="TGI237" s="210"/>
      <c r="TGJ237" s="210"/>
      <c r="TGK237" s="210"/>
      <c r="TGL237" s="210"/>
      <c r="TGM237" s="210"/>
      <c r="TGN237" s="210"/>
      <c r="TGO237" s="210"/>
      <c r="TGP237" s="210"/>
      <c r="TGQ237" s="210"/>
      <c r="TGR237" s="210"/>
      <c r="TGS237" s="210"/>
      <c r="TGT237" s="210"/>
      <c r="TGU237" s="210"/>
      <c r="TGV237" s="210"/>
      <c r="TGW237" s="210"/>
      <c r="TGX237" s="210"/>
      <c r="TGY237" s="210"/>
      <c r="TGZ237" s="210"/>
      <c r="THA237" s="210"/>
      <c r="THB237" s="210"/>
      <c r="THC237" s="210"/>
      <c r="THD237" s="210"/>
      <c r="THE237" s="210"/>
      <c r="THF237" s="210"/>
      <c r="THG237" s="210"/>
      <c r="THH237" s="210"/>
      <c r="THI237" s="210"/>
      <c r="THJ237" s="210"/>
      <c r="THK237" s="210"/>
      <c r="THL237" s="210"/>
      <c r="THM237" s="210"/>
      <c r="THN237" s="210"/>
      <c r="THO237" s="210"/>
      <c r="THP237" s="210"/>
      <c r="THQ237" s="210"/>
      <c r="THR237" s="210"/>
      <c r="THS237" s="210"/>
      <c r="THT237" s="210"/>
      <c r="THU237" s="210"/>
      <c r="THV237" s="210"/>
      <c r="THW237" s="210"/>
      <c r="THX237" s="210"/>
      <c r="THY237" s="210"/>
      <c r="THZ237" s="210"/>
      <c r="TIA237" s="210"/>
      <c r="TIB237" s="210"/>
      <c r="TIC237" s="210"/>
      <c r="TID237" s="210"/>
      <c r="TIE237" s="210"/>
      <c r="TIF237" s="210"/>
      <c r="TIG237" s="210"/>
      <c r="TIH237" s="210"/>
      <c r="TII237" s="210"/>
      <c r="TIJ237" s="210"/>
      <c r="TIK237" s="210"/>
      <c r="TIL237" s="210"/>
      <c r="TIM237" s="210"/>
      <c r="TIN237" s="210"/>
      <c r="TIO237" s="210"/>
      <c r="TIP237" s="210"/>
      <c r="TIQ237" s="210"/>
      <c r="TIR237" s="210"/>
      <c r="TIS237" s="210"/>
      <c r="TIT237" s="210"/>
      <c r="TIU237" s="210"/>
      <c r="TIV237" s="210"/>
      <c r="TIW237" s="210"/>
      <c r="TIX237" s="210"/>
      <c r="TIY237" s="210"/>
      <c r="TIZ237" s="210"/>
      <c r="TJA237" s="210"/>
      <c r="TJB237" s="210"/>
      <c r="TJC237" s="210"/>
      <c r="TJD237" s="210"/>
      <c r="TJE237" s="210"/>
      <c r="TJF237" s="210"/>
      <c r="TJG237" s="210"/>
      <c r="TJH237" s="210"/>
      <c r="TJI237" s="210"/>
      <c r="TJJ237" s="210"/>
      <c r="TJK237" s="210"/>
      <c r="TJL237" s="210"/>
      <c r="TJM237" s="210"/>
      <c r="TJN237" s="210"/>
      <c r="TJO237" s="210"/>
      <c r="TJP237" s="210"/>
      <c r="TJQ237" s="210"/>
      <c r="TJR237" s="210"/>
      <c r="TJS237" s="210"/>
      <c r="TJT237" s="210"/>
      <c r="TJU237" s="210"/>
      <c r="TJV237" s="210"/>
      <c r="TJW237" s="210"/>
      <c r="TJX237" s="210"/>
      <c r="TJY237" s="210"/>
      <c r="TJZ237" s="210"/>
      <c r="TKA237" s="210"/>
      <c r="TKB237" s="210"/>
      <c r="TKC237" s="210"/>
      <c r="TKD237" s="210"/>
      <c r="TKE237" s="210"/>
      <c r="TKF237" s="210"/>
      <c r="TKG237" s="210"/>
      <c r="TKH237" s="210"/>
      <c r="TKI237" s="210"/>
      <c r="TKJ237" s="210"/>
      <c r="TKK237" s="210"/>
      <c r="TKL237" s="210"/>
      <c r="TKM237" s="210"/>
      <c r="TKN237" s="210"/>
      <c r="TKO237" s="210"/>
      <c r="TKP237" s="210"/>
      <c r="TKQ237" s="210"/>
      <c r="TKR237" s="210"/>
      <c r="TKS237" s="210"/>
      <c r="TKT237" s="210"/>
      <c r="TKU237" s="210"/>
      <c r="TKV237" s="210"/>
      <c r="TKW237" s="210"/>
      <c r="TKX237" s="210"/>
      <c r="TKY237" s="210"/>
      <c r="TKZ237" s="210"/>
      <c r="TLA237" s="210"/>
      <c r="TLB237" s="210"/>
      <c r="TLC237" s="210"/>
      <c r="TLD237" s="210"/>
      <c r="TLE237" s="210"/>
      <c r="TLF237" s="210"/>
      <c r="TLG237" s="210"/>
      <c r="TLH237" s="210"/>
      <c r="TLI237" s="210"/>
      <c r="TLJ237" s="210"/>
      <c r="TLK237" s="210"/>
      <c r="TLL237" s="210"/>
      <c r="TLM237" s="210"/>
      <c r="TLN237" s="210"/>
      <c r="TLO237" s="210"/>
      <c r="TLP237" s="210"/>
      <c r="TLQ237" s="210"/>
      <c r="TLR237" s="210"/>
      <c r="TLS237" s="210"/>
      <c r="TLT237" s="210"/>
      <c r="TLU237" s="210"/>
      <c r="TLV237" s="210"/>
      <c r="TLW237" s="210"/>
      <c r="TLX237" s="210"/>
      <c r="TLY237" s="210"/>
      <c r="TLZ237" s="210"/>
      <c r="TMA237" s="210"/>
      <c r="TMB237" s="210"/>
      <c r="TMC237" s="210"/>
      <c r="TMD237" s="210"/>
      <c r="TME237" s="210"/>
      <c r="TMF237" s="210"/>
      <c r="TMG237" s="210"/>
      <c r="TMH237" s="210"/>
      <c r="TMI237" s="210"/>
      <c r="TMJ237" s="210"/>
      <c r="TMK237" s="210"/>
      <c r="TML237" s="210"/>
      <c r="TMM237" s="210"/>
      <c r="TMN237" s="210"/>
      <c r="TMO237" s="210"/>
      <c r="TMP237" s="210"/>
      <c r="TMQ237" s="210"/>
      <c r="TMR237" s="210"/>
      <c r="TMS237" s="210"/>
      <c r="TMT237" s="210"/>
      <c r="TMU237" s="210"/>
      <c r="TMV237" s="210"/>
      <c r="TMW237" s="210"/>
      <c r="TMX237" s="210"/>
      <c r="TMY237" s="210"/>
      <c r="TMZ237" s="210"/>
      <c r="TNA237" s="210"/>
      <c r="TNB237" s="210"/>
      <c r="TNC237" s="210"/>
      <c r="TND237" s="210"/>
      <c r="TNE237" s="210"/>
      <c r="TNF237" s="210"/>
      <c r="TNG237" s="210"/>
      <c r="TNH237" s="210"/>
      <c r="TNI237" s="210"/>
      <c r="TNJ237" s="210"/>
      <c r="TNK237" s="210"/>
      <c r="TNL237" s="210"/>
      <c r="TNM237" s="210"/>
      <c r="TNN237" s="210"/>
      <c r="TNO237" s="210"/>
      <c r="TNP237" s="210"/>
      <c r="TNQ237" s="210"/>
      <c r="TNR237" s="210"/>
      <c r="TNS237" s="210"/>
      <c r="TNT237" s="210"/>
      <c r="TNU237" s="210"/>
      <c r="TNV237" s="210"/>
      <c r="TNW237" s="210"/>
      <c r="TNX237" s="210"/>
      <c r="TNY237" s="210"/>
      <c r="TNZ237" s="210"/>
      <c r="TOA237" s="210"/>
      <c r="TOB237" s="210"/>
      <c r="TOC237" s="210"/>
      <c r="TOD237" s="210"/>
      <c r="TOE237" s="210"/>
      <c r="TOF237" s="210"/>
      <c r="TOG237" s="210"/>
      <c r="TOH237" s="210"/>
      <c r="TOI237" s="210"/>
      <c r="TOJ237" s="210"/>
      <c r="TOK237" s="210"/>
      <c r="TOL237" s="210"/>
      <c r="TOM237" s="210"/>
      <c r="TON237" s="210"/>
      <c r="TOO237" s="210"/>
      <c r="TOP237" s="210"/>
      <c r="TOQ237" s="210"/>
      <c r="TOR237" s="210"/>
      <c r="TOS237" s="210"/>
      <c r="TOT237" s="210"/>
      <c r="TOU237" s="210"/>
      <c r="TOV237" s="210"/>
      <c r="TOW237" s="210"/>
      <c r="TOX237" s="210"/>
      <c r="TOY237" s="210"/>
      <c r="TOZ237" s="210"/>
      <c r="TPA237" s="210"/>
      <c r="TPB237" s="210"/>
      <c r="TPC237" s="210"/>
      <c r="TPD237" s="210"/>
      <c r="TPE237" s="210"/>
      <c r="TPF237" s="210"/>
      <c r="TPG237" s="210"/>
      <c r="TPH237" s="210"/>
      <c r="TPI237" s="210"/>
      <c r="TPJ237" s="210"/>
      <c r="TPK237" s="210"/>
      <c r="TPL237" s="210"/>
      <c r="TPM237" s="210"/>
      <c r="TPN237" s="210"/>
      <c r="TPO237" s="210"/>
      <c r="TPP237" s="210"/>
      <c r="TPQ237" s="210"/>
      <c r="TPR237" s="210"/>
      <c r="TPS237" s="210"/>
      <c r="TPT237" s="210"/>
      <c r="TPU237" s="210"/>
      <c r="TPV237" s="210"/>
      <c r="TPW237" s="210"/>
      <c r="TPX237" s="210"/>
      <c r="TPY237" s="210"/>
      <c r="TPZ237" s="210"/>
      <c r="TQA237" s="210"/>
      <c r="TQB237" s="210"/>
      <c r="TQC237" s="210"/>
      <c r="TQD237" s="210"/>
      <c r="TQE237" s="210"/>
      <c r="TQF237" s="210"/>
      <c r="TQG237" s="210"/>
      <c r="TQH237" s="210"/>
      <c r="TQI237" s="210"/>
      <c r="TQJ237" s="210"/>
      <c r="TQK237" s="210"/>
      <c r="TQL237" s="210"/>
      <c r="TQM237" s="210"/>
      <c r="TQN237" s="210"/>
      <c r="TQO237" s="210"/>
      <c r="TQP237" s="210"/>
      <c r="TQQ237" s="210"/>
      <c r="TQR237" s="210"/>
      <c r="TQS237" s="210"/>
      <c r="TQT237" s="210"/>
      <c r="TQU237" s="210"/>
      <c r="TQV237" s="210"/>
      <c r="TQW237" s="210"/>
      <c r="TQX237" s="210"/>
      <c r="TQY237" s="210"/>
      <c r="TQZ237" s="210"/>
      <c r="TRA237" s="210"/>
      <c r="TRB237" s="210"/>
      <c r="TRC237" s="210"/>
      <c r="TRD237" s="210"/>
      <c r="TRE237" s="210"/>
      <c r="TRF237" s="210"/>
      <c r="TRG237" s="210"/>
      <c r="TRH237" s="210"/>
      <c r="TRI237" s="210"/>
      <c r="TRJ237" s="210"/>
      <c r="TRK237" s="210"/>
      <c r="TRL237" s="210"/>
      <c r="TRM237" s="210"/>
      <c r="TRN237" s="210"/>
      <c r="TRO237" s="210"/>
      <c r="TRP237" s="210"/>
      <c r="TRQ237" s="210"/>
      <c r="TRR237" s="210"/>
      <c r="TRS237" s="210"/>
      <c r="TRT237" s="210"/>
      <c r="TRU237" s="210"/>
      <c r="TRV237" s="210"/>
      <c r="TRW237" s="210"/>
      <c r="TRX237" s="210"/>
      <c r="TRY237" s="210"/>
      <c r="TRZ237" s="210"/>
      <c r="TSA237" s="210"/>
      <c r="TSB237" s="210"/>
      <c r="TSC237" s="210"/>
      <c r="TSD237" s="210"/>
      <c r="TSE237" s="210"/>
      <c r="TSF237" s="210"/>
      <c r="TSG237" s="210"/>
      <c r="TSH237" s="210"/>
      <c r="TSI237" s="210"/>
      <c r="TSJ237" s="210"/>
      <c r="TSK237" s="210"/>
      <c r="TSL237" s="210"/>
      <c r="TSM237" s="210"/>
      <c r="TSN237" s="210"/>
      <c r="TSO237" s="210"/>
      <c r="TSP237" s="210"/>
      <c r="TSQ237" s="210"/>
      <c r="TSR237" s="210"/>
      <c r="TSS237" s="210"/>
      <c r="TST237" s="210"/>
      <c r="TSU237" s="210"/>
      <c r="TSV237" s="210"/>
      <c r="TSW237" s="210"/>
      <c r="TSX237" s="210"/>
      <c r="TSY237" s="210"/>
      <c r="TSZ237" s="210"/>
      <c r="TTA237" s="210"/>
      <c r="TTB237" s="210"/>
      <c r="TTC237" s="210"/>
      <c r="TTD237" s="210"/>
      <c r="TTE237" s="210"/>
      <c r="TTF237" s="210"/>
      <c r="TTG237" s="210"/>
      <c r="TTH237" s="210"/>
      <c r="TTI237" s="210"/>
      <c r="TTJ237" s="210"/>
      <c r="TTK237" s="210"/>
      <c r="TTL237" s="210"/>
      <c r="TTM237" s="210"/>
      <c r="TTN237" s="210"/>
      <c r="TTO237" s="210"/>
      <c r="TTP237" s="210"/>
      <c r="TTQ237" s="210"/>
      <c r="TTR237" s="210"/>
      <c r="TTS237" s="210"/>
      <c r="TTT237" s="210"/>
      <c r="TTU237" s="210"/>
      <c r="TTV237" s="210"/>
      <c r="TTW237" s="210"/>
      <c r="TTX237" s="210"/>
      <c r="TTY237" s="210"/>
      <c r="TTZ237" s="210"/>
      <c r="TUA237" s="210"/>
      <c r="TUB237" s="210"/>
      <c r="TUC237" s="210"/>
      <c r="TUD237" s="210"/>
      <c r="TUE237" s="210"/>
      <c r="TUF237" s="210"/>
      <c r="TUG237" s="210"/>
      <c r="TUH237" s="210"/>
      <c r="TUI237" s="210"/>
      <c r="TUJ237" s="210"/>
      <c r="TUK237" s="210"/>
      <c r="TUL237" s="210"/>
      <c r="TUM237" s="210"/>
      <c r="TUN237" s="210"/>
      <c r="TUO237" s="210"/>
      <c r="TUP237" s="210"/>
      <c r="TUQ237" s="210"/>
      <c r="TUR237" s="210"/>
      <c r="TUS237" s="210"/>
      <c r="TUT237" s="210"/>
      <c r="TUU237" s="210"/>
      <c r="TUV237" s="210"/>
      <c r="TUW237" s="210"/>
      <c r="TUX237" s="210"/>
      <c r="TUY237" s="210"/>
      <c r="TUZ237" s="210"/>
      <c r="TVA237" s="210"/>
      <c r="TVB237" s="210"/>
      <c r="TVC237" s="210"/>
      <c r="TVD237" s="210"/>
      <c r="TVE237" s="210"/>
      <c r="TVF237" s="210"/>
      <c r="TVG237" s="210"/>
      <c r="TVH237" s="210"/>
      <c r="TVI237" s="210"/>
      <c r="TVJ237" s="210"/>
      <c r="TVK237" s="210"/>
      <c r="TVL237" s="210"/>
      <c r="TVM237" s="210"/>
      <c r="TVN237" s="210"/>
      <c r="TVO237" s="210"/>
      <c r="TVP237" s="210"/>
      <c r="TVQ237" s="210"/>
      <c r="TVR237" s="210"/>
      <c r="TVS237" s="210"/>
      <c r="TVT237" s="210"/>
      <c r="TVU237" s="210"/>
      <c r="TVV237" s="210"/>
      <c r="TVW237" s="210"/>
      <c r="TVX237" s="210"/>
      <c r="TVY237" s="210"/>
      <c r="TVZ237" s="210"/>
      <c r="TWA237" s="210"/>
      <c r="TWB237" s="210"/>
      <c r="TWC237" s="210"/>
      <c r="TWD237" s="210"/>
      <c r="TWE237" s="210"/>
      <c r="TWF237" s="210"/>
      <c r="TWG237" s="210"/>
      <c r="TWH237" s="210"/>
      <c r="TWI237" s="210"/>
      <c r="TWJ237" s="210"/>
      <c r="TWK237" s="210"/>
      <c r="TWL237" s="210"/>
      <c r="TWM237" s="210"/>
      <c r="TWN237" s="210"/>
      <c r="TWO237" s="210"/>
      <c r="TWP237" s="210"/>
      <c r="TWQ237" s="210"/>
      <c r="TWR237" s="210"/>
      <c r="TWS237" s="210"/>
      <c r="TWT237" s="210"/>
      <c r="TWU237" s="210"/>
      <c r="TWV237" s="210"/>
      <c r="TWW237" s="210"/>
      <c r="TWX237" s="210"/>
      <c r="TWY237" s="210"/>
      <c r="TWZ237" s="210"/>
      <c r="TXA237" s="210"/>
      <c r="TXB237" s="210"/>
      <c r="TXC237" s="210"/>
      <c r="TXD237" s="210"/>
      <c r="TXE237" s="210"/>
      <c r="TXF237" s="210"/>
      <c r="TXG237" s="210"/>
      <c r="TXH237" s="210"/>
      <c r="TXI237" s="210"/>
      <c r="TXJ237" s="210"/>
      <c r="TXK237" s="210"/>
      <c r="TXL237" s="210"/>
      <c r="TXM237" s="210"/>
      <c r="TXN237" s="210"/>
      <c r="TXO237" s="210"/>
      <c r="TXP237" s="210"/>
      <c r="TXQ237" s="210"/>
      <c r="TXR237" s="210"/>
      <c r="TXS237" s="210"/>
      <c r="TXT237" s="210"/>
      <c r="TXU237" s="210"/>
      <c r="TXV237" s="210"/>
      <c r="TXW237" s="210"/>
      <c r="TXX237" s="210"/>
      <c r="TXY237" s="210"/>
      <c r="TXZ237" s="210"/>
      <c r="TYA237" s="210"/>
      <c r="TYB237" s="210"/>
      <c r="TYC237" s="210"/>
      <c r="TYD237" s="210"/>
      <c r="TYE237" s="210"/>
      <c r="TYF237" s="210"/>
      <c r="TYG237" s="210"/>
      <c r="TYH237" s="210"/>
      <c r="TYI237" s="210"/>
      <c r="TYJ237" s="210"/>
      <c r="TYK237" s="210"/>
      <c r="TYL237" s="210"/>
      <c r="TYM237" s="210"/>
      <c r="TYN237" s="210"/>
      <c r="TYO237" s="210"/>
      <c r="TYP237" s="210"/>
      <c r="TYQ237" s="210"/>
      <c r="TYR237" s="210"/>
      <c r="TYS237" s="210"/>
      <c r="TYT237" s="210"/>
      <c r="TYU237" s="210"/>
      <c r="TYV237" s="210"/>
      <c r="TYW237" s="210"/>
      <c r="TYX237" s="210"/>
      <c r="TYY237" s="210"/>
      <c r="TYZ237" s="210"/>
      <c r="TZA237" s="210"/>
      <c r="TZB237" s="210"/>
      <c r="TZC237" s="210"/>
      <c r="TZD237" s="210"/>
      <c r="TZE237" s="210"/>
      <c r="TZF237" s="210"/>
      <c r="TZG237" s="210"/>
      <c r="TZH237" s="210"/>
      <c r="TZI237" s="210"/>
      <c r="TZJ237" s="210"/>
      <c r="TZK237" s="210"/>
      <c r="TZL237" s="210"/>
      <c r="TZM237" s="210"/>
      <c r="TZN237" s="210"/>
      <c r="TZO237" s="210"/>
      <c r="TZP237" s="210"/>
      <c r="TZQ237" s="210"/>
      <c r="TZR237" s="210"/>
      <c r="TZS237" s="210"/>
      <c r="TZT237" s="210"/>
      <c r="TZU237" s="210"/>
      <c r="TZV237" s="210"/>
      <c r="TZW237" s="210"/>
      <c r="TZX237" s="210"/>
      <c r="TZY237" s="210"/>
      <c r="TZZ237" s="210"/>
      <c r="UAA237" s="210"/>
      <c r="UAB237" s="210"/>
      <c r="UAC237" s="210"/>
      <c r="UAD237" s="210"/>
      <c r="UAE237" s="210"/>
      <c r="UAF237" s="210"/>
      <c r="UAG237" s="210"/>
      <c r="UAH237" s="210"/>
      <c r="UAI237" s="210"/>
      <c r="UAJ237" s="210"/>
      <c r="UAK237" s="210"/>
      <c r="UAL237" s="210"/>
      <c r="UAM237" s="210"/>
      <c r="UAN237" s="210"/>
      <c r="UAO237" s="210"/>
      <c r="UAP237" s="210"/>
      <c r="UAQ237" s="210"/>
      <c r="UAR237" s="210"/>
      <c r="UAS237" s="210"/>
      <c r="UAT237" s="210"/>
      <c r="UAU237" s="210"/>
      <c r="UAV237" s="210"/>
      <c r="UAW237" s="210"/>
      <c r="UAX237" s="210"/>
      <c r="UAY237" s="210"/>
      <c r="UAZ237" s="210"/>
      <c r="UBA237" s="210"/>
      <c r="UBB237" s="210"/>
      <c r="UBC237" s="210"/>
      <c r="UBD237" s="210"/>
      <c r="UBE237" s="210"/>
      <c r="UBF237" s="210"/>
      <c r="UBG237" s="210"/>
      <c r="UBH237" s="210"/>
      <c r="UBI237" s="210"/>
      <c r="UBJ237" s="210"/>
      <c r="UBK237" s="210"/>
      <c r="UBL237" s="210"/>
      <c r="UBM237" s="210"/>
      <c r="UBN237" s="210"/>
      <c r="UBO237" s="210"/>
      <c r="UBP237" s="210"/>
      <c r="UBQ237" s="210"/>
      <c r="UBR237" s="210"/>
      <c r="UBS237" s="210"/>
      <c r="UBT237" s="210"/>
      <c r="UBU237" s="210"/>
      <c r="UBV237" s="210"/>
      <c r="UBW237" s="210"/>
      <c r="UBX237" s="210"/>
      <c r="UBY237" s="210"/>
      <c r="UBZ237" s="210"/>
      <c r="UCA237" s="210"/>
      <c r="UCB237" s="210"/>
      <c r="UCC237" s="210"/>
      <c r="UCD237" s="210"/>
      <c r="UCE237" s="210"/>
      <c r="UCF237" s="210"/>
      <c r="UCG237" s="210"/>
      <c r="UCH237" s="210"/>
      <c r="UCI237" s="210"/>
      <c r="UCJ237" s="210"/>
      <c r="UCK237" s="210"/>
      <c r="UCL237" s="210"/>
      <c r="UCM237" s="210"/>
      <c r="UCN237" s="210"/>
      <c r="UCO237" s="210"/>
      <c r="UCP237" s="210"/>
      <c r="UCQ237" s="210"/>
      <c r="UCR237" s="210"/>
      <c r="UCS237" s="210"/>
      <c r="UCT237" s="210"/>
      <c r="UCU237" s="210"/>
      <c r="UCV237" s="210"/>
      <c r="UCW237" s="210"/>
      <c r="UCX237" s="210"/>
      <c r="UCY237" s="210"/>
      <c r="UCZ237" s="210"/>
      <c r="UDA237" s="210"/>
      <c r="UDB237" s="210"/>
      <c r="UDC237" s="210"/>
      <c r="UDD237" s="210"/>
      <c r="UDE237" s="210"/>
      <c r="UDF237" s="210"/>
      <c r="UDG237" s="210"/>
      <c r="UDH237" s="210"/>
      <c r="UDI237" s="210"/>
      <c r="UDJ237" s="210"/>
      <c r="UDK237" s="210"/>
      <c r="UDL237" s="210"/>
      <c r="UDM237" s="210"/>
      <c r="UDN237" s="210"/>
      <c r="UDO237" s="210"/>
      <c r="UDP237" s="210"/>
      <c r="UDQ237" s="210"/>
      <c r="UDR237" s="210"/>
      <c r="UDS237" s="210"/>
      <c r="UDT237" s="210"/>
      <c r="UDU237" s="210"/>
      <c r="UDV237" s="210"/>
      <c r="UDW237" s="210"/>
      <c r="UDX237" s="210"/>
      <c r="UDY237" s="210"/>
      <c r="UDZ237" s="210"/>
      <c r="UEA237" s="210"/>
      <c r="UEB237" s="210"/>
      <c r="UEC237" s="210"/>
      <c r="UED237" s="210"/>
      <c r="UEE237" s="210"/>
      <c r="UEF237" s="210"/>
      <c r="UEG237" s="210"/>
      <c r="UEH237" s="210"/>
      <c r="UEI237" s="210"/>
      <c r="UEJ237" s="210"/>
      <c r="UEK237" s="210"/>
      <c r="UEL237" s="210"/>
      <c r="UEM237" s="210"/>
      <c r="UEN237" s="210"/>
      <c r="UEO237" s="210"/>
      <c r="UEP237" s="210"/>
      <c r="UEQ237" s="210"/>
      <c r="UER237" s="210"/>
      <c r="UES237" s="210"/>
      <c r="UET237" s="210"/>
      <c r="UEU237" s="210"/>
      <c r="UEV237" s="210"/>
      <c r="UEW237" s="210"/>
      <c r="UEX237" s="210"/>
      <c r="UEY237" s="210"/>
      <c r="UEZ237" s="210"/>
      <c r="UFA237" s="210"/>
      <c r="UFB237" s="210"/>
      <c r="UFC237" s="210"/>
      <c r="UFD237" s="210"/>
      <c r="UFE237" s="210"/>
      <c r="UFF237" s="210"/>
      <c r="UFG237" s="210"/>
      <c r="UFH237" s="210"/>
      <c r="UFI237" s="210"/>
      <c r="UFJ237" s="210"/>
      <c r="UFK237" s="210"/>
      <c r="UFL237" s="210"/>
      <c r="UFM237" s="210"/>
      <c r="UFN237" s="210"/>
      <c r="UFO237" s="210"/>
      <c r="UFP237" s="210"/>
      <c r="UFQ237" s="210"/>
      <c r="UFR237" s="210"/>
      <c r="UFS237" s="210"/>
      <c r="UFT237" s="210"/>
      <c r="UFU237" s="210"/>
      <c r="UFV237" s="210"/>
      <c r="UFW237" s="210"/>
      <c r="UFX237" s="210"/>
      <c r="UFY237" s="210"/>
      <c r="UFZ237" s="210"/>
      <c r="UGA237" s="210"/>
      <c r="UGB237" s="210"/>
      <c r="UGC237" s="210"/>
      <c r="UGD237" s="210"/>
      <c r="UGE237" s="210"/>
      <c r="UGF237" s="210"/>
      <c r="UGG237" s="210"/>
      <c r="UGH237" s="210"/>
      <c r="UGI237" s="210"/>
      <c r="UGJ237" s="210"/>
      <c r="UGK237" s="210"/>
      <c r="UGL237" s="210"/>
      <c r="UGM237" s="210"/>
      <c r="UGN237" s="210"/>
      <c r="UGO237" s="210"/>
      <c r="UGP237" s="210"/>
      <c r="UGQ237" s="210"/>
      <c r="UGR237" s="210"/>
      <c r="UGS237" s="210"/>
      <c r="UGT237" s="210"/>
      <c r="UGU237" s="210"/>
      <c r="UGV237" s="210"/>
      <c r="UGW237" s="210"/>
      <c r="UGX237" s="210"/>
      <c r="UGY237" s="210"/>
      <c r="UGZ237" s="210"/>
      <c r="UHA237" s="210"/>
      <c r="UHB237" s="210"/>
      <c r="UHC237" s="210"/>
      <c r="UHD237" s="210"/>
      <c r="UHE237" s="210"/>
      <c r="UHF237" s="210"/>
      <c r="UHG237" s="210"/>
      <c r="UHH237" s="210"/>
      <c r="UHI237" s="210"/>
      <c r="UHJ237" s="210"/>
      <c r="UHK237" s="210"/>
      <c r="UHL237" s="210"/>
      <c r="UHM237" s="210"/>
      <c r="UHN237" s="210"/>
      <c r="UHO237" s="210"/>
      <c r="UHP237" s="210"/>
      <c r="UHQ237" s="210"/>
      <c r="UHR237" s="210"/>
      <c r="UHS237" s="210"/>
      <c r="UHT237" s="210"/>
      <c r="UHU237" s="210"/>
      <c r="UHV237" s="210"/>
      <c r="UHW237" s="210"/>
      <c r="UHX237" s="210"/>
      <c r="UHY237" s="210"/>
      <c r="UHZ237" s="210"/>
      <c r="UIA237" s="210"/>
      <c r="UIB237" s="210"/>
      <c r="UIC237" s="210"/>
      <c r="UID237" s="210"/>
      <c r="UIE237" s="210"/>
      <c r="UIF237" s="210"/>
      <c r="UIG237" s="210"/>
      <c r="UIH237" s="210"/>
      <c r="UII237" s="210"/>
      <c r="UIJ237" s="210"/>
      <c r="UIK237" s="210"/>
      <c r="UIL237" s="210"/>
      <c r="UIM237" s="210"/>
      <c r="UIN237" s="210"/>
      <c r="UIO237" s="210"/>
      <c r="UIP237" s="210"/>
      <c r="UIQ237" s="210"/>
      <c r="UIR237" s="210"/>
      <c r="UIS237" s="210"/>
      <c r="UIT237" s="210"/>
      <c r="UIU237" s="210"/>
      <c r="UIV237" s="210"/>
      <c r="UIW237" s="210"/>
      <c r="UIX237" s="210"/>
      <c r="UIY237" s="210"/>
      <c r="UIZ237" s="210"/>
      <c r="UJA237" s="210"/>
      <c r="UJB237" s="210"/>
      <c r="UJC237" s="210"/>
      <c r="UJD237" s="210"/>
      <c r="UJE237" s="210"/>
      <c r="UJF237" s="210"/>
      <c r="UJG237" s="210"/>
      <c r="UJH237" s="210"/>
      <c r="UJI237" s="210"/>
      <c r="UJJ237" s="210"/>
      <c r="UJK237" s="210"/>
      <c r="UJL237" s="210"/>
      <c r="UJM237" s="210"/>
      <c r="UJN237" s="210"/>
      <c r="UJO237" s="210"/>
      <c r="UJP237" s="210"/>
      <c r="UJQ237" s="210"/>
      <c r="UJR237" s="210"/>
      <c r="UJS237" s="210"/>
      <c r="UJT237" s="210"/>
      <c r="UJU237" s="210"/>
      <c r="UJV237" s="210"/>
      <c r="UJW237" s="210"/>
      <c r="UJX237" s="210"/>
      <c r="UJY237" s="210"/>
      <c r="UJZ237" s="210"/>
      <c r="UKA237" s="210"/>
      <c r="UKB237" s="210"/>
      <c r="UKC237" s="210"/>
      <c r="UKD237" s="210"/>
      <c r="UKE237" s="210"/>
      <c r="UKF237" s="210"/>
      <c r="UKG237" s="210"/>
      <c r="UKH237" s="210"/>
      <c r="UKI237" s="210"/>
      <c r="UKJ237" s="210"/>
      <c r="UKK237" s="210"/>
      <c r="UKL237" s="210"/>
      <c r="UKM237" s="210"/>
      <c r="UKN237" s="210"/>
      <c r="UKO237" s="210"/>
      <c r="UKP237" s="210"/>
      <c r="UKQ237" s="210"/>
      <c r="UKR237" s="210"/>
      <c r="UKS237" s="210"/>
      <c r="UKT237" s="210"/>
      <c r="UKU237" s="210"/>
      <c r="UKV237" s="210"/>
      <c r="UKW237" s="210"/>
      <c r="UKX237" s="210"/>
      <c r="UKY237" s="210"/>
      <c r="UKZ237" s="210"/>
      <c r="ULA237" s="210"/>
      <c r="ULB237" s="210"/>
      <c r="ULC237" s="210"/>
      <c r="ULD237" s="210"/>
      <c r="ULE237" s="210"/>
      <c r="ULF237" s="210"/>
      <c r="ULG237" s="210"/>
      <c r="ULH237" s="210"/>
      <c r="ULI237" s="210"/>
      <c r="ULJ237" s="210"/>
      <c r="ULK237" s="210"/>
      <c r="ULL237" s="210"/>
      <c r="ULM237" s="210"/>
      <c r="ULN237" s="210"/>
      <c r="ULO237" s="210"/>
      <c r="ULP237" s="210"/>
      <c r="ULQ237" s="210"/>
      <c r="ULR237" s="210"/>
      <c r="ULS237" s="210"/>
      <c r="ULT237" s="210"/>
      <c r="ULU237" s="210"/>
      <c r="ULV237" s="210"/>
      <c r="ULW237" s="210"/>
      <c r="ULX237" s="210"/>
      <c r="ULY237" s="210"/>
      <c r="ULZ237" s="210"/>
      <c r="UMA237" s="210"/>
      <c r="UMB237" s="210"/>
      <c r="UMC237" s="210"/>
      <c r="UMD237" s="210"/>
      <c r="UME237" s="210"/>
      <c r="UMF237" s="210"/>
      <c r="UMG237" s="210"/>
      <c r="UMH237" s="210"/>
      <c r="UMI237" s="210"/>
      <c r="UMJ237" s="210"/>
      <c r="UMK237" s="210"/>
      <c r="UML237" s="210"/>
      <c r="UMM237" s="210"/>
      <c r="UMN237" s="210"/>
      <c r="UMO237" s="210"/>
      <c r="UMP237" s="210"/>
      <c r="UMQ237" s="210"/>
      <c r="UMR237" s="210"/>
      <c r="UMS237" s="210"/>
      <c r="UMT237" s="210"/>
      <c r="UMU237" s="210"/>
      <c r="UMV237" s="210"/>
      <c r="UMW237" s="210"/>
      <c r="UMX237" s="210"/>
      <c r="UMY237" s="210"/>
      <c r="UMZ237" s="210"/>
      <c r="UNA237" s="210"/>
      <c r="UNB237" s="210"/>
      <c r="UNC237" s="210"/>
      <c r="UND237" s="210"/>
      <c r="UNE237" s="210"/>
      <c r="UNF237" s="210"/>
      <c r="UNG237" s="210"/>
      <c r="UNH237" s="210"/>
      <c r="UNI237" s="210"/>
      <c r="UNJ237" s="210"/>
      <c r="UNK237" s="210"/>
      <c r="UNL237" s="210"/>
      <c r="UNM237" s="210"/>
      <c r="UNN237" s="210"/>
      <c r="UNO237" s="210"/>
      <c r="UNP237" s="210"/>
      <c r="UNQ237" s="210"/>
      <c r="UNR237" s="210"/>
      <c r="UNS237" s="210"/>
      <c r="UNT237" s="210"/>
      <c r="UNU237" s="210"/>
      <c r="UNV237" s="210"/>
      <c r="UNW237" s="210"/>
      <c r="UNX237" s="210"/>
      <c r="UNY237" s="210"/>
      <c r="UNZ237" s="210"/>
      <c r="UOA237" s="210"/>
      <c r="UOB237" s="210"/>
      <c r="UOC237" s="210"/>
      <c r="UOD237" s="210"/>
      <c r="UOE237" s="210"/>
      <c r="UOF237" s="210"/>
      <c r="UOG237" s="210"/>
      <c r="UOH237" s="210"/>
      <c r="UOI237" s="210"/>
      <c r="UOJ237" s="210"/>
      <c r="UOK237" s="210"/>
      <c r="UOL237" s="210"/>
      <c r="UOM237" s="210"/>
      <c r="UON237" s="210"/>
      <c r="UOO237" s="210"/>
      <c r="UOP237" s="210"/>
      <c r="UOQ237" s="210"/>
      <c r="UOR237" s="210"/>
      <c r="UOS237" s="210"/>
      <c r="UOT237" s="210"/>
      <c r="UOU237" s="210"/>
      <c r="UOV237" s="210"/>
      <c r="UOW237" s="210"/>
      <c r="UOX237" s="210"/>
      <c r="UOY237" s="210"/>
      <c r="UOZ237" s="210"/>
      <c r="UPA237" s="210"/>
      <c r="UPB237" s="210"/>
      <c r="UPC237" s="210"/>
      <c r="UPD237" s="210"/>
      <c r="UPE237" s="210"/>
      <c r="UPF237" s="210"/>
      <c r="UPG237" s="210"/>
      <c r="UPH237" s="210"/>
      <c r="UPI237" s="210"/>
      <c r="UPJ237" s="210"/>
      <c r="UPK237" s="210"/>
      <c r="UPL237" s="210"/>
      <c r="UPM237" s="210"/>
      <c r="UPN237" s="210"/>
      <c r="UPO237" s="210"/>
      <c r="UPP237" s="210"/>
      <c r="UPQ237" s="210"/>
      <c r="UPR237" s="210"/>
      <c r="UPS237" s="210"/>
      <c r="UPT237" s="210"/>
      <c r="UPU237" s="210"/>
      <c r="UPV237" s="210"/>
      <c r="UPW237" s="210"/>
      <c r="UPX237" s="210"/>
      <c r="UPY237" s="210"/>
      <c r="UPZ237" s="210"/>
      <c r="UQA237" s="210"/>
      <c r="UQB237" s="210"/>
      <c r="UQC237" s="210"/>
      <c r="UQD237" s="210"/>
      <c r="UQE237" s="210"/>
      <c r="UQF237" s="210"/>
      <c r="UQG237" s="210"/>
      <c r="UQH237" s="210"/>
      <c r="UQI237" s="210"/>
      <c r="UQJ237" s="210"/>
      <c r="UQK237" s="210"/>
      <c r="UQL237" s="210"/>
      <c r="UQM237" s="210"/>
      <c r="UQN237" s="210"/>
      <c r="UQO237" s="210"/>
      <c r="UQP237" s="210"/>
      <c r="UQQ237" s="210"/>
      <c r="UQR237" s="210"/>
      <c r="UQS237" s="210"/>
      <c r="UQT237" s="210"/>
      <c r="UQU237" s="210"/>
      <c r="UQV237" s="210"/>
      <c r="UQW237" s="210"/>
      <c r="UQX237" s="210"/>
      <c r="UQY237" s="210"/>
      <c r="UQZ237" s="210"/>
      <c r="URA237" s="210"/>
      <c r="URB237" s="210"/>
      <c r="URC237" s="210"/>
      <c r="URD237" s="210"/>
      <c r="URE237" s="210"/>
      <c r="URF237" s="210"/>
      <c r="URG237" s="210"/>
      <c r="URH237" s="210"/>
      <c r="URI237" s="210"/>
      <c r="URJ237" s="210"/>
      <c r="URK237" s="210"/>
      <c r="URL237" s="210"/>
      <c r="URM237" s="210"/>
      <c r="URN237" s="210"/>
      <c r="URO237" s="210"/>
      <c r="URP237" s="210"/>
      <c r="URQ237" s="210"/>
      <c r="URR237" s="210"/>
      <c r="URS237" s="210"/>
      <c r="URT237" s="210"/>
      <c r="URU237" s="210"/>
      <c r="URV237" s="210"/>
      <c r="URW237" s="210"/>
      <c r="URX237" s="210"/>
      <c r="URY237" s="210"/>
      <c r="URZ237" s="210"/>
      <c r="USA237" s="210"/>
      <c r="USB237" s="210"/>
      <c r="USC237" s="210"/>
      <c r="USD237" s="210"/>
      <c r="USE237" s="210"/>
      <c r="USF237" s="210"/>
      <c r="USG237" s="210"/>
      <c r="USH237" s="210"/>
      <c r="USI237" s="210"/>
      <c r="USJ237" s="210"/>
      <c r="USK237" s="210"/>
      <c r="USL237" s="210"/>
      <c r="USM237" s="210"/>
      <c r="USN237" s="210"/>
      <c r="USO237" s="210"/>
      <c r="USP237" s="210"/>
      <c r="USQ237" s="210"/>
      <c r="USR237" s="210"/>
      <c r="USS237" s="210"/>
      <c r="UST237" s="210"/>
      <c r="USU237" s="210"/>
      <c r="USV237" s="210"/>
      <c r="USW237" s="210"/>
      <c r="USX237" s="210"/>
      <c r="USY237" s="210"/>
      <c r="USZ237" s="210"/>
      <c r="UTA237" s="210"/>
      <c r="UTB237" s="210"/>
      <c r="UTC237" s="210"/>
      <c r="UTD237" s="210"/>
      <c r="UTE237" s="210"/>
      <c r="UTF237" s="210"/>
      <c r="UTG237" s="210"/>
      <c r="UTH237" s="210"/>
      <c r="UTI237" s="210"/>
      <c r="UTJ237" s="210"/>
      <c r="UTK237" s="210"/>
      <c r="UTL237" s="210"/>
      <c r="UTM237" s="210"/>
      <c r="UTN237" s="210"/>
      <c r="UTO237" s="210"/>
      <c r="UTP237" s="210"/>
      <c r="UTQ237" s="210"/>
      <c r="UTR237" s="210"/>
      <c r="UTS237" s="210"/>
      <c r="UTT237" s="210"/>
      <c r="UTU237" s="210"/>
      <c r="UTV237" s="210"/>
      <c r="UTW237" s="210"/>
      <c r="UTX237" s="210"/>
      <c r="UTY237" s="210"/>
      <c r="UTZ237" s="210"/>
      <c r="UUA237" s="210"/>
      <c r="UUB237" s="210"/>
      <c r="UUC237" s="210"/>
      <c r="UUD237" s="210"/>
      <c r="UUE237" s="210"/>
      <c r="UUF237" s="210"/>
      <c r="UUG237" s="210"/>
      <c r="UUH237" s="210"/>
      <c r="UUI237" s="210"/>
      <c r="UUJ237" s="210"/>
      <c r="UUK237" s="210"/>
      <c r="UUL237" s="210"/>
      <c r="UUM237" s="210"/>
      <c r="UUN237" s="210"/>
      <c r="UUO237" s="210"/>
      <c r="UUP237" s="210"/>
      <c r="UUQ237" s="210"/>
      <c r="UUR237" s="210"/>
      <c r="UUS237" s="210"/>
      <c r="UUT237" s="210"/>
      <c r="UUU237" s="210"/>
      <c r="UUV237" s="210"/>
      <c r="UUW237" s="210"/>
      <c r="UUX237" s="210"/>
      <c r="UUY237" s="210"/>
      <c r="UUZ237" s="210"/>
      <c r="UVA237" s="210"/>
      <c r="UVB237" s="210"/>
      <c r="UVC237" s="210"/>
      <c r="UVD237" s="210"/>
      <c r="UVE237" s="210"/>
      <c r="UVF237" s="210"/>
      <c r="UVG237" s="210"/>
      <c r="UVH237" s="210"/>
      <c r="UVI237" s="210"/>
      <c r="UVJ237" s="210"/>
      <c r="UVK237" s="210"/>
      <c r="UVL237" s="210"/>
      <c r="UVM237" s="210"/>
      <c r="UVN237" s="210"/>
      <c r="UVO237" s="210"/>
      <c r="UVP237" s="210"/>
      <c r="UVQ237" s="210"/>
      <c r="UVR237" s="210"/>
      <c r="UVS237" s="210"/>
      <c r="UVT237" s="210"/>
      <c r="UVU237" s="210"/>
      <c r="UVV237" s="210"/>
      <c r="UVW237" s="210"/>
      <c r="UVX237" s="210"/>
      <c r="UVY237" s="210"/>
      <c r="UVZ237" s="210"/>
      <c r="UWA237" s="210"/>
      <c r="UWB237" s="210"/>
      <c r="UWC237" s="210"/>
      <c r="UWD237" s="210"/>
      <c r="UWE237" s="210"/>
      <c r="UWF237" s="210"/>
      <c r="UWG237" s="210"/>
      <c r="UWH237" s="210"/>
      <c r="UWI237" s="210"/>
      <c r="UWJ237" s="210"/>
      <c r="UWK237" s="210"/>
      <c r="UWL237" s="210"/>
      <c r="UWM237" s="210"/>
      <c r="UWN237" s="210"/>
      <c r="UWO237" s="210"/>
      <c r="UWP237" s="210"/>
      <c r="UWQ237" s="210"/>
      <c r="UWR237" s="210"/>
      <c r="UWS237" s="210"/>
      <c r="UWT237" s="210"/>
      <c r="UWU237" s="210"/>
      <c r="UWV237" s="210"/>
      <c r="UWW237" s="210"/>
      <c r="UWX237" s="210"/>
      <c r="UWY237" s="210"/>
      <c r="UWZ237" s="210"/>
      <c r="UXA237" s="210"/>
      <c r="UXB237" s="210"/>
      <c r="UXC237" s="210"/>
      <c r="UXD237" s="210"/>
      <c r="UXE237" s="210"/>
      <c r="UXF237" s="210"/>
      <c r="UXG237" s="210"/>
      <c r="UXH237" s="210"/>
      <c r="UXI237" s="210"/>
      <c r="UXJ237" s="210"/>
      <c r="UXK237" s="210"/>
      <c r="UXL237" s="210"/>
      <c r="UXM237" s="210"/>
      <c r="UXN237" s="210"/>
      <c r="UXO237" s="210"/>
      <c r="UXP237" s="210"/>
      <c r="UXQ237" s="210"/>
      <c r="UXR237" s="210"/>
      <c r="UXS237" s="210"/>
      <c r="UXT237" s="210"/>
      <c r="UXU237" s="210"/>
      <c r="UXV237" s="210"/>
      <c r="UXW237" s="210"/>
      <c r="UXX237" s="210"/>
      <c r="UXY237" s="210"/>
      <c r="UXZ237" s="210"/>
      <c r="UYA237" s="210"/>
      <c r="UYB237" s="210"/>
      <c r="UYC237" s="210"/>
      <c r="UYD237" s="210"/>
      <c r="UYE237" s="210"/>
      <c r="UYF237" s="210"/>
      <c r="UYG237" s="210"/>
      <c r="UYH237" s="210"/>
      <c r="UYI237" s="210"/>
      <c r="UYJ237" s="210"/>
      <c r="UYK237" s="210"/>
      <c r="UYL237" s="210"/>
      <c r="UYM237" s="210"/>
      <c r="UYN237" s="210"/>
      <c r="UYO237" s="210"/>
      <c r="UYP237" s="210"/>
      <c r="UYQ237" s="210"/>
      <c r="UYR237" s="210"/>
      <c r="UYS237" s="210"/>
      <c r="UYT237" s="210"/>
      <c r="UYU237" s="210"/>
      <c r="UYV237" s="210"/>
      <c r="UYW237" s="210"/>
      <c r="UYX237" s="210"/>
      <c r="UYY237" s="210"/>
      <c r="UYZ237" s="210"/>
      <c r="UZA237" s="210"/>
      <c r="UZB237" s="210"/>
      <c r="UZC237" s="210"/>
      <c r="UZD237" s="210"/>
      <c r="UZE237" s="210"/>
      <c r="UZF237" s="210"/>
      <c r="UZG237" s="210"/>
      <c r="UZH237" s="210"/>
      <c r="UZI237" s="210"/>
      <c r="UZJ237" s="210"/>
      <c r="UZK237" s="210"/>
      <c r="UZL237" s="210"/>
      <c r="UZM237" s="210"/>
      <c r="UZN237" s="210"/>
      <c r="UZO237" s="210"/>
      <c r="UZP237" s="210"/>
      <c r="UZQ237" s="210"/>
      <c r="UZR237" s="210"/>
      <c r="UZS237" s="210"/>
      <c r="UZT237" s="210"/>
      <c r="UZU237" s="210"/>
      <c r="UZV237" s="210"/>
      <c r="UZW237" s="210"/>
      <c r="UZX237" s="210"/>
      <c r="UZY237" s="210"/>
      <c r="UZZ237" s="210"/>
      <c r="VAA237" s="210"/>
      <c r="VAB237" s="210"/>
      <c r="VAC237" s="210"/>
      <c r="VAD237" s="210"/>
      <c r="VAE237" s="210"/>
      <c r="VAF237" s="210"/>
      <c r="VAG237" s="210"/>
      <c r="VAH237" s="210"/>
      <c r="VAI237" s="210"/>
      <c r="VAJ237" s="210"/>
      <c r="VAK237" s="210"/>
      <c r="VAL237" s="210"/>
      <c r="VAM237" s="210"/>
      <c r="VAN237" s="210"/>
      <c r="VAO237" s="210"/>
      <c r="VAP237" s="210"/>
      <c r="VAQ237" s="210"/>
      <c r="VAR237" s="210"/>
      <c r="VAS237" s="210"/>
      <c r="VAT237" s="210"/>
      <c r="VAU237" s="210"/>
      <c r="VAV237" s="210"/>
      <c r="VAW237" s="210"/>
      <c r="VAX237" s="210"/>
      <c r="VAY237" s="210"/>
      <c r="VAZ237" s="210"/>
      <c r="VBA237" s="210"/>
      <c r="VBB237" s="210"/>
      <c r="VBC237" s="210"/>
      <c r="VBD237" s="210"/>
      <c r="VBE237" s="210"/>
      <c r="VBF237" s="210"/>
      <c r="VBG237" s="210"/>
      <c r="VBH237" s="210"/>
      <c r="VBI237" s="210"/>
      <c r="VBJ237" s="210"/>
      <c r="VBK237" s="210"/>
      <c r="VBL237" s="210"/>
      <c r="VBM237" s="210"/>
      <c r="VBN237" s="210"/>
      <c r="VBO237" s="210"/>
      <c r="VBP237" s="210"/>
      <c r="VBQ237" s="210"/>
      <c r="VBR237" s="210"/>
      <c r="VBS237" s="210"/>
      <c r="VBT237" s="210"/>
      <c r="VBU237" s="210"/>
      <c r="VBV237" s="210"/>
      <c r="VBW237" s="210"/>
      <c r="VBX237" s="210"/>
      <c r="VBY237" s="210"/>
      <c r="VBZ237" s="210"/>
      <c r="VCA237" s="210"/>
      <c r="VCB237" s="210"/>
      <c r="VCC237" s="210"/>
      <c r="VCD237" s="210"/>
      <c r="VCE237" s="210"/>
      <c r="VCF237" s="210"/>
      <c r="VCG237" s="210"/>
      <c r="VCH237" s="210"/>
      <c r="VCI237" s="210"/>
      <c r="VCJ237" s="210"/>
      <c r="VCK237" s="210"/>
      <c r="VCL237" s="210"/>
      <c r="VCM237" s="210"/>
      <c r="VCN237" s="210"/>
      <c r="VCO237" s="210"/>
      <c r="VCP237" s="210"/>
      <c r="VCQ237" s="210"/>
      <c r="VCR237" s="210"/>
      <c r="VCS237" s="210"/>
      <c r="VCT237" s="210"/>
      <c r="VCU237" s="210"/>
      <c r="VCV237" s="210"/>
      <c r="VCW237" s="210"/>
      <c r="VCX237" s="210"/>
      <c r="VCY237" s="210"/>
      <c r="VCZ237" s="210"/>
      <c r="VDA237" s="210"/>
      <c r="VDB237" s="210"/>
      <c r="VDC237" s="210"/>
      <c r="VDD237" s="210"/>
      <c r="VDE237" s="210"/>
      <c r="VDF237" s="210"/>
      <c r="VDG237" s="210"/>
      <c r="VDH237" s="210"/>
      <c r="VDI237" s="210"/>
      <c r="VDJ237" s="210"/>
      <c r="VDK237" s="210"/>
      <c r="VDL237" s="210"/>
      <c r="VDM237" s="210"/>
      <c r="VDN237" s="210"/>
      <c r="VDO237" s="210"/>
      <c r="VDP237" s="210"/>
      <c r="VDQ237" s="210"/>
      <c r="VDR237" s="210"/>
      <c r="VDS237" s="210"/>
      <c r="VDT237" s="210"/>
      <c r="VDU237" s="210"/>
      <c r="VDV237" s="210"/>
      <c r="VDW237" s="210"/>
      <c r="VDX237" s="210"/>
      <c r="VDY237" s="210"/>
      <c r="VDZ237" s="210"/>
      <c r="VEA237" s="210"/>
      <c r="VEB237" s="210"/>
      <c r="VEC237" s="210"/>
      <c r="VED237" s="210"/>
      <c r="VEE237" s="210"/>
      <c r="VEF237" s="210"/>
      <c r="VEG237" s="210"/>
      <c r="VEH237" s="210"/>
      <c r="VEI237" s="210"/>
      <c r="VEJ237" s="210"/>
      <c r="VEK237" s="210"/>
      <c r="VEL237" s="210"/>
      <c r="VEM237" s="210"/>
      <c r="VEN237" s="210"/>
      <c r="VEO237" s="210"/>
      <c r="VEP237" s="210"/>
      <c r="VEQ237" s="210"/>
      <c r="VER237" s="210"/>
      <c r="VES237" s="210"/>
      <c r="VET237" s="210"/>
      <c r="VEU237" s="210"/>
      <c r="VEV237" s="210"/>
      <c r="VEW237" s="210"/>
      <c r="VEX237" s="210"/>
      <c r="VEY237" s="210"/>
      <c r="VEZ237" s="210"/>
      <c r="VFA237" s="210"/>
      <c r="VFB237" s="210"/>
      <c r="VFC237" s="210"/>
      <c r="VFD237" s="210"/>
      <c r="VFE237" s="210"/>
      <c r="VFF237" s="210"/>
      <c r="VFG237" s="210"/>
      <c r="VFH237" s="210"/>
      <c r="VFI237" s="210"/>
      <c r="VFJ237" s="210"/>
      <c r="VFK237" s="210"/>
      <c r="VFL237" s="210"/>
      <c r="VFM237" s="210"/>
      <c r="VFN237" s="210"/>
      <c r="VFO237" s="210"/>
      <c r="VFP237" s="210"/>
      <c r="VFQ237" s="210"/>
      <c r="VFR237" s="210"/>
      <c r="VFS237" s="210"/>
      <c r="VFT237" s="210"/>
      <c r="VFU237" s="210"/>
      <c r="VFV237" s="210"/>
      <c r="VFW237" s="210"/>
      <c r="VFX237" s="210"/>
      <c r="VFY237" s="210"/>
      <c r="VFZ237" s="210"/>
      <c r="VGA237" s="210"/>
      <c r="VGB237" s="210"/>
      <c r="VGC237" s="210"/>
      <c r="VGD237" s="210"/>
      <c r="VGE237" s="210"/>
      <c r="VGF237" s="210"/>
      <c r="VGG237" s="210"/>
      <c r="VGH237" s="210"/>
      <c r="VGI237" s="210"/>
      <c r="VGJ237" s="210"/>
      <c r="VGK237" s="210"/>
      <c r="VGL237" s="210"/>
      <c r="VGM237" s="210"/>
      <c r="VGN237" s="210"/>
      <c r="VGO237" s="210"/>
      <c r="VGP237" s="210"/>
      <c r="VGQ237" s="210"/>
      <c r="VGR237" s="210"/>
      <c r="VGS237" s="210"/>
      <c r="VGT237" s="210"/>
      <c r="VGU237" s="210"/>
      <c r="VGV237" s="210"/>
      <c r="VGW237" s="210"/>
      <c r="VGX237" s="210"/>
      <c r="VGY237" s="210"/>
      <c r="VGZ237" s="210"/>
      <c r="VHA237" s="210"/>
      <c r="VHB237" s="210"/>
      <c r="VHC237" s="210"/>
      <c r="VHD237" s="210"/>
      <c r="VHE237" s="210"/>
      <c r="VHF237" s="210"/>
      <c r="VHG237" s="210"/>
      <c r="VHH237" s="210"/>
      <c r="VHI237" s="210"/>
      <c r="VHJ237" s="210"/>
      <c r="VHK237" s="210"/>
      <c r="VHL237" s="210"/>
      <c r="VHM237" s="210"/>
      <c r="VHN237" s="210"/>
      <c r="VHO237" s="210"/>
      <c r="VHP237" s="210"/>
      <c r="VHQ237" s="210"/>
      <c r="VHR237" s="210"/>
      <c r="VHS237" s="210"/>
      <c r="VHT237" s="210"/>
      <c r="VHU237" s="210"/>
      <c r="VHV237" s="210"/>
      <c r="VHW237" s="210"/>
      <c r="VHX237" s="210"/>
      <c r="VHY237" s="210"/>
      <c r="VHZ237" s="210"/>
      <c r="VIA237" s="210"/>
      <c r="VIB237" s="210"/>
      <c r="VIC237" s="210"/>
      <c r="VID237" s="210"/>
      <c r="VIE237" s="210"/>
      <c r="VIF237" s="210"/>
      <c r="VIG237" s="210"/>
      <c r="VIH237" s="210"/>
      <c r="VII237" s="210"/>
      <c r="VIJ237" s="210"/>
      <c r="VIK237" s="210"/>
      <c r="VIL237" s="210"/>
      <c r="VIM237" s="210"/>
      <c r="VIN237" s="210"/>
      <c r="VIO237" s="210"/>
      <c r="VIP237" s="210"/>
      <c r="VIQ237" s="210"/>
      <c r="VIR237" s="210"/>
      <c r="VIS237" s="210"/>
      <c r="VIT237" s="210"/>
      <c r="VIU237" s="210"/>
      <c r="VIV237" s="210"/>
      <c r="VIW237" s="210"/>
      <c r="VIX237" s="210"/>
      <c r="VIY237" s="210"/>
      <c r="VIZ237" s="210"/>
      <c r="VJA237" s="210"/>
      <c r="VJB237" s="210"/>
      <c r="VJC237" s="210"/>
      <c r="VJD237" s="210"/>
      <c r="VJE237" s="210"/>
      <c r="VJF237" s="210"/>
      <c r="VJG237" s="210"/>
      <c r="VJH237" s="210"/>
      <c r="VJI237" s="210"/>
      <c r="VJJ237" s="210"/>
      <c r="VJK237" s="210"/>
      <c r="VJL237" s="210"/>
      <c r="VJM237" s="210"/>
      <c r="VJN237" s="210"/>
      <c r="VJO237" s="210"/>
      <c r="VJP237" s="210"/>
      <c r="VJQ237" s="210"/>
      <c r="VJR237" s="210"/>
      <c r="VJS237" s="210"/>
      <c r="VJT237" s="210"/>
      <c r="VJU237" s="210"/>
      <c r="VJV237" s="210"/>
      <c r="VJW237" s="210"/>
      <c r="VJX237" s="210"/>
      <c r="VJY237" s="210"/>
      <c r="VJZ237" s="210"/>
      <c r="VKA237" s="210"/>
      <c r="VKB237" s="210"/>
      <c r="VKC237" s="210"/>
      <c r="VKD237" s="210"/>
      <c r="VKE237" s="210"/>
      <c r="VKF237" s="210"/>
      <c r="VKG237" s="210"/>
      <c r="VKH237" s="210"/>
      <c r="VKI237" s="210"/>
      <c r="VKJ237" s="210"/>
      <c r="VKK237" s="210"/>
      <c r="VKL237" s="210"/>
      <c r="VKM237" s="210"/>
      <c r="VKN237" s="210"/>
      <c r="VKO237" s="210"/>
      <c r="VKP237" s="210"/>
      <c r="VKQ237" s="210"/>
      <c r="VKR237" s="210"/>
      <c r="VKS237" s="210"/>
      <c r="VKT237" s="210"/>
      <c r="VKU237" s="210"/>
      <c r="VKV237" s="210"/>
      <c r="VKW237" s="210"/>
      <c r="VKX237" s="210"/>
      <c r="VKY237" s="210"/>
      <c r="VKZ237" s="210"/>
      <c r="VLA237" s="210"/>
      <c r="VLB237" s="210"/>
      <c r="VLC237" s="210"/>
      <c r="VLD237" s="210"/>
      <c r="VLE237" s="210"/>
      <c r="VLF237" s="210"/>
      <c r="VLG237" s="210"/>
      <c r="VLH237" s="210"/>
      <c r="VLI237" s="210"/>
      <c r="VLJ237" s="210"/>
      <c r="VLK237" s="210"/>
      <c r="VLL237" s="210"/>
      <c r="VLM237" s="210"/>
      <c r="VLN237" s="210"/>
      <c r="VLO237" s="210"/>
      <c r="VLP237" s="210"/>
      <c r="VLQ237" s="210"/>
      <c r="VLR237" s="210"/>
      <c r="VLS237" s="210"/>
      <c r="VLT237" s="210"/>
      <c r="VLU237" s="210"/>
      <c r="VLV237" s="210"/>
      <c r="VLW237" s="210"/>
      <c r="VLX237" s="210"/>
      <c r="VLY237" s="210"/>
      <c r="VLZ237" s="210"/>
      <c r="VMA237" s="210"/>
      <c r="VMB237" s="210"/>
      <c r="VMC237" s="210"/>
      <c r="VMD237" s="210"/>
      <c r="VME237" s="210"/>
      <c r="VMF237" s="210"/>
      <c r="VMG237" s="210"/>
      <c r="VMH237" s="210"/>
      <c r="VMI237" s="210"/>
      <c r="VMJ237" s="210"/>
      <c r="VMK237" s="210"/>
      <c r="VML237" s="210"/>
      <c r="VMM237" s="210"/>
      <c r="VMN237" s="210"/>
      <c r="VMO237" s="210"/>
      <c r="VMP237" s="210"/>
      <c r="VMQ237" s="210"/>
      <c r="VMR237" s="210"/>
      <c r="VMS237" s="210"/>
      <c r="VMT237" s="210"/>
      <c r="VMU237" s="210"/>
      <c r="VMV237" s="210"/>
      <c r="VMW237" s="210"/>
      <c r="VMX237" s="210"/>
      <c r="VMY237" s="210"/>
      <c r="VMZ237" s="210"/>
      <c r="VNA237" s="210"/>
      <c r="VNB237" s="210"/>
      <c r="VNC237" s="210"/>
      <c r="VND237" s="210"/>
      <c r="VNE237" s="210"/>
      <c r="VNF237" s="210"/>
      <c r="VNG237" s="210"/>
      <c r="VNH237" s="210"/>
      <c r="VNI237" s="210"/>
      <c r="VNJ237" s="210"/>
      <c r="VNK237" s="210"/>
      <c r="VNL237" s="210"/>
      <c r="VNM237" s="210"/>
      <c r="VNN237" s="210"/>
      <c r="VNO237" s="210"/>
      <c r="VNP237" s="210"/>
      <c r="VNQ237" s="210"/>
      <c r="VNR237" s="210"/>
      <c r="VNS237" s="210"/>
      <c r="VNT237" s="210"/>
      <c r="VNU237" s="210"/>
      <c r="VNV237" s="210"/>
      <c r="VNW237" s="210"/>
      <c r="VNX237" s="210"/>
      <c r="VNY237" s="210"/>
      <c r="VNZ237" s="210"/>
      <c r="VOA237" s="210"/>
      <c r="VOB237" s="210"/>
      <c r="VOC237" s="210"/>
      <c r="VOD237" s="210"/>
      <c r="VOE237" s="210"/>
      <c r="VOF237" s="210"/>
      <c r="VOG237" s="210"/>
      <c r="VOH237" s="210"/>
      <c r="VOI237" s="210"/>
      <c r="VOJ237" s="210"/>
      <c r="VOK237" s="210"/>
      <c r="VOL237" s="210"/>
      <c r="VOM237" s="210"/>
      <c r="VON237" s="210"/>
      <c r="VOO237" s="210"/>
      <c r="VOP237" s="210"/>
      <c r="VOQ237" s="210"/>
      <c r="VOR237" s="210"/>
      <c r="VOS237" s="210"/>
      <c r="VOT237" s="210"/>
      <c r="VOU237" s="210"/>
      <c r="VOV237" s="210"/>
      <c r="VOW237" s="210"/>
      <c r="VOX237" s="210"/>
      <c r="VOY237" s="210"/>
      <c r="VOZ237" s="210"/>
      <c r="VPA237" s="210"/>
      <c r="VPB237" s="210"/>
      <c r="VPC237" s="210"/>
      <c r="VPD237" s="210"/>
      <c r="VPE237" s="210"/>
      <c r="VPF237" s="210"/>
      <c r="VPG237" s="210"/>
      <c r="VPH237" s="210"/>
      <c r="VPI237" s="210"/>
      <c r="VPJ237" s="210"/>
      <c r="VPK237" s="210"/>
      <c r="VPL237" s="210"/>
      <c r="VPM237" s="210"/>
      <c r="VPN237" s="210"/>
      <c r="VPO237" s="210"/>
      <c r="VPP237" s="210"/>
      <c r="VPQ237" s="210"/>
      <c r="VPR237" s="210"/>
      <c r="VPS237" s="210"/>
      <c r="VPT237" s="210"/>
      <c r="VPU237" s="210"/>
      <c r="VPV237" s="210"/>
      <c r="VPW237" s="210"/>
      <c r="VPX237" s="210"/>
      <c r="VPY237" s="210"/>
      <c r="VPZ237" s="210"/>
      <c r="VQA237" s="210"/>
      <c r="VQB237" s="210"/>
      <c r="VQC237" s="210"/>
      <c r="VQD237" s="210"/>
      <c r="VQE237" s="210"/>
      <c r="VQF237" s="210"/>
      <c r="VQG237" s="210"/>
      <c r="VQH237" s="210"/>
      <c r="VQI237" s="210"/>
      <c r="VQJ237" s="210"/>
      <c r="VQK237" s="210"/>
      <c r="VQL237" s="210"/>
      <c r="VQM237" s="210"/>
      <c r="VQN237" s="210"/>
      <c r="VQO237" s="210"/>
      <c r="VQP237" s="210"/>
      <c r="VQQ237" s="210"/>
      <c r="VQR237" s="210"/>
      <c r="VQS237" s="210"/>
      <c r="VQT237" s="210"/>
      <c r="VQU237" s="210"/>
      <c r="VQV237" s="210"/>
      <c r="VQW237" s="210"/>
      <c r="VQX237" s="210"/>
      <c r="VQY237" s="210"/>
      <c r="VQZ237" s="210"/>
      <c r="VRA237" s="210"/>
      <c r="VRB237" s="210"/>
      <c r="VRC237" s="210"/>
      <c r="VRD237" s="210"/>
      <c r="VRE237" s="210"/>
      <c r="VRF237" s="210"/>
      <c r="VRG237" s="210"/>
      <c r="VRH237" s="210"/>
      <c r="VRI237" s="210"/>
      <c r="VRJ237" s="210"/>
      <c r="VRK237" s="210"/>
      <c r="VRL237" s="210"/>
      <c r="VRM237" s="210"/>
      <c r="VRN237" s="210"/>
      <c r="VRO237" s="210"/>
      <c r="VRP237" s="210"/>
      <c r="VRQ237" s="210"/>
      <c r="VRR237" s="210"/>
      <c r="VRS237" s="210"/>
      <c r="VRT237" s="210"/>
      <c r="VRU237" s="210"/>
      <c r="VRV237" s="210"/>
      <c r="VRW237" s="210"/>
      <c r="VRX237" s="210"/>
      <c r="VRY237" s="210"/>
      <c r="VRZ237" s="210"/>
      <c r="VSA237" s="210"/>
      <c r="VSB237" s="210"/>
      <c r="VSC237" s="210"/>
      <c r="VSD237" s="210"/>
      <c r="VSE237" s="210"/>
      <c r="VSF237" s="210"/>
      <c r="VSG237" s="210"/>
      <c r="VSH237" s="210"/>
      <c r="VSI237" s="210"/>
      <c r="VSJ237" s="210"/>
      <c r="VSK237" s="210"/>
      <c r="VSL237" s="210"/>
      <c r="VSM237" s="210"/>
      <c r="VSN237" s="210"/>
      <c r="VSO237" s="210"/>
      <c r="VSP237" s="210"/>
      <c r="VSQ237" s="210"/>
      <c r="VSR237" s="210"/>
      <c r="VSS237" s="210"/>
      <c r="VST237" s="210"/>
      <c r="VSU237" s="210"/>
      <c r="VSV237" s="210"/>
      <c r="VSW237" s="210"/>
      <c r="VSX237" s="210"/>
      <c r="VSY237" s="210"/>
      <c r="VSZ237" s="210"/>
      <c r="VTA237" s="210"/>
      <c r="VTB237" s="210"/>
      <c r="VTC237" s="210"/>
      <c r="VTD237" s="210"/>
      <c r="VTE237" s="210"/>
      <c r="VTF237" s="210"/>
      <c r="VTG237" s="210"/>
      <c r="VTH237" s="210"/>
      <c r="VTI237" s="210"/>
      <c r="VTJ237" s="210"/>
      <c r="VTK237" s="210"/>
      <c r="VTL237" s="210"/>
      <c r="VTM237" s="210"/>
      <c r="VTN237" s="210"/>
      <c r="VTO237" s="210"/>
      <c r="VTP237" s="210"/>
      <c r="VTQ237" s="210"/>
      <c r="VTR237" s="210"/>
      <c r="VTS237" s="210"/>
      <c r="VTT237" s="210"/>
      <c r="VTU237" s="210"/>
      <c r="VTV237" s="210"/>
      <c r="VTW237" s="210"/>
      <c r="VTX237" s="210"/>
      <c r="VTY237" s="210"/>
      <c r="VTZ237" s="210"/>
      <c r="VUA237" s="210"/>
      <c r="VUB237" s="210"/>
      <c r="VUC237" s="210"/>
      <c r="VUD237" s="210"/>
      <c r="VUE237" s="210"/>
      <c r="VUF237" s="210"/>
      <c r="VUG237" s="210"/>
      <c r="VUH237" s="210"/>
      <c r="VUI237" s="210"/>
      <c r="VUJ237" s="210"/>
      <c r="VUK237" s="210"/>
      <c r="VUL237" s="210"/>
      <c r="VUM237" s="210"/>
      <c r="VUN237" s="210"/>
      <c r="VUO237" s="210"/>
      <c r="VUP237" s="210"/>
      <c r="VUQ237" s="210"/>
      <c r="VUR237" s="210"/>
      <c r="VUS237" s="210"/>
      <c r="VUT237" s="210"/>
      <c r="VUU237" s="210"/>
      <c r="VUV237" s="210"/>
      <c r="VUW237" s="210"/>
      <c r="VUX237" s="210"/>
      <c r="VUY237" s="210"/>
      <c r="VUZ237" s="210"/>
      <c r="VVA237" s="210"/>
      <c r="VVB237" s="210"/>
      <c r="VVC237" s="210"/>
      <c r="VVD237" s="210"/>
      <c r="VVE237" s="210"/>
      <c r="VVF237" s="210"/>
      <c r="VVG237" s="210"/>
      <c r="VVH237" s="210"/>
      <c r="VVI237" s="210"/>
      <c r="VVJ237" s="210"/>
      <c r="VVK237" s="210"/>
      <c r="VVL237" s="210"/>
      <c r="VVM237" s="210"/>
      <c r="VVN237" s="210"/>
      <c r="VVO237" s="210"/>
      <c r="VVP237" s="210"/>
      <c r="VVQ237" s="210"/>
      <c r="VVR237" s="210"/>
      <c r="VVS237" s="210"/>
      <c r="VVT237" s="210"/>
      <c r="VVU237" s="210"/>
      <c r="VVV237" s="210"/>
      <c r="VVW237" s="210"/>
      <c r="VVX237" s="210"/>
      <c r="VVY237" s="210"/>
      <c r="VVZ237" s="210"/>
      <c r="VWA237" s="210"/>
      <c r="VWB237" s="210"/>
      <c r="VWC237" s="210"/>
      <c r="VWD237" s="210"/>
      <c r="VWE237" s="210"/>
      <c r="VWF237" s="210"/>
      <c r="VWG237" s="210"/>
      <c r="VWH237" s="210"/>
      <c r="VWI237" s="210"/>
      <c r="VWJ237" s="210"/>
      <c r="VWK237" s="210"/>
      <c r="VWL237" s="210"/>
      <c r="VWM237" s="210"/>
      <c r="VWN237" s="210"/>
      <c r="VWO237" s="210"/>
      <c r="VWP237" s="210"/>
      <c r="VWQ237" s="210"/>
      <c r="VWR237" s="210"/>
      <c r="VWS237" s="210"/>
      <c r="VWT237" s="210"/>
      <c r="VWU237" s="210"/>
      <c r="VWV237" s="210"/>
      <c r="VWW237" s="210"/>
      <c r="VWX237" s="210"/>
      <c r="VWY237" s="210"/>
      <c r="VWZ237" s="210"/>
      <c r="VXA237" s="210"/>
      <c r="VXB237" s="210"/>
      <c r="VXC237" s="210"/>
      <c r="VXD237" s="210"/>
      <c r="VXE237" s="210"/>
      <c r="VXF237" s="210"/>
      <c r="VXG237" s="210"/>
      <c r="VXH237" s="210"/>
      <c r="VXI237" s="210"/>
      <c r="VXJ237" s="210"/>
      <c r="VXK237" s="210"/>
      <c r="VXL237" s="210"/>
      <c r="VXM237" s="210"/>
      <c r="VXN237" s="210"/>
      <c r="VXO237" s="210"/>
      <c r="VXP237" s="210"/>
      <c r="VXQ237" s="210"/>
      <c r="VXR237" s="210"/>
      <c r="VXS237" s="210"/>
      <c r="VXT237" s="210"/>
      <c r="VXU237" s="210"/>
      <c r="VXV237" s="210"/>
      <c r="VXW237" s="210"/>
      <c r="VXX237" s="210"/>
      <c r="VXY237" s="210"/>
      <c r="VXZ237" s="210"/>
      <c r="VYA237" s="210"/>
      <c r="VYB237" s="210"/>
      <c r="VYC237" s="210"/>
      <c r="VYD237" s="210"/>
      <c r="VYE237" s="210"/>
      <c r="VYF237" s="210"/>
      <c r="VYG237" s="210"/>
      <c r="VYH237" s="210"/>
      <c r="VYI237" s="210"/>
      <c r="VYJ237" s="210"/>
      <c r="VYK237" s="210"/>
      <c r="VYL237" s="210"/>
      <c r="VYM237" s="210"/>
      <c r="VYN237" s="210"/>
      <c r="VYO237" s="210"/>
      <c r="VYP237" s="210"/>
      <c r="VYQ237" s="210"/>
      <c r="VYR237" s="210"/>
      <c r="VYS237" s="210"/>
      <c r="VYT237" s="210"/>
      <c r="VYU237" s="210"/>
      <c r="VYV237" s="210"/>
      <c r="VYW237" s="210"/>
      <c r="VYX237" s="210"/>
      <c r="VYY237" s="210"/>
      <c r="VYZ237" s="210"/>
      <c r="VZA237" s="210"/>
      <c r="VZB237" s="210"/>
      <c r="VZC237" s="210"/>
      <c r="VZD237" s="210"/>
      <c r="VZE237" s="210"/>
      <c r="VZF237" s="210"/>
      <c r="VZG237" s="210"/>
      <c r="VZH237" s="210"/>
      <c r="VZI237" s="210"/>
      <c r="VZJ237" s="210"/>
      <c r="VZK237" s="210"/>
      <c r="VZL237" s="210"/>
      <c r="VZM237" s="210"/>
      <c r="VZN237" s="210"/>
      <c r="VZO237" s="210"/>
      <c r="VZP237" s="210"/>
      <c r="VZQ237" s="210"/>
      <c r="VZR237" s="210"/>
      <c r="VZS237" s="210"/>
      <c r="VZT237" s="210"/>
      <c r="VZU237" s="210"/>
      <c r="VZV237" s="210"/>
      <c r="VZW237" s="210"/>
      <c r="VZX237" s="210"/>
      <c r="VZY237" s="210"/>
      <c r="VZZ237" s="210"/>
      <c r="WAA237" s="210"/>
      <c r="WAB237" s="210"/>
      <c r="WAC237" s="210"/>
      <c r="WAD237" s="210"/>
      <c r="WAE237" s="210"/>
      <c r="WAF237" s="210"/>
      <c r="WAG237" s="210"/>
      <c r="WAH237" s="210"/>
      <c r="WAI237" s="210"/>
      <c r="WAJ237" s="210"/>
      <c r="WAK237" s="210"/>
      <c r="WAL237" s="210"/>
      <c r="WAM237" s="210"/>
      <c r="WAN237" s="210"/>
      <c r="WAO237" s="210"/>
      <c r="WAP237" s="210"/>
      <c r="WAQ237" s="210"/>
      <c r="WAR237" s="210"/>
      <c r="WAS237" s="210"/>
      <c r="WAT237" s="210"/>
      <c r="WAU237" s="210"/>
      <c r="WAV237" s="210"/>
      <c r="WAW237" s="210"/>
      <c r="WAX237" s="210"/>
      <c r="WAY237" s="210"/>
      <c r="WAZ237" s="210"/>
      <c r="WBA237" s="210"/>
      <c r="WBB237" s="210"/>
      <c r="WBC237" s="210"/>
      <c r="WBD237" s="210"/>
      <c r="WBE237" s="210"/>
      <c r="WBF237" s="210"/>
      <c r="WBG237" s="210"/>
      <c r="WBH237" s="210"/>
      <c r="WBI237" s="210"/>
      <c r="WBJ237" s="210"/>
      <c r="WBK237" s="210"/>
      <c r="WBL237" s="210"/>
      <c r="WBM237" s="210"/>
      <c r="WBN237" s="210"/>
      <c r="WBO237" s="210"/>
      <c r="WBP237" s="210"/>
      <c r="WBQ237" s="210"/>
      <c r="WBR237" s="210"/>
      <c r="WBS237" s="210"/>
      <c r="WBT237" s="210"/>
      <c r="WBU237" s="210"/>
      <c r="WBV237" s="210"/>
      <c r="WBW237" s="210"/>
      <c r="WBX237" s="210"/>
      <c r="WBY237" s="210"/>
      <c r="WBZ237" s="210"/>
      <c r="WCA237" s="210"/>
      <c r="WCB237" s="210"/>
      <c r="WCC237" s="210"/>
      <c r="WCD237" s="210"/>
      <c r="WCE237" s="210"/>
      <c r="WCF237" s="210"/>
      <c r="WCG237" s="210"/>
      <c r="WCH237" s="210"/>
      <c r="WCI237" s="210"/>
      <c r="WCJ237" s="210"/>
      <c r="WCK237" s="210"/>
      <c r="WCL237" s="210"/>
      <c r="WCM237" s="210"/>
      <c r="WCN237" s="210"/>
      <c r="WCO237" s="210"/>
      <c r="WCP237" s="210"/>
      <c r="WCQ237" s="210"/>
      <c r="WCR237" s="210"/>
      <c r="WCS237" s="210"/>
      <c r="WCT237" s="210"/>
      <c r="WCU237" s="210"/>
      <c r="WCV237" s="210"/>
      <c r="WCW237" s="210"/>
      <c r="WCX237" s="210"/>
      <c r="WCY237" s="210"/>
      <c r="WCZ237" s="210"/>
      <c r="WDA237" s="210"/>
      <c r="WDB237" s="210"/>
      <c r="WDC237" s="210"/>
      <c r="WDD237" s="210"/>
      <c r="WDE237" s="210"/>
      <c r="WDF237" s="210"/>
      <c r="WDG237" s="210"/>
      <c r="WDH237" s="210"/>
      <c r="WDI237" s="210"/>
      <c r="WDJ237" s="210"/>
      <c r="WDK237" s="210"/>
      <c r="WDL237" s="210"/>
      <c r="WDM237" s="210"/>
      <c r="WDN237" s="210"/>
      <c r="WDO237" s="210"/>
      <c r="WDP237" s="210"/>
      <c r="WDQ237" s="210"/>
      <c r="WDR237" s="210"/>
      <c r="WDS237" s="210"/>
      <c r="WDT237" s="210"/>
      <c r="WDU237" s="210"/>
      <c r="WDV237" s="210"/>
      <c r="WDW237" s="210"/>
      <c r="WDX237" s="210"/>
      <c r="WDY237" s="210"/>
      <c r="WDZ237" s="210"/>
      <c r="WEA237" s="210"/>
      <c r="WEB237" s="210"/>
      <c r="WEC237" s="210"/>
      <c r="WED237" s="210"/>
      <c r="WEE237" s="210"/>
      <c r="WEF237" s="210"/>
      <c r="WEG237" s="210"/>
      <c r="WEH237" s="210"/>
      <c r="WEI237" s="210"/>
      <c r="WEJ237" s="210"/>
      <c r="WEK237" s="210"/>
      <c r="WEL237" s="210"/>
      <c r="WEM237" s="210"/>
      <c r="WEN237" s="210"/>
      <c r="WEO237" s="210"/>
      <c r="WEP237" s="210"/>
      <c r="WEQ237" s="210"/>
      <c r="WER237" s="210"/>
      <c r="WES237" s="210"/>
      <c r="WET237" s="210"/>
      <c r="WEU237" s="210"/>
      <c r="WEV237" s="210"/>
      <c r="WEW237" s="210"/>
      <c r="WEX237" s="210"/>
      <c r="WEY237" s="210"/>
      <c r="WEZ237" s="210"/>
      <c r="WFA237" s="210"/>
      <c r="WFB237" s="210"/>
      <c r="WFC237" s="210"/>
      <c r="WFD237" s="210"/>
      <c r="WFE237" s="210"/>
      <c r="WFF237" s="210"/>
      <c r="WFG237" s="210"/>
      <c r="WFH237" s="210"/>
      <c r="WFI237" s="210"/>
      <c r="WFJ237" s="210"/>
      <c r="WFK237" s="210"/>
      <c r="WFL237" s="210"/>
      <c r="WFM237" s="210"/>
      <c r="WFN237" s="210"/>
      <c r="WFO237" s="210"/>
      <c r="WFP237" s="210"/>
      <c r="WFQ237" s="210"/>
      <c r="WFR237" s="210"/>
      <c r="WFS237" s="210"/>
      <c r="WFT237" s="210"/>
      <c r="WFU237" s="210"/>
      <c r="WFV237" s="210"/>
      <c r="WFW237" s="210"/>
      <c r="WFX237" s="210"/>
      <c r="WFY237" s="210"/>
      <c r="WFZ237" s="210"/>
      <c r="WGA237" s="210"/>
      <c r="WGB237" s="210"/>
      <c r="WGC237" s="210"/>
      <c r="WGD237" s="210"/>
      <c r="WGE237" s="210"/>
      <c r="WGF237" s="210"/>
      <c r="WGG237" s="210"/>
      <c r="WGH237" s="210"/>
      <c r="WGI237" s="210"/>
      <c r="WGJ237" s="210"/>
      <c r="WGK237" s="210"/>
      <c r="WGL237" s="210"/>
      <c r="WGM237" s="210"/>
      <c r="WGN237" s="210"/>
      <c r="WGO237" s="210"/>
      <c r="WGP237" s="210"/>
      <c r="WGQ237" s="210"/>
      <c r="WGR237" s="210"/>
      <c r="WGS237" s="210"/>
      <c r="WGT237" s="210"/>
      <c r="WGU237" s="210"/>
      <c r="WGV237" s="210"/>
      <c r="WGW237" s="210"/>
      <c r="WGX237" s="210"/>
      <c r="WGY237" s="210"/>
      <c r="WGZ237" s="210"/>
      <c r="WHA237" s="210"/>
      <c r="WHB237" s="210"/>
      <c r="WHC237" s="210"/>
      <c r="WHD237" s="210"/>
      <c r="WHE237" s="210"/>
      <c r="WHF237" s="210"/>
      <c r="WHG237" s="210"/>
      <c r="WHH237" s="210"/>
      <c r="WHI237" s="210"/>
      <c r="WHJ237" s="210"/>
      <c r="WHK237" s="210"/>
      <c r="WHL237" s="210"/>
      <c r="WHM237" s="210"/>
      <c r="WHN237" s="210"/>
      <c r="WHO237" s="210"/>
      <c r="WHP237" s="210"/>
      <c r="WHQ237" s="210"/>
      <c r="WHR237" s="210"/>
      <c r="WHS237" s="210"/>
      <c r="WHT237" s="210"/>
      <c r="WHU237" s="210"/>
      <c r="WHV237" s="210"/>
      <c r="WHW237" s="210"/>
      <c r="WHX237" s="210"/>
      <c r="WHY237" s="210"/>
      <c r="WHZ237" s="210"/>
      <c r="WIA237" s="210"/>
      <c r="WIB237" s="210"/>
      <c r="WIC237" s="210"/>
      <c r="WID237" s="210"/>
      <c r="WIE237" s="210"/>
      <c r="WIF237" s="210"/>
      <c r="WIG237" s="210"/>
      <c r="WIH237" s="210"/>
      <c r="WII237" s="210"/>
      <c r="WIJ237" s="210"/>
      <c r="WIK237" s="210"/>
      <c r="WIL237" s="210"/>
      <c r="WIM237" s="210"/>
      <c r="WIN237" s="210"/>
      <c r="WIO237" s="210"/>
      <c r="WIP237" s="210"/>
      <c r="WIQ237" s="210"/>
      <c r="WIR237" s="210"/>
      <c r="WIS237" s="210"/>
      <c r="WIT237" s="210"/>
      <c r="WIU237" s="210"/>
      <c r="WIV237" s="210"/>
      <c r="WIW237" s="210"/>
      <c r="WIX237" s="210"/>
      <c r="WIY237" s="210"/>
      <c r="WIZ237" s="210"/>
      <c r="WJA237" s="210"/>
      <c r="WJB237" s="210"/>
      <c r="WJC237" s="210"/>
      <c r="WJD237" s="210"/>
      <c r="WJE237" s="210"/>
      <c r="WJF237" s="210"/>
      <c r="WJG237" s="210"/>
      <c r="WJH237" s="210"/>
      <c r="WJI237" s="210"/>
      <c r="WJJ237" s="210"/>
      <c r="WJK237" s="210"/>
      <c r="WJL237" s="210"/>
      <c r="WJM237" s="210"/>
      <c r="WJN237" s="210"/>
      <c r="WJO237" s="210"/>
      <c r="WJP237" s="210"/>
      <c r="WJQ237" s="210"/>
      <c r="WJR237" s="210"/>
      <c r="WJS237" s="210"/>
      <c r="WJT237" s="210"/>
      <c r="WJU237" s="210"/>
      <c r="WJV237" s="210"/>
      <c r="WJW237" s="210"/>
      <c r="WJX237" s="210"/>
      <c r="WJY237" s="210"/>
      <c r="WJZ237" s="210"/>
      <c r="WKA237" s="210"/>
      <c r="WKB237" s="210"/>
      <c r="WKC237" s="210"/>
      <c r="WKD237" s="210"/>
      <c r="WKE237" s="210"/>
      <c r="WKF237" s="210"/>
      <c r="WKG237" s="210"/>
      <c r="WKH237" s="210"/>
      <c r="WKI237" s="210"/>
      <c r="WKJ237" s="210"/>
      <c r="WKK237" s="210"/>
      <c r="WKL237" s="210"/>
      <c r="WKM237" s="210"/>
      <c r="WKN237" s="210"/>
      <c r="WKO237" s="210"/>
      <c r="WKP237" s="210"/>
      <c r="WKQ237" s="210"/>
      <c r="WKR237" s="210"/>
      <c r="WKS237" s="210"/>
      <c r="WKT237" s="210"/>
      <c r="WKU237" s="210"/>
      <c r="WKV237" s="210"/>
      <c r="WKW237" s="210"/>
      <c r="WKX237" s="210"/>
      <c r="WKY237" s="210"/>
      <c r="WKZ237" s="210"/>
      <c r="WLA237" s="210"/>
      <c r="WLB237" s="210"/>
      <c r="WLC237" s="210"/>
      <c r="WLD237" s="210"/>
      <c r="WLE237" s="210"/>
      <c r="WLF237" s="210"/>
      <c r="WLG237" s="210"/>
      <c r="WLH237" s="210"/>
      <c r="WLI237" s="210"/>
      <c r="WLJ237" s="210"/>
      <c r="WLK237" s="210"/>
      <c r="WLL237" s="210"/>
      <c r="WLM237" s="210"/>
      <c r="WLN237" s="210"/>
      <c r="WLO237" s="210"/>
      <c r="WLP237" s="210"/>
      <c r="WLQ237" s="210"/>
      <c r="WLR237" s="210"/>
      <c r="WLS237" s="210"/>
      <c r="WLT237" s="210"/>
      <c r="WLU237" s="210"/>
      <c r="WLV237" s="210"/>
      <c r="WLW237" s="210"/>
      <c r="WLX237" s="210"/>
      <c r="WLY237" s="210"/>
      <c r="WLZ237" s="210"/>
      <c r="WMA237" s="210"/>
      <c r="WMB237" s="210"/>
      <c r="WMC237" s="210"/>
      <c r="WMD237" s="210"/>
      <c r="WME237" s="210"/>
      <c r="WMF237" s="210"/>
      <c r="WMG237" s="210"/>
      <c r="WMH237" s="210"/>
      <c r="WMI237" s="210"/>
      <c r="WMJ237" s="210"/>
      <c r="WMK237" s="210"/>
      <c r="WML237" s="210"/>
      <c r="WMM237" s="210"/>
      <c r="WMN237" s="210"/>
      <c r="WMO237" s="210"/>
      <c r="WMP237" s="210"/>
      <c r="WMQ237" s="210"/>
      <c r="WMR237" s="210"/>
      <c r="WMS237" s="210"/>
      <c r="WMT237" s="210"/>
      <c r="WMU237" s="210"/>
      <c r="WMV237" s="210"/>
      <c r="WMW237" s="210"/>
      <c r="WMX237" s="210"/>
      <c r="WMY237" s="210"/>
      <c r="WMZ237" s="210"/>
      <c r="WNA237" s="210"/>
      <c r="WNB237" s="210"/>
      <c r="WNC237" s="210"/>
      <c r="WND237" s="210"/>
      <c r="WNE237" s="210"/>
      <c r="WNF237" s="210"/>
      <c r="WNG237" s="210"/>
      <c r="WNH237" s="210"/>
      <c r="WNI237" s="210"/>
      <c r="WNJ237" s="210"/>
      <c r="WNK237" s="210"/>
      <c r="WNL237" s="210"/>
      <c r="WNM237" s="210"/>
      <c r="WNN237" s="210"/>
      <c r="WNO237" s="210"/>
      <c r="WNP237" s="210"/>
      <c r="WNQ237" s="210"/>
      <c r="WNR237" s="210"/>
      <c r="WNS237" s="210"/>
      <c r="WNT237" s="210"/>
      <c r="WNU237" s="210"/>
      <c r="WNV237" s="210"/>
      <c r="WNW237" s="210"/>
      <c r="WNX237" s="210"/>
      <c r="WNY237" s="210"/>
      <c r="WNZ237" s="210"/>
      <c r="WOA237" s="210"/>
      <c r="WOB237" s="210"/>
      <c r="WOC237" s="210"/>
      <c r="WOD237" s="210"/>
      <c r="WOE237" s="210"/>
      <c r="WOF237" s="210"/>
      <c r="WOG237" s="210"/>
      <c r="WOH237" s="210"/>
      <c r="WOI237" s="210"/>
      <c r="WOJ237" s="210"/>
      <c r="WOK237" s="210"/>
      <c r="WOL237" s="210"/>
      <c r="WOM237" s="210"/>
      <c r="WON237" s="210"/>
      <c r="WOO237" s="210"/>
      <c r="WOP237" s="210"/>
      <c r="WOQ237" s="210"/>
      <c r="WOR237" s="210"/>
      <c r="WOS237" s="210"/>
      <c r="WOT237" s="210"/>
      <c r="WOU237" s="210"/>
      <c r="WOV237" s="210"/>
      <c r="WOW237" s="210"/>
      <c r="WOX237" s="210"/>
      <c r="WOY237" s="210"/>
      <c r="WOZ237" s="210"/>
      <c r="WPA237" s="210"/>
      <c r="WPB237" s="210"/>
      <c r="WPC237" s="210"/>
      <c r="WPD237" s="210"/>
      <c r="WPE237" s="210"/>
      <c r="WPF237" s="210"/>
      <c r="WPG237" s="210"/>
      <c r="WPH237" s="210"/>
      <c r="WPI237" s="210"/>
      <c r="WPJ237" s="210"/>
      <c r="WPK237" s="210"/>
      <c r="WPL237" s="210"/>
      <c r="WPM237" s="210"/>
      <c r="WPN237" s="210"/>
      <c r="WPO237" s="210"/>
      <c r="WPP237" s="210"/>
      <c r="WPQ237" s="210"/>
      <c r="WPR237" s="210"/>
      <c r="WPS237" s="210"/>
      <c r="WPT237" s="210"/>
      <c r="WPU237" s="210"/>
      <c r="WPV237" s="210"/>
      <c r="WPW237" s="210"/>
      <c r="WPX237" s="210"/>
      <c r="WPY237" s="210"/>
      <c r="WPZ237" s="210"/>
      <c r="WQA237" s="210"/>
      <c r="WQB237" s="210"/>
      <c r="WQC237" s="210"/>
      <c r="WQD237" s="210"/>
      <c r="WQE237" s="210"/>
      <c r="WQF237" s="210"/>
      <c r="WQG237" s="210"/>
      <c r="WQH237" s="210"/>
      <c r="WQI237" s="210"/>
      <c r="WQJ237" s="210"/>
      <c r="WQK237" s="210"/>
      <c r="WQL237" s="210"/>
      <c r="WQM237" s="210"/>
      <c r="WQN237" s="210"/>
      <c r="WQO237" s="210"/>
      <c r="WQP237" s="210"/>
      <c r="WQQ237" s="210"/>
      <c r="WQR237" s="210"/>
      <c r="WQS237" s="210"/>
      <c r="WQT237" s="210"/>
      <c r="WQU237" s="210"/>
      <c r="WQV237" s="210"/>
      <c r="WQW237" s="210"/>
      <c r="WQX237" s="210"/>
      <c r="WQY237" s="210"/>
      <c r="WQZ237" s="210"/>
      <c r="WRA237" s="210"/>
      <c r="WRB237" s="210"/>
      <c r="WRC237" s="210"/>
      <c r="WRD237" s="210"/>
      <c r="WRE237" s="210"/>
      <c r="WRF237" s="210"/>
      <c r="WRG237" s="210"/>
      <c r="WRH237" s="210"/>
      <c r="WRI237" s="210"/>
      <c r="WRJ237" s="210"/>
      <c r="WRK237" s="210"/>
      <c r="WRL237" s="210"/>
      <c r="WRM237" s="210"/>
      <c r="WRN237" s="210"/>
      <c r="WRO237" s="210"/>
      <c r="WRP237" s="210"/>
      <c r="WRQ237" s="210"/>
      <c r="WRR237" s="210"/>
      <c r="WRS237" s="210"/>
      <c r="WRT237" s="210"/>
      <c r="WRU237" s="210"/>
      <c r="WRV237" s="210"/>
      <c r="WRW237" s="210"/>
      <c r="WRX237" s="210"/>
      <c r="WRY237" s="210"/>
      <c r="WRZ237" s="210"/>
      <c r="WSA237" s="210"/>
      <c r="WSB237" s="210"/>
      <c r="WSC237" s="210"/>
      <c r="WSD237" s="210"/>
      <c r="WSE237" s="210"/>
      <c r="WSF237" s="210"/>
      <c r="WSG237" s="210"/>
      <c r="WSH237" s="210"/>
      <c r="WSI237" s="210"/>
      <c r="WSJ237" s="210"/>
      <c r="WSK237" s="210"/>
      <c r="WSL237" s="210"/>
      <c r="WSM237" s="210"/>
      <c r="WSN237" s="210"/>
      <c r="WSO237" s="210"/>
      <c r="WSP237" s="210"/>
      <c r="WSQ237" s="210"/>
      <c r="WSR237" s="210"/>
      <c r="WSS237" s="210"/>
      <c r="WST237" s="210"/>
      <c r="WSU237" s="210"/>
      <c r="WSV237" s="210"/>
      <c r="WSW237" s="210"/>
      <c r="WSX237" s="210"/>
      <c r="WSY237" s="210"/>
      <c r="WSZ237" s="210"/>
      <c r="WTA237" s="210"/>
      <c r="WTB237" s="210"/>
      <c r="WTC237" s="210"/>
      <c r="WTD237" s="210"/>
      <c r="WTE237" s="210"/>
      <c r="WTF237" s="210"/>
      <c r="WTG237" s="210"/>
      <c r="WTH237" s="210"/>
      <c r="WTI237" s="210"/>
      <c r="WTJ237" s="210"/>
      <c r="WTK237" s="210"/>
      <c r="WTL237" s="210"/>
      <c r="WTM237" s="210"/>
      <c r="WTN237" s="210"/>
      <c r="WTO237" s="210"/>
      <c r="WTP237" s="210"/>
      <c r="WTQ237" s="210"/>
      <c r="WTR237" s="210"/>
      <c r="WTS237" s="210"/>
      <c r="WTT237" s="210"/>
      <c r="WTU237" s="210"/>
      <c r="WTV237" s="210"/>
      <c r="WTW237" s="210"/>
      <c r="WTX237" s="210"/>
      <c r="WTY237" s="210"/>
      <c r="WTZ237" s="210"/>
      <c r="WUA237" s="210"/>
      <c r="WUB237" s="210"/>
      <c r="WUC237" s="210"/>
      <c r="WUD237" s="210"/>
      <c r="WUE237" s="210"/>
      <c r="WUF237" s="210"/>
      <c r="WUG237" s="210"/>
      <c r="WUH237" s="210"/>
      <c r="WUI237" s="210"/>
      <c r="WUJ237" s="210"/>
      <c r="WUK237" s="210"/>
      <c r="WUL237" s="210"/>
      <c r="WUM237" s="210"/>
      <c r="WUN237" s="210"/>
      <c r="WUO237" s="210"/>
      <c r="WUP237" s="210"/>
      <c r="WUQ237" s="210"/>
      <c r="WUR237" s="210"/>
      <c r="WUS237" s="210"/>
      <c r="WUT237" s="210"/>
      <c r="WUU237" s="210"/>
      <c r="WUV237" s="210"/>
      <c r="WUW237" s="210"/>
      <c r="WUX237" s="210"/>
      <c r="WUY237" s="210"/>
      <c r="WUZ237" s="210"/>
      <c r="WVA237" s="210"/>
      <c r="WVB237" s="210"/>
      <c r="WVC237" s="210"/>
      <c r="WVD237" s="210"/>
      <c r="WVE237" s="210"/>
      <c r="WVF237" s="210"/>
      <c r="WVG237" s="210"/>
      <c r="WVH237" s="210"/>
      <c r="WVI237" s="210"/>
      <c r="WVJ237" s="210"/>
      <c r="WVK237" s="210"/>
      <c r="WVL237" s="210"/>
      <c r="WVM237" s="210"/>
      <c r="WVN237" s="210"/>
      <c r="WVO237" s="210"/>
      <c r="WVP237" s="210"/>
      <c r="WVQ237" s="210"/>
      <c r="WVR237" s="210"/>
      <c r="WVS237" s="210"/>
      <c r="WVT237" s="210"/>
      <c r="WVU237" s="210"/>
      <c r="WVV237" s="210"/>
      <c r="WVW237" s="210"/>
      <c r="WVX237" s="210"/>
      <c r="WVY237" s="210"/>
      <c r="WVZ237" s="210"/>
      <c r="WWA237" s="210"/>
      <c r="WWB237" s="210"/>
      <c r="WWC237" s="210"/>
      <c r="WWD237" s="210"/>
      <c r="WWE237" s="210"/>
      <c r="WWF237" s="210"/>
      <c r="WWG237" s="210"/>
      <c r="WWH237" s="210"/>
      <c r="WWI237" s="210"/>
      <c r="WWJ237" s="210"/>
      <c r="WWK237" s="210"/>
      <c r="WWL237" s="210"/>
      <c r="WWM237" s="210"/>
      <c r="WWN237" s="210"/>
      <c r="WWO237" s="210"/>
      <c r="WWP237" s="210"/>
      <c r="WWQ237" s="210"/>
      <c r="WWR237" s="210"/>
      <c r="WWS237" s="210"/>
      <c r="WWT237" s="210"/>
      <c r="WWU237" s="210"/>
      <c r="WWV237" s="210"/>
      <c r="WWW237" s="210"/>
      <c r="WWX237" s="210"/>
      <c r="WWY237" s="210"/>
      <c r="WWZ237" s="210"/>
      <c r="WXA237" s="210"/>
      <c r="WXB237" s="210"/>
      <c r="WXC237" s="210"/>
      <c r="WXD237" s="210"/>
      <c r="WXE237" s="210"/>
      <c r="WXF237" s="210"/>
      <c r="WXG237" s="210"/>
      <c r="WXH237" s="210"/>
      <c r="WXI237" s="210"/>
      <c r="WXJ237" s="210"/>
      <c r="WXK237" s="210"/>
      <c r="WXL237" s="210"/>
      <c r="WXM237" s="210"/>
      <c r="WXN237" s="210"/>
      <c r="WXO237" s="210"/>
      <c r="WXP237" s="210"/>
      <c r="WXQ237" s="210"/>
      <c r="WXR237" s="210"/>
      <c r="WXS237" s="210"/>
      <c r="WXT237" s="210"/>
      <c r="WXU237" s="210"/>
      <c r="WXV237" s="210"/>
      <c r="WXW237" s="210"/>
      <c r="WXX237" s="210"/>
      <c r="WXY237" s="210"/>
      <c r="WXZ237" s="210"/>
      <c r="WYA237" s="210"/>
      <c r="WYB237" s="210"/>
      <c r="WYC237" s="210"/>
      <c r="WYD237" s="210"/>
      <c r="WYE237" s="210"/>
      <c r="WYF237" s="210"/>
      <c r="WYG237" s="210"/>
      <c r="WYH237" s="210"/>
      <c r="WYI237" s="210"/>
      <c r="WYJ237" s="210"/>
      <c r="WYK237" s="210"/>
      <c r="WYL237" s="210"/>
      <c r="WYM237" s="210"/>
      <c r="WYN237" s="210"/>
      <c r="WYO237" s="210"/>
      <c r="WYP237" s="210"/>
      <c r="WYQ237" s="210"/>
      <c r="WYR237" s="210"/>
      <c r="WYS237" s="210"/>
      <c r="WYT237" s="210"/>
      <c r="WYU237" s="210"/>
      <c r="WYV237" s="210"/>
      <c r="WYW237" s="210"/>
      <c r="WYX237" s="210"/>
      <c r="WYY237" s="210"/>
      <c r="WYZ237" s="210"/>
      <c r="WZA237" s="210"/>
      <c r="WZB237" s="210"/>
      <c r="WZC237" s="210"/>
      <c r="WZD237" s="210"/>
      <c r="WZE237" s="210"/>
      <c r="WZF237" s="210"/>
      <c r="WZG237" s="210"/>
      <c r="WZH237" s="210"/>
      <c r="WZI237" s="210"/>
      <c r="WZJ237" s="210"/>
      <c r="WZK237" s="210"/>
      <c r="WZL237" s="210"/>
      <c r="WZM237" s="210"/>
      <c r="WZN237" s="210"/>
      <c r="WZO237" s="210"/>
      <c r="WZP237" s="210"/>
      <c r="WZQ237" s="210"/>
      <c r="WZR237" s="210"/>
      <c r="WZS237" s="210"/>
      <c r="WZT237" s="210"/>
      <c r="WZU237" s="210"/>
      <c r="WZV237" s="210"/>
      <c r="WZW237" s="210"/>
      <c r="WZX237" s="210"/>
      <c r="WZY237" s="210"/>
      <c r="WZZ237" s="210"/>
      <c r="XAA237" s="210"/>
      <c r="XAB237" s="210"/>
      <c r="XAC237" s="210"/>
      <c r="XAD237" s="210"/>
      <c r="XAE237" s="210"/>
      <c r="XAF237" s="210"/>
      <c r="XAG237" s="210"/>
      <c r="XAH237" s="210"/>
      <c r="XAI237" s="210"/>
      <c r="XAJ237" s="210"/>
      <c r="XAK237" s="210"/>
      <c r="XAL237" s="210"/>
      <c r="XAM237" s="210"/>
      <c r="XAN237" s="210"/>
      <c r="XAO237" s="210"/>
      <c r="XAP237" s="210"/>
      <c r="XAQ237" s="210"/>
      <c r="XAR237" s="210"/>
      <c r="XAS237" s="210"/>
      <c r="XAT237" s="210"/>
      <c r="XAU237" s="210"/>
      <c r="XAV237" s="210"/>
      <c r="XAW237" s="210"/>
      <c r="XAX237" s="210"/>
      <c r="XAY237" s="210"/>
      <c r="XAZ237" s="210"/>
      <c r="XBA237" s="210"/>
      <c r="XBB237" s="210"/>
      <c r="XBC237" s="210"/>
      <c r="XBD237" s="210"/>
      <c r="XBE237" s="210"/>
      <c r="XBF237" s="210"/>
      <c r="XBG237" s="210"/>
      <c r="XBH237" s="210"/>
      <c r="XBI237" s="210"/>
      <c r="XBJ237" s="210"/>
      <c r="XBK237" s="210"/>
      <c r="XBL237" s="210"/>
      <c r="XBM237" s="210"/>
      <c r="XBN237" s="210"/>
      <c r="XBO237" s="210"/>
      <c r="XBP237" s="210"/>
      <c r="XBQ237" s="210"/>
      <c r="XBR237" s="210"/>
      <c r="XBS237" s="210"/>
      <c r="XBT237" s="210"/>
      <c r="XBU237" s="210"/>
      <c r="XBV237" s="210"/>
      <c r="XBW237" s="210"/>
      <c r="XBX237" s="210"/>
      <c r="XBY237" s="210"/>
      <c r="XBZ237" s="210"/>
      <c r="XCA237" s="210"/>
      <c r="XCB237" s="210"/>
      <c r="XCC237" s="210"/>
      <c r="XCD237" s="210"/>
      <c r="XCE237" s="210"/>
      <c r="XCF237" s="210"/>
      <c r="XCG237" s="210"/>
      <c r="XCH237" s="210"/>
      <c r="XCI237" s="210"/>
      <c r="XCJ237" s="210"/>
      <c r="XCK237" s="210"/>
      <c r="XCL237" s="210"/>
      <c r="XCM237" s="210"/>
      <c r="XCN237" s="210"/>
      <c r="XCO237" s="210"/>
      <c r="XCP237" s="210"/>
      <c r="XCQ237" s="210"/>
      <c r="XCR237" s="210"/>
      <c r="XCS237" s="210"/>
      <c r="XCT237" s="210"/>
      <c r="XCU237" s="210"/>
      <c r="XCV237" s="210"/>
      <c r="XCW237" s="210"/>
      <c r="XCX237" s="210"/>
      <c r="XCY237" s="210"/>
      <c r="XCZ237" s="210"/>
      <c r="XDA237" s="210"/>
      <c r="XDB237" s="210"/>
      <c r="XDC237" s="210"/>
      <c r="XDD237" s="210"/>
      <c r="XDE237" s="210"/>
      <c r="XDF237" s="210"/>
      <c r="XDG237" s="210"/>
      <c r="XDH237" s="210"/>
      <c r="XDI237" s="210"/>
      <c r="XDJ237" s="210"/>
      <c r="XDK237" s="210"/>
      <c r="XDL237" s="210"/>
      <c r="XDM237" s="210"/>
      <c r="XDN237" s="210"/>
      <c r="XDO237" s="210"/>
      <c r="XDP237" s="210"/>
      <c r="XDQ237" s="210"/>
      <c r="XDR237" s="210"/>
      <c r="XDS237" s="210"/>
      <c r="XDT237" s="210"/>
      <c r="XDU237" s="210"/>
      <c r="XDV237" s="210"/>
      <c r="XDW237" s="210"/>
      <c r="XDX237" s="210"/>
      <c r="XDY237" s="210"/>
      <c r="XDZ237" s="210"/>
      <c r="XEA237" s="210"/>
      <c r="XEB237" s="210"/>
      <c r="XEC237" s="210"/>
      <c r="XED237" s="210"/>
      <c r="XEE237" s="210"/>
      <c r="XEF237" s="210"/>
      <c r="XEG237" s="210"/>
      <c r="XEH237" s="210"/>
      <c r="XEI237" s="210"/>
      <c r="XEJ237" s="210"/>
      <c r="XEK237" s="210"/>
      <c r="XEL237" s="210"/>
      <c r="XEM237" s="210"/>
      <c r="XEN237" s="210"/>
      <c r="XEO237" s="210"/>
      <c r="XEP237" s="210"/>
      <c r="XEQ237" s="210"/>
      <c r="XER237" s="210"/>
      <c r="XES237" s="210"/>
      <c r="XET237" s="210"/>
      <c r="XEU237" s="210"/>
      <c r="XEV237" s="210"/>
      <c r="XEW237" s="210"/>
      <c r="XEX237" s="210"/>
      <c r="XEY237" s="210"/>
      <c r="XEZ237" s="210"/>
      <c r="XFA237" s="210"/>
    </row>
    <row r="238" spans="1:16381" x14ac:dyDescent="0.2">
      <c r="A238" s="213"/>
      <c r="B238" s="215"/>
      <c r="C238" s="229"/>
      <c r="D238" s="234"/>
      <c r="E238" s="213"/>
      <c r="F238" s="227"/>
      <c r="G238" s="216"/>
      <c r="H238" s="217"/>
      <c r="I238" s="213"/>
      <c r="J238" s="213"/>
      <c r="K238" s="213"/>
      <c r="L238" s="213"/>
      <c r="M238" s="213"/>
      <c r="N238" s="213"/>
    </row>
    <row r="239" spans="1:16381" ht="15.75" x14ac:dyDescent="0.2">
      <c r="A239" s="213"/>
      <c r="B239" s="218"/>
      <c r="C239" s="229"/>
      <c r="D239" s="234"/>
      <c r="E239" s="213"/>
      <c r="F239" s="227"/>
      <c r="G239" s="219"/>
      <c r="H239" s="217"/>
      <c r="I239" s="213"/>
      <c r="J239" s="213"/>
      <c r="K239" s="213"/>
      <c r="L239" s="213"/>
      <c r="M239" s="213"/>
      <c r="N239" s="213"/>
    </row>
    <row r="240" spans="1:16381" x14ac:dyDescent="0.2">
      <c r="A240" s="213"/>
      <c r="B240" s="215"/>
      <c r="C240" s="229"/>
      <c r="D240" s="234"/>
      <c r="E240" s="213"/>
      <c r="F240" s="227"/>
      <c r="G240" s="220"/>
      <c r="H240" s="213"/>
      <c r="I240" s="213"/>
      <c r="J240" s="213"/>
      <c r="K240" s="217"/>
      <c r="L240" s="213"/>
      <c r="M240" s="213"/>
      <c r="N240" s="213"/>
    </row>
    <row r="241" spans="1:14" x14ac:dyDescent="0.2">
      <c r="A241" s="213"/>
      <c r="B241" s="215"/>
      <c r="C241" s="229"/>
      <c r="D241" s="234"/>
      <c r="E241" s="213"/>
      <c r="F241" s="227"/>
      <c r="G241" s="213"/>
      <c r="H241" s="213"/>
      <c r="I241" s="213"/>
      <c r="J241" s="213"/>
      <c r="K241" s="213"/>
      <c r="L241" s="213"/>
      <c r="M241" s="213"/>
      <c r="N241" s="213"/>
    </row>
    <row r="242" spans="1:14" x14ac:dyDescent="0.2">
      <c r="A242" s="213"/>
      <c r="B242" s="215"/>
      <c r="C242" s="229"/>
      <c r="D242" s="234"/>
      <c r="E242" s="213"/>
      <c r="F242" s="227"/>
      <c r="G242" s="213"/>
      <c r="H242" s="213"/>
      <c r="I242" s="213"/>
      <c r="J242" s="213"/>
      <c r="K242" s="213"/>
      <c r="L242" s="213"/>
      <c r="M242" s="213"/>
      <c r="N242" s="213"/>
    </row>
    <row r="243" spans="1:14" x14ac:dyDescent="0.2">
      <c r="A243" s="213"/>
      <c r="B243" s="215"/>
      <c r="C243" s="229"/>
      <c r="D243" s="234"/>
      <c r="E243" s="213"/>
      <c r="F243" s="227"/>
      <c r="G243" s="213"/>
      <c r="H243" s="213"/>
      <c r="I243" s="213"/>
      <c r="J243" s="213"/>
      <c r="K243" s="213"/>
      <c r="L243" s="213"/>
      <c r="M243" s="213"/>
      <c r="N243" s="213"/>
    </row>
    <row r="244" spans="1:14" x14ac:dyDescent="0.2">
      <c r="A244" s="213"/>
      <c r="B244" s="215"/>
      <c r="C244" s="229"/>
      <c r="D244" s="234"/>
      <c r="E244" s="213"/>
      <c r="F244" s="227"/>
      <c r="G244" s="213"/>
      <c r="H244" s="213"/>
      <c r="I244" s="213"/>
      <c r="J244" s="213"/>
      <c r="K244" s="213"/>
      <c r="L244" s="213"/>
      <c r="M244" s="213"/>
      <c r="N244" s="213"/>
    </row>
    <row r="245" spans="1:14" x14ac:dyDescent="0.2">
      <c r="A245" s="213"/>
      <c r="B245" s="215"/>
      <c r="C245" s="229"/>
      <c r="D245" s="234"/>
      <c r="E245" s="213"/>
      <c r="F245" s="227"/>
      <c r="G245" s="213"/>
      <c r="H245" s="213"/>
      <c r="I245" s="213"/>
      <c r="J245" s="213"/>
      <c r="K245" s="213"/>
      <c r="L245" s="213"/>
      <c r="M245" s="213"/>
      <c r="N245" s="213"/>
    </row>
    <row r="246" spans="1:14" x14ac:dyDescent="0.2">
      <c r="A246" s="213"/>
      <c r="B246" s="215"/>
      <c r="C246" s="229"/>
      <c r="D246" s="234"/>
      <c r="E246" s="213"/>
      <c r="F246" s="227"/>
      <c r="G246" s="213"/>
      <c r="H246" s="213"/>
      <c r="I246" s="213"/>
      <c r="J246" s="213"/>
      <c r="K246" s="213"/>
      <c r="L246" s="213"/>
      <c r="M246" s="213"/>
      <c r="N246" s="213"/>
    </row>
    <row r="247" spans="1:14" x14ac:dyDescent="0.2">
      <c r="A247" s="213"/>
      <c r="B247" s="215"/>
      <c r="C247" s="229"/>
      <c r="D247" s="234"/>
      <c r="E247" s="213"/>
      <c r="F247" s="227"/>
      <c r="G247" s="213"/>
      <c r="H247" s="213"/>
      <c r="I247" s="213"/>
      <c r="J247" s="213"/>
      <c r="K247" s="213"/>
      <c r="L247" s="213"/>
      <c r="M247" s="213"/>
      <c r="N247" s="213"/>
    </row>
    <row r="248" spans="1:14" x14ac:dyDescent="0.2">
      <c r="A248" s="213"/>
      <c r="B248" s="215"/>
      <c r="C248" s="229"/>
      <c r="D248" s="234"/>
      <c r="E248" s="213"/>
      <c r="F248" s="227"/>
      <c r="G248" s="213"/>
      <c r="H248" s="213"/>
      <c r="I248" s="213"/>
      <c r="J248" s="213"/>
      <c r="K248" s="213"/>
      <c r="L248" s="213"/>
      <c r="M248" s="213"/>
      <c r="N248" s="213"/>
    </row>
    <row r="249" spans="1:14" x14ac:dyDescent="0.2">
      <c r="A249" s="213"/>
      <c r="B249" s="215"/>
      <c r="C249" s="229"/>
      <c r="D249" s="234"/>
      <c r="E249" s="213"/>
      <c r="F249" s="227"/>
      <c r="G249" s="213"/>
      <c r="H249" s="213"/>
      <c r="I249" s="213"/>
      <c r="J249" s="213"/>
      <c r="K249" s="213"/>
      <c r="L249" s="213"/>
      <c r="M249" s="213"/>
      <c r="N249" s="213"/>
    </row>
    <row r="250" spans="1:14" x14ac:dyDescent="0.2">
      <c r="A250" s="213"/>
      <c r="B250" s="215"/>
      <c r="C250" s="229"/>
      <c r="D250" s="234"/>
      <c r="E250" s="213"/>
      <c r="F250" s="227"/>
      <c r="G250" s="213"/>
      <c r="H250" s="213"/>
      <c r="I250" s="213"/>
      <c r="J250" s="213"/>
      <c r="K250" s="213"/>
      <c r="L250" s="213"/>
      <c r="M250" s="213"/>
      <c r="N250" s="213"/>
    </row>
    <row r="251" spans="1:14" x14ac:dyDescent="0.2">
      <c r="A251" s="213"/>
      <c r="B251" s="215"/>
      <c r="C251" s="229"/>
      <c r="D251" s="234"/>
      <c r="E251" s="213"/>
      <c r="F251" s="227"/>
      <c r="G251" s="213"/>
      <c r="H251" s="213"/>
      <c r="I251" s="213"/>
      <c r="J251" s="213"/>
      <c r="K251" s="213"/>
      <c r="L251" s="213"/>
      <c r="M251" s="213"/>
      <c r="N251" s="213"/>
    </row>
    <row r="252" spans="1:14" x14ac:dyDescent="0.2">
      <c r="A252" s="213"/>
      <c r="B252" s="215"/>
      <c r="C252" s="229"/>
      <c r="D252" s="234"/>
      <c r="E252" s="213"/>
      <c r="F252" s="227"/>
      <c r="G252" s="213"/>
      <c r="H252" s="213"/>
      <c r="I252" s="213"/>
      <c r="J252" s="213"/>
      <c r="K252" s="213"/>
      <c r="L252" s="213"/>
      <c r="M252" s="213"/>
      <c r="N252" s="213"/>
    </row>
    <row r="253" spans="1:14" x14ac:dyDescent="0.2">
      <c r="A253" s="213"/>
      <c r="B253" s="215"/>
      <c r="C253" s="229"/>
      <c r="D253" s="234"/>
      <c r="E253" s="213"/>
      <c r="F253" s="227"/>
      <c r="G253" s="213"/>
      <c r="H253" s="213"/>
      <c r="I253" s="213"/>
      <c r="J253" s="213"/>
      <c r="K253" s="213"/>
      <c r="L253" s="213"/>
      <c r="M253" s="213"/>
      <c r="N253" s="213"/>
    </row>
    <row r="254" spans="1:14" x14ac:dyDescent="0.2">
      <c r="A254" s="213"/>
      <c r="B254" s="215"/>
      <c r="C254" s="229"/>
      <c r="D254" s="234"/>
      <c r="E254" s="213"/>
      <c r="F254" s="227"/>
      <c r="G254" s="213"/>
      <c r="H254" s="213"/>
      <c r="I254" s="213"/>
      <c r="J254" s="213"/>
      <c r="K254" s="213"/>
      <c r="L254" s="213"/>
      <c r="M254" s="213"/>
      <c r="N254" s="213"/>
    </row>
    <row r="255" spans="1:14" x14ac:dyDescent="0.2">
      <c r="A255" s="213"/>
      <c r="B255" s="215"/>
      <c r="C255" s="229"/>
      <c r="D255" s="234"/>
      <c r="E255" s="213"/>
      <c r="F255" s="227"/>
      <c r="G255" s="213"/>
      <c r="H255" s="213"/>
      <c r="I255" s="213"/>
      <c r="J255" s="213"/>
      <c r="K255" s="213"/>
      <c r="L255" s="213"/>
      <c r="M255" s="213"/>
      <c r="N255" s="213"/>
    </row>
    <row r="256" spans="1:14" x14ac:dyDescent="0.2">
      <c r="A256" s="213"/>
      <c r="B256" s="215"/>
      <c r="C256" s="229"/>
      <c r="D256" s="234"/>
      <c r="E256" s="213"/>
      <c r="F256" s="227"/>
      <c r="G256" s="213"/>
      <c r="H256" s="213"/>
      <c r="I256" s="213"/>
      <c r="J256" s="213"/>
      <c r="K256" s="213"/>
      <c r="L256" s="213"/>
      <c r="M256" s="213"/>
      <c r="N256" s="213"/>
    </row>
    <row r="257" spans="1:14" x14ac:dyDescent="0.2">
      <c r="A257" s="213"/>
      <c r="B257" s="215"/>
      <c r="C257" s="229"/>
      <c r="D257" s="234"/>
      <c r="E257" s="213"/>
      <c r="F257" s="227"/>
      <c r="G257" s="213"/>
      <c r="H257" s="213"/>
      <c r="I257" s="213"/>
      <c r="J257" s="213"/>
      <c r="K257" s="213"/>
      <c r="L257" s="213"/>
      <c r="M257" s="213"/>
      <c r="N257" s="213"/>
    </row>
    <row r="258" spans="1:14" x14ac:dyDescent="0.2">
      <c r="A258" s="213"/>
      <c r="B258" s="215"/>
      <c r="C258" s="229"/>
      <c r="D258" s="234"/>
      <c r="E258" s="213"/>
      <c r="F258" s="227"/>
      <c r="G258" s="213"/>
      <c r="H258" s="213"/>
      <c r="I258" s="213"/>
      <c r="J258" s="213"/>
      <c r="K258" s="213"/>
      <c r="L258" s="213"/>
      <c r="M258" s="213"/>
      <c r="N258" s="213"/>
    </row>
    <row r="259" spans="1:14" x14ac:dyDescent="0.2">
      <c r="A259" s="213"/>
      <c r="B259" s="215"/>
      <c r="C259" s="229"/>
      <c r="D259" s="234"/>
      <c r="E259" s="213"/>
      <c r="F259" s="227"/>
      <c r="G259" s="213"/>
      <c r="H259" s="213"/>
      <c r="I259" s="213"/>
      <c r="J259" s="213"/>
      <c r="K259" s="213"/>
      <c r="L259" s="213"/>
      <c r="M259" s="213"/>
      <c r="N259" s="213"/>
    </row>
    <row r="260" spans="1:14" x14ac:dyDescent="0.2">
      <c r="A260" s="213"/>
      <c r="B260" s="215"/>
      <c r="C260" s="229"/>
      <c r="D260" s="234"/>
      <c r="E260" s="213"/>
      <c r="F260" s="227"/>
      <c r="G260" s="213"/>
      <c r="H260" s="213"/>
      <c r="I260" s="213"/>
      <c r="J260" s="213"/>
      <c r="K260" s="213"/>
      <c r="L260" s="213"/>
      <c r="M260" s="213"/>
      <c r="N260" s="213"/>
    </row>
    <row r="261" spans="1:14" x14ac:dyDescent="0.2">
      <c r="A261" s="213"/>
      <c r="B261" s="215"/>
      <c r="C261" s="229"/>
      <c r="D261" s="234"/>
      <c r="E261" s="213"/>
      <c r="F261" s="227"/>
      <c r="G261" s="213"/>
      <c r="H261" s="213"/>
      <c r="I261" s="213"/>
      <c r="J261" s="213"/>
      <c r="K261" s="213"/>
      <c r="L261" s="213"/>
      <c r="M261" s="213"/>
      <c r="N261" s="213"/>
    </row>
    <row r="262" spans="1:14" x14ac:dyDescent="0.2">
      <c r="A262" s="213"/>
      <c r="B262" s="215"/>
      <c r="C262" s="229"/>
      <c r="D262" s="234"/>
      <c r="E262" s="213"/>
      <c r="F262" s="227"/>
      <c r="G262" s="213"/>
      <c r="H262" s="213"/>
      <c r="I262" s="213"/>
      <c r="J262" s="213"/>
      <c r="K262" s="213"/>
      <c r="L262" s="213"/>
      <c r="M262" s="213"/>
      <c r="N262" s="213"/>
    </row>
    <row r="263" spans="1:14" x14ac:dyDescent="0.2">
      <c r="A263" s="213"/>
      <c r="B263" s="215"/>
      <c r="C263" s="229"/>
      <c r="D263" s="234"/>
      <c r="E263" s="213"/>
      <c r="F263" s="227"/>
      <c r="G263" s="213"/>
      <c r="H263" s="213"/>
      <c r="I263" s="213"/>
      <c r="J263" s="213"/>
      <c r="K263" s="213"/>
      <c r="L263" s="213"/>
      <c r="M263" s="213"/>
      <c r="N263" s="213"/>
    </row>
    <row r="264" spans="1:14" x14ac:dyDescent="0.2">
      <c r="A264" s="213"/>
      <c r="B264" s="215"/>
      <c r="C264" s="229"/>
      <c r="D264" s="234"/>
      <c r="E264" s="213"/>
      <c r="F264" s="227"/>
      <c r="G264" s="213"/>
      <c r="H264" s="213"/>
      <c r="I264" s="213"/>
      <c r="J264" s="213"/>
      <c r="K264" s="213"/>
      <c r="L264" s="213"/>
      <c r="M264" s="213"/>
      <c r="N264" s="213"/>
    </row>
    <row r="265" spans="1:14" x14ac:dyDescent="0.2">
      <c r="A265" s="213"/>
      <c r="B265" s="215"/>
      <c r="C265" s="229"/>
      <c r="D265" s="234"/>
      <c r="E265" s="213"/>
      <c r="F265" s="227"/>
      <c r="G265" s="213"/>
      <c r="H265" s="213"/>
      <c r="I265" s="213"/>
      <c r="J265" s="213"/>
      <c r="K265" s="213"/>
      <c r="L265" s="213"/>
      <c r="M265" s="213"/>
      <c r="N265" s="213"/>
    </row>
    <row r="266" spans="1:14" x14ac:dyDescent="0.2">
      <c r="A266" s="213"/>
      <c r="B266" s="215"/>
      <c r="C266" s="229"/>
      <c r="D266" s="234"/>
      <c r="E266" s="213"/>
      <c r="F266" s="227"/>
      <c r="G266" s="213"/>
      <c r="H266" s="213"/>
      <c r="I266" s="213"/>
      <c r="J266" s="213"/>
      <c r="K266" s="213"/>
      <c r="L266" s="213"/>
      <c r="M266" s="213"/>
      <c r="N266" s="213"/>
    </row>
    <row r="267" spans="1:14" x14ac:dyDescent="0.2">
      <c r="A267" s="213"/>
      <c r="B267" s="215"/>
      <c r="C267" s="229"/>
      <c r="D267" s="234"/>
      <c r="E267" s="213"/>
      <c r="F267" s="227"/>
      <c r="G267" s="213"/>
      <c r="H267" s="213"/>
      <c r="I267" s="213"/>
      <c r="J267" s="213"/>
      <c r="K267" s="213"/>
      <c r="L267" s="213"/>
      <c r="M267" s="213"/>
      <c r="N267" s="213"/>
    </row>
    <row r="268" spans="1:14" x14ac:dyDescent="0.2">
      <c r="A268" s="213"/>
      <c r="B268" s="215"/>
      <c r="C268" s="229"/>
      <c r="D268" s="234"/>
      <c r="E268" s="213"/>
      <c r="F268" s="227"/>
      <c r="G268" s="213"/>
      <c r="H268" s="213"/>
      <c r="I268" s="213"/>
      <c r="J268" s="213"/>
      <c r="K268" s="213"/>
      <c r="L268" s="213"/>
      <c r="M268" s="213"/>
      <c r="N268" s="213"/>
    </row>
    <row r="269" spans="1:14" x14ac:dyDescent="0.2">
      <c r="A269" s="213"/>
      <c r="B269" s="215"/>
      <c r="C269" s="229"/>
      <c r="D269" s="234"/>
      <c r="E269" s="213"/>
      <c r="F269" s="227"/>
      <c r="G269" s="213"/>
      <c r="H269" s="213"/>
      <c r="I269" s="213"/>
      <c r="J269" s="213"/>
      <c r="K269" s="213"/>
      <c r="L269" s="213"/>
      <c r="M269" s="213"/>
      <c r="N269" s="213"/>
    </row>
    <row r="270" spans="1:14" x14ac:dyDescent="0.2">
      <c r="A270" s="213"/>
      <c r="B270" s="215"/>
      <c r="C270" s="229"/>
      <c r="D270" s="234"/>
      <c r="E270" s="213"/>
      <c r="F270" s="227"/>
      <c r="G270" s="213"/>
      <c r="H270" s="213"/>
      <c r="I270" s="213"/>
      <c r="J270" s="213"/>
      <c r="K270" s="213"/>
      <c r="L270" s="213"/>
      <c r="M270" s="213"/>
      <c r="N270" s="213"/>
    </row>
    <row r="271" spans="1:14" x14ac:dyDescent="0.2">
      <c r="A271" s="213"/>
      <c r="B271" s="215"/>
      <c r="C271" s="229"/>
      <c r="D271" s="234"/>
      <c r="E271" s="213"/>
      <c r="F271" s="227"/>
      <c r="G271" s="213"/>
      <c r="H271" s="213"/>
      <c r="I271" s="213"/>
      <c r="J271" s="213"/>
      <c r="K271" s="213"/>
      <c r="L271" s="213"/>
      <c r="M271" s="213"/>
      <c r="N271" s="213"/>
    </row>
    <row r="272" spans="1:14" x14ac:dyDescent="0.2">
      <c r="A272" s="213"/>
      <c r="B272" s="215"/>
      <c r="C272" s="229"/>
      <c r="D272" s="234"/>
      <c r="E272" s="213"/>
      <c r="F272" s="227"/>
      <c r="G272" s="213"/>
      <c r="H272" s="213"/>
      <c r="I272" s="213"/>
      <c r="J272" s="213"/>
      <c r="K272" s="213"/>
      <c r="L272" s="213"/>
      <c r="M272" s="213"/>
      <c r="N272" s="213"/>
    </row>
    <row r="273" spans="1:14" x14ac:dyDescent="0.2">
      <c r="A273" s="213"/>
      <c r="B273" s="215"/>
      <c r="C273" s="229"/>
      <c r="D273" s="234"/>
      <c r="E273" s="213"/>
      <c r="F273" s="227"/>
      <c r="G273" s="213"/>
      <c r="H273" s="213"/>
      <c r="I273" s="213"/>
      <c r="J273" s="213"/>
      <c r="K273" s="213"/>
      <c r="L273" s="213"/>
      <c r="M273" s="213"/>
      <c r="N273" s="213"/>
    </row>
    <row r="274" spans="1:14" x14ac:dyDescent="0.2">
      <c r="A274" s="213"/>
      <c r="B274" s="215"/>
      <c r="C274" s="229"/>
      <c r="D274" s="234"/>
      <c r="E274" s="213"/>
      <c r="F274" s="227"/>
      <c r="G274" s="213"/>
      <c r="H274" s="213"/>
      <c r="I274" s="213"/>
      <c r="J274" s="213"/>
      <c r="K274" s="213"/>
      <c r="L274" s="213"/>
      <c r="M274" s="213"/>
      <c r="N274" s="213"/>
    </row>
    <row r="275" spans="1:14" x14ac:dyDescent="0.2">
      <c r="A275" s="213"/>
      <c r="B275" s="215"/>
      <c r="C275" s="229"/>
      <c r="D275" s="234"/>
      <c r="E275" s="213"/>
      <c r="F275" s="227"/>
      <c r="G275" s="213"/>
      <c r="H275" s="213"/>
      <c r="I275" s="213"/>
      <c r="J275" s="213"/>
      <c r="K275" s="213"/>
      <c r="L275" s="213"/>
      <c r="M275" s="213"/>
      <c r="N275" s="213"/>
    </row>
    <row r="276" spans="1:14" x14ac:dyDescent="0.2">
      <c r="A276" s="213"/>
      <c r="B276" s="215"/>
      <c r="C276" s="229"/>
      <c r="D276" s="234"/>
      <c r="E276" s="213"/>
      <c r="F276" s="227"/>
      <c r="G276" s="213"/>
      <c r="H276" s="213"/>
      <c r="I276" s="213"/>
      <c r="J276" s="213"/>
      <c r="K276" s="213"/>
      <c r="L276" s="213"/>
      <c r="M276" s="213"/>
      <c r="N276" s="213"/>
    </row>
    <row r="277" spans="1:14" x14ac:dyDescent="0.2">
      <c r="A277" s="213"/>
      <c r="B277" s="215"/>
      <c r="C277" s="229"/>
      <c r="D277" s="234"/>
      <c r="E277" s="213"/>
      <c r="F277" s="227"/>
      <c r="G277" s="213"/>
      <c r="H277" s="213"/>
      <c r="I277" s="213"/>
      <c r="J277" s="213"/>
      <c r="K277" s="213"/>
      <c r="L277" s="213"/>
      <c r="M277" s="213"/>
      <c r="N277" s="213"/>
    </row>
    <row r="278" spans="1:14" x14ac:dyDescent="0.2">
      <c r="A278" s="213"/>
      <c r="B278" s="215"/>
      <c r="C278" s="229"/>
      <c r="D278" s="234"/>
      <c r="E278" s="213"/>
      <c r="F278" s="227"/>
      <c r="G278" s="213"/>
      <c r="H278" s="213"/>
      <c r="I278" s="213"/>
      <c r="J278" s="213"/>
      <c r="K278" s="213"/>
      <c r="L278" s="213"/>
      <c r="M278" s="213"/>
      <c r="N278" s="213"/>
    </row>
    <row r="279" spans="1:14" x14ac:dyDescent="0.2">
      <c r="A279" s="213"/>
      <c r="B279" s="215"/>
      <c r="C279" s="229"/>
      <c r="D279" s="234"/>
      <c r="E279" s="213"/>
      <c r="F279" s="227"/>
      <c r="G279" s="213"/>
      <c r="H279" s="213"/>
      <c r="I279" s="213"/>
      <c r="J279" s="213"/>
      <c r="K279" s="213"/>
      <c r="L279" s="213"/>
      <c r="M279" s="213"/>
      <c r="N279" s="213"/>
    </row>
    <row r="280" spans="1:14" x14ac:dyDescent="0.2">
      <c r="A280" s="213"/>
      <c r="B280" s="215"/>
      <c r="C280" s="229"/>
      <c r="D280" s="234"/>
      <c r="E280" s="213"/>
      <c r="F280" s="227"/>
      <c r="G280" s="213"/>
      <c r="H280" s="213"/>
      <c r="I280" s="213"/>
      <c r="J280" s="213"/>
      <c r="K280" s="213"/>
      <c r="L280" s="213"/>
      <c r="M280" s="213"/>
      <c r="N280" s="213"/>
    </row>
    <row r="281" spans="1:14" x14ac:dyDescent="0.2">
      <c r="A281" s="213"/>
      <c r="B281" s="215"/>
      <c r="C281" s="229"/>
      <c r="D281" s="234"/>
      <c r="E281" s="213"/>
      <c r="F281" s="227"/>
      <c r="G281" s="213"/>
      <c r="H281" s="213"/>
      <c r="I281" s="213"/>
      <c r="J281" s="213"/>
      <c r="K281" s="213"/>
      <c r="L281" s="213"/>
      <c r="M281" s="213"/>
      <c r="N281" s="213"/>
    </row>
    <row r="282" spans="1:14" x14ac:dyDescent="0.2">
      <c r="A282" s="213"/>
      <c r="B282" s="215"/>
      <c r="C282" s="229"/>
      <c r="D282" s="234"/>
      <c r="E282" s="213"/>
      <c r="F282" s="227"/>
      <c r="G282" s="213"/>
      <c r="H282" s="213"/>
      <c r="I282" s="213"/>
      <c r="J282" s="213"/>
      <c r="K282" s="213"/>
      <c r="L282" s="213"/>
      <c r="M282" s="213"/>
      <c r="N282" s="213"/>
    </row>
    <row r="283" spans="1:14" x14ac:dyDescent="0.2">
      <c r="A283" s="213"/>
      <c r="B283" s="215"/>
      <c r="C283" s="229"/>
      <c r="D283" s="234"/>
      <c r="E283" s="213"/>
      <c r="F283" s="227"/>
      <c r="G283" s="213"/>
      <c r="H283" s="213"/>
      <c r="I283" s="213"/>
      <c r="J283" s="213"/>
      <c r="K283" s="213"/>
      <c r="L283" s="213"/>
      <c r="M283" s="213"/>
      <c r="N283" s="213"/>
    </row>
    <row r="284" spans="1:14" x14ac:dyDescent="0.2">
      <c r="A284" s="213"/>
      <c r="B284" s="215"/>
      <c r="C284" s="229"/>
      <c r="D284" s="234"/>
      <c r="E284" s="213"/>
      <c r="F284" s="227"/>
      <c r="G284" s="213"/>
      <c r="H284" s="213"/>
      <c r="I284" s="213"/>
      <c r="J284" s="213"/>
      <c r="K284" s="213"/>
      <c r="L284" s="213"/>
      <c r="M284" s="213"/>
      <c r="N284" s="213"/>
    </row>
    <row r="285" spans="1:14" x14ac:dyDescent="0.2">
      <c r="A285" s="213"/>
      <c r="B285" s="215"/>
      <c r="C285" s="229"/>
      <c r="D285" s="234"/>
      <c r="E285" s="213"/>
      <c r="F285" s="227"/>
      <c r="G285" s="213"/>
      <c r="H285" s="213"/>
      <c r="I285" s="213"/>
      <c r="J285" s="213"/>
      <c r="K285" s="213"/>
      <c r="L285" s="213"/>
      <c r="M285" s="213"/>
      <c r="N285" s="213"/>
    </row>
    <row r="286" spans="1:14" x14ac:dyDescent="0.2">
      <c r="A286" s="213"/>
      <c r="B286" s="215"/>
      <c r="C286" s="229"/>
      <c r="D286" s="234"/>
      <c r="E286" s="213"/>
      <c r="F286" s="227"/>
      <c r="G286" s="213"/>
      <c r="H286" s="213"/>
      <c r="I286" s="213"/>
      <c r="J286" s="213"/>
      <c r="K286" s="213"/>
      <c r="L286" s="213"/>
      <c r="M286" s="213"/>
      <c r="N286" s="213"/>
    </row>
    <row r="287" spans="1:14" x14ac:dyDescent="0.2">
      <c r="A287" s="213"/>
      <c r="B287" s="215"/>
      <c r="C287" s="229"/>
      <c r="D287" s="234"/>
      <c r="E287" s="213"/>
      <c r="F287" s="227"/>
      <c r="G287" s="213"/>
      <c r="H287" s="213"/>
      <c r="I287" s="213"/>
      <c r="J287" s="213"/>
      <c r="K287" s="213"/>
      <c r="L287" s="213"/>
      <c r="M287" s="213"/>
      <c r="N287" s="213"/>
    </row>
    <row r="288" spans="1:14" x14ac:dyDescent="0.2">
      <c r="A288" s="213"/>
      <c r="B288" s="215"/>
      <c r="C288" s="229"/>
      <c r="D288" s="234"/>
      <c r="E288" s="213"/>
      <c r="F288" s="227"/>
      <c r="G288" s="213"/>
      <c r="H288" s="213"/>
      <c r="I288" s="213"/>
      <c r="J288" s="213"/>
      <c r="K288" s="213"/>
      <c r="L288" s="213"/>
      <c r="M288" s="213"/>
      <c r="N288" s="213"/>
    </row>
    <row r="289" spans="1:14" x14ac:dyDescent="0.2">
      <c r="A289" s="213"/>
      <c r="B289" s="215"/>
      <c r="C289" s="229"/>
      <c r="D289" s="234"/>
      <c r="E289" s="213"/>
      <c r="F289" s="227"/>
      <c r="G289" s="213"/>
      <c r="H289" s="213"/>
      <c r="I289" s="213"/>
      <c r="J289" s="213"/>
      <c r="K289" s="213"/>
      <c r="L289" s="213"/>
      <c r="M289" s="213"/>
      <c r="N289" s="213"/>
    </row>
    <row r="290" spans="1:14" x14ac:dyDescent="0.2">
      <c r="A290" s="213"/>
      <c r="B290" s="215"/>
      <c r="C290" s="229"/>
      <c r="D290" s="234"/>
      <c r="E290" s="213"/>
      <c r="F290" s="227"/>
      <c r="G290" s="213"/>
      <c r="H290" s="213"/>
      <c r="I290" s="213"/>
      <c r="J290" s="213"/>
      <c r="K290" s="213"/>
      <c r="L290" s="213"/>
      <c r="M290" s="213"/>
      <c r="N290" s="213"/>
    </row>
    <row r="291" spans="1:14" x14ac:dyDescent="0.2">
      <c r="A291" s="213"/>
      <c r="B291" s="215"/>
      <c r="C291" s="229"/>
      <c r="D291" s="234"/>
      <c r="E291" s="213"/>
      <c r="F291" s="227"/>
      <c r="G291" s="213"/>
      <c r="H291" s="213"/>
      <c r="I291" s="213"/>
      <c r="J291" s="213"/>
      <c r="K291" s="213"/>
      <c r="L291" s="213"/>
      <c r="M291" s="213"/>
      <c r="N291" s="213"/>
    </row>
    <row r="292" spans="1:14" x14ac:dyDescent="0.2">
      <c r="A292" s="213"/>
      <c r="B292" s="215"/>
      <c r="C292" s="229"/>
      <c r="D292" s="234"/>
      <c r="E292" s="213"/>
      <c r="F292" s="227"/>
      <c r="G292" s="213"/>
      <c r="H292" s="213"/>
      <c r="I292" s="213"/>
      <c r="J292" s="213"/>
      <c r="K292" s="213"/>
      <c r="L292" s="213"/>
      <c r="M292" s="213"/>
      <c r="N292" s="213"/>
    </row>
    <row r="293" spans="1:14" x14ac:dyDescent="0.2">
      <c r="A293" s="213"/>
      <c r="B293" s="215"/>
      <c r="C293" s="229"/>
      <c r="D293" s="234"/>
      <c r="E293" s="213"/>
      <c r="F293" s="227"/>
      <c r="G293" s="213"/>
      <c r="H293" s="213"/>
      <c r="I293" s="213"/>
      <c r="J293" s="213"/>
      <c r="K293" s="213"/>
      <c r="L293" s="213"/>
      <c r="M293" s="213"/>
      <c r="N293" s="213"/>
    </row>
    <row r="294" spans="1:14" x14ac:dyDescent="0.2">
      <c r="A294" s="213"/>
      <c r="B294" s="215"/>
      <c r="C294" s="229"/>
      <c r="D294" s="234"/>
      <c r="E294" s="213"/>
      <c r="F294" s="227"/>
      <c r="G294" s="213"/>
      <c r="H294" s="213"/>
      <c r="I294" s="213"/>
      <c r="J294" s="213"/>
      <c r="K294" s="213"/>
      <c r="L294" s="213"/>
      <c r="M294" s="213"/>
      <c r="N294" s="213"/>
    </row>
    <row r="295" spans="1:14" x14ac:dyDescent="0.2">
      <c r="A295" s="213"/>
      <c r="B295" s="215"/>
      <c r="C295" s="229"/>
      <c r="D295" s="234"/>
      <c r="E295" s="213"/>
      <c r="F295" s="227"/>
      <c r="G295" s="213"/>
      <c r="H295" s="213"/>
      <c r="I295" s="213"/>
      <c r="J295" s="213"/>
      <c r="K295" s="213"/>
      <c r="L295" s="213"/>
      <c r="M295" s="213"/>
      <c r="N295" s="213"/>
    </row>
    <row r="296" spans="1:14" x14ac:dyDescent="0.2">
      <c r="A296" s="213"/>
      <c r="B296" s="215"/>
      <c r="C296" s="229"/>
      <c r="D296" s="234"/>
      <c r="E296" s="213"/>
      <c r="F296" s="227"/>
      <c r="G296" s="213"/>
      <c r="H296" s="213"/>
      <c r="I296" s="213"/>
      <c r="J296" s="213"/>
      <c r="K296" s="213"/>
      <c r="L296" s="213"/>
      <c r="M296" s="213"/>
      <c r="N296" s="213"/>
    </row>
    <row r="297" spans="1:14" x14ac:dyDescent="0.2">
      <c r="A297" s="213"/>
      <c r="B297" s="215"/>
      <c r="C297" s="229"/>
      <c r="D297" s="234"/>
      <c r="E297" s="213"/>
      <c r="F297" s="227"/>
      <c r="G297" s="213"/>
      <c r="H297" s="213"/>
      <c r="I297" s="213"/>
      <c r="J297" s="213"/>
      <c r="K297" s="213"/>
      <c r="L297" s="213"/>
      <c r="M297" s="213"/>
      <c r="N297" s="213"/>
    </row>
    <row r="298" spans="1:14" x14ac:dyDescent="0.2">
      <c r="A298" s="213"/>
      <c r="B298" s="215"/>
      <c r="C298" s="229"/>
      <c r="D298" s="234"/>
      <c r="E298" s="213"/>
      <c r="F298" s="227"/>
      <c r="G298" s="213"/>
      <c r="H298" s="213"/>
      <c r="I298" s="213"/>
      <c r="J298" s="213"/>
      <c r="K298" s="213"/>
      <c r="L298" s="213"/>
      <c r="M298" s="213"/>
      <c r="N298" s="213"/>
    </row>
    <row r="299" spans="1:14" x14ac:dyDescent="0.2">
      <c r="A299" s="213"/>
      <c r="B299" s="215"/>
      <c r="C299" s="229"/>
      <c r="D299" s="234"/>
      <c r="E299" s="213"/>
      <c r="F299" s="227"/>
      <c r="G299" s="213"/>
      <c r="H299" s="213"/>
      <c r="I299" s="213"/>
      <c r="J299" s="213"/>
      <c r="K299" s="213"/>
      <c r="L299" s="213"/>
      <c r="M299" s="213"/>
      <c r="N299" s="213"/>
    </row>
    <row r="300" spans="1:14" x14ac:dyDescent="0.2">
      <c r="A300" s="213"/>
      <c r="B300" s="215"/>
      <c r="C300" s="229"/>
      <c r="D300" s="234"/>
      <c r="E300" s="213"/>
      <c r="F300" s="227"/>
      <c r="G300" s="213"/>
      <c r="H300" s="213"/>
      <c r="I300" s="213"/>
      <c r="J300" s="213"/>
      <c r="K300" s="213"/>
      <c r="L300" s="213"/>
      <c r="M300" s="213"/>
      <c r="N300" s="213"/>
    </row>
    <row r="301" spans="1:14" x14ac:dyDescent="0.2">
      <c r="A301" s="213"/>
      <c r="B301" s="215"/>
      <c r="C301" s="229"/>
      <c r="D301" s="234"/>
      <c r="E301" s="213"/>
      <c r="F301" s="227"/>
      <c r="G301" s="213"/>
      <c r="H301" s="213"/>
      <c r="I301" s="213"/>
      <c r="J301" s="213"/>
      <c r="K301" s="213"/>
      <c r="L301" s="213"/>
      <c r="M301" s="213"/>
      <c r="N301" s="213"/>
    </row>
    <row r="302" spans="1:14" x14ac:dyDescent="0.2">
      <c r="A302" s="213"/>
      <c r="B302" s="215"/>
      <c r="C302" s="229"/>
      <c r="D302" s="234"/>
      <c r="E302" s="213"/>
      <c r="F302" s="227"/>
      <c r="G302" s="213"/>
      <c r="H302" s="213"/>
      <c r="I302" s="213"/>
      <c r="J302" s="213"/>
      <c r="K302" s="213"/>
      <c r="L302" s="213"/>
      <c r="M302" s="213"/>
      <c r="N302" s="213"/>
    </row>
    <row r="303" spans="1:14" x14ac:dyDescent="0.2">
      <c r="A303" s="213"/>
      <c r="B303" s="215"/>
      <c r="C303" s="229"/>
      <c r="D303" s="234"/>
      <c r="E303" s="213"/>
      <c r="F303" s="227"/>
      <c r="G303" s="213"/>
      <c r="H303" s="213"/>
      <c r="I303" s="213"/>
      <c r="J303" s="213"/>
      <c r="K303" s="213"/>
      <c r="L303" s="213"/>
      <c r="M303" s="213"/>
      <c r="N303" s="213"/>
    </row>
    <row r="304" spans="1:14" x14ac:dyDescent="0.2">
      <c r="A304" s="213"/>
      <c r="B304" s="215"/>
      <c r="C304" s="229"/>
      <c r="D304" s="234"/>
      <c r="E304" s="213"/>
      <c r="F304" s="227"/>
      <c r="G304" s="213"/>
      <c r="H304" s="213"/>
      <c r="I304" s="213"/>
      <c r="J304" s="213"/>
      <c r="K304" s="213"/>
      <c r="L304" s="213"/>
      <c r="M304" s="213"/>
      <c r="N304" s="213"/>
    </row>
    <row r="305" spans="1:14" x14ac:dyDescent="0.2">
      <c r="A305" s="213"/>
      <c r="B305" s="215"/>
      <c r="C305" s="229"/>
      <c r="D305" s="234"/>
      <c r="E305" s="213"/>
      <c r="F305" s="227"/>
      <c r="G305" s="213"/>
      <c r="H305" s="213"/>
      <c r="I305" s="213"/>
      <c r="J305" s="213"/>
      <c r="K305" s="213"/>
      <c r="L305" s="213"/>
      <c r="M305" s="213"/>
      <c r="N305" s="213"/>
    </row>
    <row r="306" spans="1:14" x14ac:dyDescent="0.2">
      <c r="A306" s="213"/>
      <c r="B306" s="215"/>
      <c r="C306" s="229"/>
      <c r="D306" s="234"/>
      <c r="E306" s="213"/>
      <c r="F306" s="227"/>
      <c r="G306" s="213"/>
      <c r="H306" s="213"/>
      <c r="I306" s="213"/>
      <c r="J306" s="213"/>
      <c r="K306" s="213"/>
      <c r="L306" s="213"/>
      <c r="M306" s="213"/>
      <c r="N306" s="213"/>
    </row>
    <row r="307" spans="1:14" x14ac:dyDescent="0.2">
      <c r="A307" s="213"/>
      <c r="B307" s="215"/>
      <c r="C307" s="229"/>
      <c r="D307" s="234"/>
      <c r="E307" s="213"/>
      <c r="F307" s="227"/>
      <c r="G307" s="213"/>
      <c r="H307" s="213"/>
      <c r="I307" s="213"/>
      <c r="J307" s="213"/>
      <c r="K307" s="213"/>
      <c r="L307" s="213"/>
      <c r="M307" s="213"/>
      <c r="N307" s="213"/>
    </row>
    <row r="308" spans="1:14" x14ac:dyDescent="0.2">
      <c r="A308" s="213"/>
      <c r="B308" s="215"/>
      <c r="C308" s="229"/>
      <c r="D308" s="234"/>
      <c r="E308" s="213"/>
      <c r="F308" s="227"/>
      <c r="G308" s="213"/>
      <c r="H308" s="213"/>
      <c r="I308" s="213"/>
      <c r="J308" s="213"/>
      <c r="K308" s="213"/>
      <c r="L308" s="213"/>
      <c r="M308" s="213"/>
      <c r="N308" s="213"/>
    </row>
    <row r="309" spans="1:14" x14ac:dyDescent="0.2">
      <c r="A309" s="213"/>
      <c r="B309" s="215"/>
      <c r="C309" s="229"/>
      <c r="D309" s="234"/>
      <c r="E309" s="213"/>
      <c r="F309" s="227"/>
      <c r="G309" s="213"/>
      <c r="H309" s="213"/>
      <c r="I309" s="213"/>
      <c r="J309" s="213"/>
      <c r="K309" s="213"/>
      <c r="L309" s="213"/>
      <c r="M309" s="213"/>
      <c r="N309" s="213"/>
    </row>
    <row r="310" spans="1:14" x14ac:dyDescent="0.2">
      <c r="A310" s="213"/>
      <c r="B310" s="215"/>
      <c r="C310" s="229"/>
      <c r="D310" s="234"/>
      <c r="E310" s="213"/>
      <c r="F310" s="227"/>
      <c r="G310" s="213"/>
      <c r="H310" s="213"/>
      <c r="I310" s="213"/>
      <c r="J310" s="213"/>
      <c r="K310" s="213"/>
      <c r="L310" s="213"/>
      <c r="M310" s="213"/>
      <c r="N310" s="213"/>
    </row>
    <row r="311" spans="1:14" x14ac:dyDescent="0.2">
      <c r="A311" s="213"/>
      <c r="B311" s="215"/>
      <c r="C311" s="229"/>
      <c r="D311" s="234"/>
      <c r="E311" s="213"/>
      <c r="F311" s="227"/>
      <c r="G311" s="213"/>
      <c r="H311" s="213"/>
      <c r="I311" s="213"/>
      <c r="J311" s="213"/>
      <c r="K311" s="213"/>
      <c r="L311" s="213"/>
      <c r="M311" s="213"/>
      <c r="N311" s="213"/>
    </row>
    <row r="312" spans="1:14" x14ac:dyDescent="0.2">
      <c r="A312" s="213"/>
      <c r="B312" s="215"/>
      <c r="C312" s="229"/>
      <c r="D312" s="234"/>
      <c r="E312" s="213"/>
      <c r="F312" s="227"/>
      <c r="G312" s="213"/>
      <c r="H312" s="213"/>
      <c r="I312" s="213"/>
      <c r="J312" s="213"/>
      <c r="K312" s="213"/>
      <c r="L312" s="213"/>
      <c r="M312" s="213"/>
      <c r="N312" s="213"/>
    </row>
    <row r="313" spans="1:14" x14ac:dyDescent="0.2">
      <c r="A313" s="213"/>
      <c r="B313" s="215"/>
      <c r="C313" s="229"/>
      <c r="D313" s="234"/>
      <c r="E313" s="213"/>
      <c r="F313" s="227"/>
      <c r="G313" s="213"/>
      <c r="H313" s="213"/>
      <c r="I313" s="213"/>
      <c r="J313" s="213"/>
      <c r="K313" s="213"/>
      <c r="L313" s="213"/>
      <c r="M313" s="213"/>
      <c r="N313" s="213"/>
    </row>
    <row r="314" spans="1:14" x14ac:dyDescent="0.2">
      <c r="A314" s="213"/>
      <c r="B314" s="215"/>
      <c r="C314" s="229"/>
      <c r="D314" s="234"/>
      <c r="E314" s="213"/>
      <c r="F314" s="227"/>
      <c r="G314" s="213"/>
      <c r="H314" s="213"/>
      <c r="I314" s="213"/>
      <c r="J314" s="213"/>
      <c r="K314" s="213"/>
      <c r="L314" s="213"/>
      <c r="M314" s="213"/>
      <c r="N314" s="213"/>
    </row>
    <row r="315" spans="1:14" x14ac:dyDescent="0.2">
      <c r="A315" s="213"/>
      <c r="B315" s="215"/>
      <c r="C315" s="229"/>
      <c r="D315" s="234"/>
      <c r="E315" s="213"/>
      <c r="F315" s="227"/>
      <c r="G315" s="213"/>
      <c r="H315" s="213"/>
      <c r="I315" s="213"/>
      <c r="J315" s="213"/>
      <c r="K315" s="213"/>
      <c r="L315" s="213"/>
      <c r="M315" s="213"/>
      <c r="N315" s="213"/>
    </row>
    <row r="316" spans="1:14" x14ac:dyDescent="0.2">
      <c r="A316" s="213"/>
      <c r="B316" s="215"/>
      <c r="C316" s="229"/>
      <c r="D316" s="234"/>
      <c r="E316" s="213"/>
      <c r="F316" s="227"/>
      <c r="G316" s="213"/>
      <c r="H316" s="213"/>
      <c r="I316" s="213"/>
      <c r="J316" s="213"/>
      <c r="K316" s="213"/>
      <c r="L316" s="213"/>
      <c r="M316" s="213"/>
      <c r="N316" s="213"/>
    </row>
    <row r="317" spans="1:14" x14ac:dyDescent="0.2">
      <c r="A317" s="213"/>
      <c r="B317" s="215"/>
      <c r="C317" s="229"/>
      <c r="D317" s="234"/>
      <c r="E317" s="213"/>
      <c r="F317" s="227"/>
      <c r="G317" s="213"/>
      <c r="H317" s="213"/>
      <c r="I317" s="213"/>
      <c r="J317" s="213"/>
      <c r="K317" s="213"/>
      <c r="L317" s="213"/>
      <c r="M317" s="213"/>
      <c r="N317" s="213"/>
    </row>
    <row r="318" spans="1:14" x14ac:dyDescent="0.2">
      <c r="A318" s="213"/>
      <c r="B318" s="215"/>
      <c r="C318" s="229"/>
      <c r="D318" s="234"/>
      <c r="E318" s="213"/>
      <c r="F318" s="227"/>
      <c r="G318" s="213"/>
      <c r="H318" s="213"/>
      <c r="I318" s="213"/>
      <c r="J318" s="213"/>
      <c r="K318" s="213"/>
      <c r="L318" s="213"/>
      <c r="M318" s="213"/>
      <c r="N318" s="213"/>
    </row>
    <row r="319" spans="1:14" x14ac:dyDescent="0.2">
      <c r="A319" s="213"/>
      <c r="B319" s="215"/>
      <c r="C319" s="229"/>
      <c r="D319" s="234"/>
      <c r="E319" s="213"/>
      <c r="F319" s="227"/>
      <c r="G319" s="213"/>
      <c r="H319" s="213"/>
      <c r="I319" s="213"/>
      <c r="J319" s="213"/>
      <c r="K319" s="213"/>
      <c r="L319" s="213"/>
      <c r="M319" s="213"/>
      <c r="N319" s="213"/>
    </row>
    <row r="320" spans="1:14" x14ac:dyDescent="0.2">
      <c r="A320" s="213"/>
      <c r="B320" s="215"/>
      <c r="C320" s="229"/>
      <c r="D320" s="234"/>
      <c r="E320" s="213"/>
      <c r="F320" s="227"/>
      <c r="G320" s="213"/>
      <c r="H320" s="213"/>
      <c r="I320" s="213"/>
      <c r="J320" s="213"/>
      <c r="K320" s="213"/>
      <c r="L320" s="213"/>
      <c r="M320" s="213"/>
      <c r="N320" s="213"/>
    </row>
    <row r="321" spans="1:14" x14ac:dyDescent="0.2">
      <c r="A321" s="213"/>
      <c r="B321" s="215"/>
      <c r="C321" s="229"/>
      <c r="D321" s="234"/>
      <c r="E321" s="213"/>
      <c r="F321" s="227"/>
      <c r="G321" s="213"/>
      <c r="H321" s="213"/>
      <c r="I321" s="213"/>
      <c r="J321" s="213"/>
      <c r="K321" s="213"/>
      <c r="L321" s="213"/>
      <c r="M321" s="213"/>
      <c r="N321" s="213"/>
    </row>
    <row r="322" spans="1:14" x14ac:dyDescent="0.2">
      <c r="A322" s="213"/>
      <c r="B322" s="215"/>
      <c r="C322" s="229"/>
      <c r="D322" s="234"/>
      <c r="E322" s="213"/>
      <c r="F322" s="227"/>
      <c r="G322" s="213"/>
      <c r="H322" s="213"/>
      <c r="I322" s="213"/>
      <c r="J322" s="213"/>
      <c r="K322" s="213"/>
      <c r="L322" s="213"/>
      <c r="M322" s="213"/>
      <c r="N322" s="213"/>
    </row>
    <row r="323" spans="1:14" x14ac:dyDescent="0.2">
      <c r="A323" s="213"/>
      <c r="B323" s="215"/>
      <c r="C323" s="229"/>
      <c r="D323" s="234"/>
      <c r="E323" s="213"/>
      <c r="F323" s="227"/>
      <c r="G323" s="213"/>
      <c r="H323" s="213"/>
      <c r="I323" s="213"/>
      <c r="J323" s="213"/>
      <c r="K323" s="213"/>
      <c r="L323" s="213"/>
      <c r="M323" s="213"/>
      <c r="N323" s="213"/>
    </row>
    <row r="324" spans="1:14" x14ac:dyDescent="0.2">
      <c r="A324" s="213"/>
      <c r="B324" s="215"/>
      <c r="C324" s="229"/>
      <c r="D324" s="234"/>
      <c r="E324" s="213"/>
      <c r="F324" s="227"/>
      <c r="G324" s="213"/>
      <c r="H324" s="213"/>
      <c r="I324" s="213"/>
      <c r="J324" s="213"/>
      <c r="K324" s="213"/>
      <c r="L324" s="213"/>
      <c r="M324" s="213"/>
      <c r="N324" s="213"/>
    </row>
    <row r="325" spans="1:14" x14ac:dyDescent="0.2">
      <c r="A325" s="213"/>
      <c r="B325" s="215"/>
      <c r="C325" s="229"/>
      <c r="D325" s="234"/>
      <c r="E325" s="213"/>
      <c r="F325" s="227"/>
      <c r="G325" s="213"/>
      <c r="H325" s="213"/>
      <c r="I325" s="213"/>
      <c r="J325" s="213"/>
      <c r="K325" s="213"/>
      <c r="L325" s="213"/>
      <c r="M325" s="213"/>
      <c r="N325" s="213"/>
    </row>
    <row r="326" spans="1:14" x14ac:dyDescent="0.2">
      <c r="A326" s="213"/>
      <c r="B326" s="215"/>
      <c r="C326" s="229"/>
      <c r="D326" s="234"/>
      <c r="E326" s="213"/>
      <c r="F326" s="227"/>
      <c r="G326" s="213"/>
      <c r="H326" s="213"/>
      <c r="I326" s="213"/>
      <c r="J326" s="213"/>
      <c r="K326" s="213"/>
      <c r="L326" s="213"/>
      <c r="M326" s="213"/>
      <c r="N326" s="213"/>
    </row>
    <row r="327" spans="1:14" x14ac:dyDescent="0.2">
      <c r="A327" s="213"/>
      <c r="B327" s="215"/>
      <c r="C327" s="229"/>
      <c r="D327" s="234"/>
      <c r="E327" s="213"/>
      <c r="F327" s="227"/>
      <c r="G327" s="213"/>
      <c r="H327" s="213"/>
      <c r="I327" s="213"/>
      <c r="J327" s="213"/>
      <c r="K327" s="213"/>
      <c r="L327" s="213"/>
      <c r="M327" s="213"/>
      <c r="N327" s="213"/>
    </row>
    <row r="328" spans="1:14" x14ac:dyDescent="0.2">
      <c r="A328" s="213"/>
      <c r="B328" s="215"/>
      <c r="C328" s="229"/>
      <c r="D328" s="234"/>
      <c r="E328" s="213"/>
      <c r="F328" s="227"/>
      <c r="G328" s="213"/>
      <c r="H328" s="213"/>
      <c r="I328" s="213"/>
      <c r="J328" s="213"/>
      <c r="K328" s="213"/>
      <c r="L328" s="213"/>
      <c r="M328" s="213"/>
      <c r="N328" s="213"/>
    </row>
    <row r="329" spans="1:14" x14ac:dyDescent="0.2">
      <c r="A329" s="213"/>
      <c r="B329" s="215"/>
      <c r="C329" s="229"/>
      <c r="D329" s="234"/>
      <c r="E329" s="213"/>
      <c r="F329" s="227"/>
      <c r="G329" s="213"/>
      <c r="H329" s="213"/>
      <c r="I329" s="213"/>
      <c r="J329" s="213"/>
      <c r="K329" s="213"/>
      <c r="L329" s="213"/>
      <c r="M329" s="213"/>
      <c r="N329" s="213"/>
    </row>
    <row r="330" spans="1:14" x14ac:dyDescent="0.2">
      <c r="A330" s="213"/>
      <c r="B330" s="215"/>
      <c r="C330" s="229"/>
      <c r="D330" s="234"/>
      <c r="E330" s="213"/>
      <c r="F330" s="227"/>
      <c r="G330" s="213"/>
      <c r="H330" s="213"/>
      <c r="I330" s="213"/>
      <c r="J330" s="213"/>
      <c r="K330" s="213"/>
      <c r="L330" s="213"/>
      <c r="M330" s="213"/>
      <c r="N330" s="213"/>
    </row>
    <row r="331" spans="1:14" x14ac:dyDescent="0.2">
      <c r="A331" s="213"/>
      <c r="B331" s="215"/>
      <c r="C331" s="229"/>
      <c r="D331" s="234"/>
      <c r="E331" s="213"/>
      <c r="F331" s="227"/>
      <c r="G331" s="213"/>
      <c r="H331" s="213"/>
      <c r="I331" s="213"/>
      <c r="J331" s="213"/>
      <c r="K331" s="213"/>
      <c r="L331" s="213"/>
      <c r="M331" s="213"/>
      <c r="N331" s="213"/>
    </row>
    <row r="332" spans="1:14" x14ac:dyDescent="0.2">
      <c r="A332" s="213"/>
      <c r="B332" s="215"/>
      <c r="C332" s="229"/>
      <c r="D332" s="234"/>
      <c r="E332" s="213"/>
      <c r="F332" s="227"/>
      <c r="G332" s="213"/>
      <c r="H332" s="213"/>
      <c r="I332" s="213"/>
      <c r="J332" s="213"/>
      <c r="K332" s="213"/>
      <c r="L332" s="213"/>
      <c r="M332" s="213"/>
      <c r="N332" s="213"/>
    </row>
    <row r="333" spans="1:14" x14ac:dyDescent="0.2">
      <c r="A333" s="213"/>
      <c r="B333" s="215"/>
      <c r="C333" s="229"/>
      <c r="D333" s="234"/>
      <c r="E333" s="213"/>
      <c r="F333" s="227"/>
      <c r="G333" s="213"/>
      <c r="H333" s="213"/>
      <c r="I333" s="213"/>
      <c r="J333" s="213"/>
      <c r="K333" s="213"/>
      <c r="L333" s="213"/>
      <c r="M333" s="213"/>
      <c r="N333" s="213"/>
    </row>
    <row r="334" spans="1:14" x14ac:dyDescent="0.2">
      <c r="A334" s="213"/>
      <c r="B334" s="215"/>
      <c r="C334" s="229"/>
      <c r="D334" s="234"/>
      <c r="E334" s="213"/>
      <c r="F334" s="227"/>
      <c r="G334" s="213"/>
      <c r="H334" s="213"/>
      <c r="I334" s="213"/>
      <c r="J334" s="213"/>
      <c r="K334" s="213"/>
      <c r="L334" s="213"/>
      <c r="M334" s="213"/>
      <c r="N334" s="213"/>
    </row>
    <row r="335" spans="1:14" x14ac:dyDescent="0.2">
      <c r="A335" s="213"/>
      <c r="B335" s="215"/>
      <c r="C335" s="229"/>
      <c r="D335" s="234"/>
      <c r="E335" s="213"/>
      <c r="F335" s="227"/>
      <c r="G335" s="213"/>
      <c r="H335" s="213"/>
      <c r="I335" s="213"/>
      <c r="J335" s="213"/>
      <c r="K335" s="213"/>
      <c r="L335" s="213"/>
      <c r="M335" s="213"/>
      <c r="N335" s="213"/>
    </row>
    <row r="336" spans="1:14" x14ac:dyDescent="0.2">
      <c r="A336" s="213"/>
      <c r="B336" s="215"/>
      <c r="C336" s="229"/>
      <c r="D336" s="234"/>
      <c r="E336" s="213"/>
      <c r="F336" s="227"/>
      <c r="G336" s="213"/>
      <c r="H336" s="213"/>
      <c r="I336" s="213"/>
      <c r="J336" s="213"/>
      <c r="K336" s="213"/>
      <c r="L336" s="213"/>
      <c r="M336" s="213"/>
      <c r="N336" s="213"/>
    </row>
    <row r="337" spans="1:14" x14ac:dyDescent="0.2">
      <c r="A337" s="213"/>
      <c r="B337" s="215"/>
      <c r="C337" s="229"/>
      <c r="D337" s="234"/>
      <c r="E337" s="213"/>
      <c r="F337" s="227"/>
      <c r="G337" s="213"/>
      <c r="H337" s="213"/>
      <c r="I337" s="213"/>
      <c r="J337" s="213"/>
      <c r="K337" s="213"/>
      <c r="L337" s="213"/>
      <c r="M337" s="213"/>
      <c r="N337" s="213"/>
    </row>
    <row r="338" spans="1:14" x14ac:dyDescent="0.2">
      <c r="A338" s="213"/>
      <c r="B338" s="215"/>
      <c r="C338" s="229"/>
      <c r="D338" s="234"/>
      <c r="E338" s="213"/>
      <c r="F338" s="227"/>
      <c r="G338" s="213"/>
      <c r="H338" s="213"/>
      <c r="I338" s="213"/>
      <c r="J338" s="213"/>
      <c r="K338" s="213"/>
      <c r="L338" s="213"/>
      <c r="M338" s="213"/>
      <c r="N338" s="213"/>
    </row>
    <row r="339" spans="1:14" x14ac:dyDescent="0.2">
      <c r="A339" s="213"/>
      <c r="B339" s="215"/>
      <c r="C339" s="229"/>
      <c r="D339" s="234"/>
      <c r="E339" s="213"/>
      <c r="F339" s="227"/>
      <c r="G339" s="213"/>
      <c r="H339" s="213"/>
      <c r="I339" s="213"/>
      <c r="J339" s="213"/>
      <c r="K339" s="213"/>
      <c r="L339" s="213"/>
      <c r="M339" s="213"/>
      <c r="N339" s="213"/>
    </row>
    <row r="340" spans="1:14" x14ac:dyDescent="0.2">
      <c r="A340" s="213"/>
      <c r="B340" s="215"/>
      <c r="C340" s="229"/>
      <c r="D340" s="234"/>
      <c r="E340" s="213"/>
      <c r="F340" s="227"/>
      <c r="G340" s="213"/>
      <c r="H340" s="213"/>
      <c r="I340" s="213"/>
      <c r="J340" s="213"/>
      <c r="K340" s="213"/>
      <c r="L340" s="213"/>
      <c r="M340" s="213"/>
      <c r="N340" s="213"/>
    </row>
    <row r="341" spans="1:14" x14ac:dyDescent="0.2">
      <c r="A341" s="213"/>
      <c r="B341" s="215"/>
      <c r="C341" s="229"/>
      <c r="D341" s="234"/>
      <c r="E341" s="213"/>
      <c r="F341" s="227"/>
      <c r="G341" s="213"/>
      <c r="H341" s="213"/>
      <c r="I341" s="213"/>
      <c r="J341" s="213"/>
      <c r="K341" s="213"/>
      <c r="L341" s="213"/>
      <c r="M341" s="213"/>
      <c r="N341" s="213"/>
    </row>
    <row r="342" spans="1:14" x14ac:dyDescent="0.2">
      <c r="A342" s="213"/>
      <c r="B342" s="215"/>
      <c r="C342" s="229"/>
      <c r="D342" s="234"/>
      <c r="E342" s="213"/>
      <c r="F342" s="227"/>
      <c r="G342" s="213"/>
      <c r="H342" s="213"/>
      <c r="I342" s="213"/>
      <c r="J342" s="213"/>
      <c r="K342" s="213"/>
      <c r="L342" s="213"/>
      <c r="M342" s="213"/>
      <c r="N342" s="213"/>
    </row>
    <row r="343" spans="1:14" x14ac:dyDescent="0.2">
      <c r="A343" s="213"/>
      <c r="B343" s="215"/>
      <c r="C343" s="229"/>
      <c r="D343" s="234"/>
      <c r="E343" s="213"/>
      <c r="F343" s="227"/>
      <c r="G343" s="213"/>
      <c r="H343" s="213"/>
      <c r="I343" s="213"/>
      <c r="J343" s="213"/>
      <c r="K343" s="213"/>
      <c r="L343" s="213"/>
      <c r="M343" s="213"/>
      <c r="N343" s="213"/>
    </row>
    <row r="344" spans="1:14" x14ac:dyDescent="0.2">
      <c r="A344" s="213"/>
      <c r="B344" s="215"/>
      <c r="C344" s="229"/>
      <c r="D344" s="234"/>
      <c r="E344" s="213"/>
      <c r="F344" s="227"/>
      <c r="G344" s="213"/>
      <c r="H344" s="213"/>
      <c r="I344" s="213"/>
      <c r="J344" s="213"/>
      <c r="K344" s="213"/>
      <c r="L344" s="213"/>
      <c r="M344" s="213"/>
      <c r="N344" s="213"/>
    </row>
    <row r="345" spans="1:14" x14ac:dyDescent="0.2">
      <c r="A345" s="213"/>
      <c r="B345" s="215"/>
      <c r="C345" s="229"/>
      <c r="D345" s="234"/>
      <c r="E345" s="213"/>
      <c r="F345" s="227"/>
      <c r="G345" s="213"/>
      <c r="H345" s="213"/>
      <c r="I345" s="213"/>
      <c r="J345" s="213"/>
      <c r="K345" s="213"/>
      <c r="L345" s="213"/>
      <c r="M345" s="213"/>
      <c r="N345" s="213"/>
    </row>
    <row r="346" spans="1:14" x14ac:dyDescent="0.2">
      <c r="A346" s="213"/>
      <c r="B346" s="215"/>
      <c r="C346" s="229"/>
      <c r="D346" s="234"/>
      <c r="E346" s="213"/>
      <c r="F346" s="227"/>
      <c r="G346" s="213"/>
      <c r="H346" s="213"/>
      <c r="I346" s="213"/>
      <c r="J346" s="213"/>
      <c r="K346" s="213"/>
      <c r="L346" s="213"/>
      <c r="M346" s="213"/>
      <c r="N346" s="213"/>
    </row>
    <row r="347" spans="1:14" x14ac:dyDescent="0.2">
      <c r="A347" s="213"/>
      <c r="B347" s="215"/>
      <c r="C347" s="229"/>
      <c r="D347" s="234"/>
      <c r="E347" s="213"/>
      <c r="F347" s="227"/>
      <c r="G347" s="213"/>
      <c r="H347" s="213"/>
      <c r="I347" s="213"/>
      <c r="J347" s="213"/>
      <c r="K347" s="213"/>
      <c r="L347" s="213"/>
      <c r="M347" s="213"/>
      <c r="N347" s="213"/>
    </row>
    <row r="348" spans="1:14" x14ac:dyDescent="0.2">
      <c r="A348" s="213"/>
      <c r="B348" s="215"/>
      <c r="C348" s="229"/>
      <c r="D348" s="234"/>
      <c r="E348" s="213"/>
      <c r="F348" s="227"/>
      <c r="G348" s="213"/>
      <c r="H348" s="213"/>
      <c r="I348" s="213"/>
      <c r="J348" s="213"/>
      <c r="K348" s="213"/>
      <c r="L348" s="213"/>
      <c r="M348" s="213"/>
      <c r="N348" s="213"/>
    </row>
    <row r="349" spans="1:14" x14ac:dyDescent="0.2">
      <c r="A349" s="213"/>
      <c r="B349" s="215"/>
      <c r="C349" s="229"/>
      <c r="D349" s="234"/>
      <c r="E349" s="213"/>
      <c r="F349" s="227"/>
      <c r="G349" s="213"/>
      <c r="H349" s="213"/>
      <c r="I349" s="213"/>
      <c r="J349" s="213"/>
      <c r="K349" s="213"/>
      <c r="L349" s="213"/>
      <c r="M349" s="213"/>
      <c r="N349" s="213"/>
    </row>
    <row r="350" spans="1:14" x14ac:dyDescent="0.2">
      <c r="A350" s="213"/>
      <c r="B350" s="215"/>
      <c r="C350" s="229"/>
      <c r="D350" s="234"/>
      <c r="E350" s="213"/>
      <c r="F350" s="227"/>
      <c r="G350" s="213"/>
      <c r="H350" s="213"/>
      <c r="I350" s="213"/>
      <c r="J350" s="213"/>
      <c r="K350" s="213"/>
      <c r="L350" s="213"/>
      <c r="M350" s="213"/>
      <c r="N350" s="213"/>
    </row>
    <row r="351" spans="1:14" x14ac:dyDescent="0.2">
      <c r="A351" s="213"/>
      <c r="B351" s="215"/>
      <c r="C351" s="229"/>
      <c r="D351" s="234"/>
      <c r="E351" s="213"/>
      <c r="F351" s="227"/>
      <c r="G351" s="213"/>
      <c r="H351" s="213"/>
      <c r="I351" s="213"/>
      <c r="J351" s="213"/>
      <c r="K351" s="213"/>
      <c r="L351" s="213"/>
      <c r="M351" s="213"/>
      <c r="N351" s="213"/>
    </row>
    <row r="352" spans="1:14" x14ac:dyDescent="0.2">
      <c r="A352" s="213"/>
      <c r="B352" s="215"/>
      <c r="C352" s="229"/>
      <c r="D352" s="234"/>
      <c r="E352" s="213"/>
      <c r="F352" s="227"/>
      <c r="G352" s="213"/>
      <c r="H352" s="213"/>
      <c r="I352" s="213"/>
      <c r="J352" s="213"/>
      <c r="K352" s="213"/>
      <c r="L352" s="213"/>
      <c r="M352" s="213"/>
      <c r="N352" s="213"/>
    </row>
    <row r="353" spans="1:14" x14ac:dyDescent="0.2">
      <c r="A353" s="213"/>
      <c r="B353" s="215"/>
      <c r="C353" s="229"/>
      <c r="D353" s="234"/>
      <c r="E353" s="213"/>
      <c r="F353" s="227"/>
      <c r="G353" s="213"/>
      <c r="H353" s="213"/>
      <c r="I353" s="213"/>
      <c r="J353" s="213"/>
      <c r="K353" s="213"/>
      <c r="L353" s="213"/>
      <c r="M353" s="213"/>
      <c r="N353" s="213"/>
    </row>
    <row r="354" spans="1:14" x14ac:dyDescent="0.2">
      <c r="A354" s="213"/>
      <c r="B354" s="215"/>
      <c r="C354" s="229"/>
      <c r="D354" s="234"/>
      <c r="E354" s="213"/>
      <c r="F354" s="227"/>
      <c r="G354" s="213"/>
      <c r="H354" s="213"/>
      <c r="I354" s="213"/>
      <c r="J354" s="213"/>
      <c r="K354" s="213"/>
      <c r="L354" s="213"/>
      <c r="M354" s="213"/>
      <c r="N354" s="213"/>
    </row>
    <row r="355" spans="1:14" x14ac:dyDescent="0.2">
      <c r="A355" s="213"/>
      <c r="B355" s="215"/>
      <c r="C355" s="229"/>
      <c r="D355" s="234"/>
      <c r="E355" s="213"/>
      <c r="F355" s="227"/>
      <c r="G355" s="213"/>
      <c r="H355" s="213"/>
      <c r="I355" s="213"/>
      <c r="J355" s="213"/>
      <c r="K355" s="213"/>
      <c r="L355" s="213"/>
      <c r="M355" s="213"/>
      <c r="N355" s="213"/>
    </row>
    <row r="356" spans="1:14" x14ac:dyDescent="0.2">
      <c r="A356" s="213"/>
      <c r="B356" s="215"/>
      <c r="C356" s="229"/>
      <c r="D356" s="234"/>
      <c r="E356" s="213"/>
      <c r="F356" s="227"/>
      <c r="G356" s="213"/>
      <c r="H356" s="213"/>
      <c r="I356" s="213"/>
      <c r="J356" s="213"/>
      <c r="K356" s="213"/>
      <c r="L356" s="213"/>
      <c r="M356" s="213"/>
      <c r="N356" s="213"/>
    </row>
    <row r="357" spans="1:14" x14ac:dyDescent="0.2">
      <c r="A357" s="213"/>
      <c r="B357" s="215"/>
      <c r="C357" s="229"/>
      <c r="D357" s="234"/>
      <c r="E357" s="213"/>
      <c r="F357" s="227"/>
      <c r="G357" s="213"/>
      <c r="H357" s="213"/>
      <c r="I357" s="213"/>
      <c r="J357" s="213"/>
      <c r="K357" s="213"/>
      <c r="L357" s="213"/>
      <c r="M357" s="213"/>
      <c r="N357" s="213"/>
    </row>
    <row r="358" spans="1:14" x14ac:dyDescent="0.2">
      <c r="A358" s="213"/>
      <c r="B358" s="215"/>
      <c r="C358" s="229"/>
      <c r="D358" s="234"/>
      <c r="E358" s="213"/>
      <c r="F358" s="227"/>
      <c r="G358" s="213"/>
      <c r="H358" s="213"/>
      <c r="I358" s="213"/>
      <c r="J358" s="213"/>
      <c r="K358" s="213"/>
      <c r="L358" s="213"/>
      <c r="M358" s="213"/>
      <c r="N358" s="213"/>
    </row>
    <row r="359" spans="1:14" x14ac:dyDescent="0.2">
      <c r="A359" s="213"/>
      <c r="B359" s="215"/>
      <c r="C359" s="229"/>
      <c r="D359" s="234"/>
      <c r="E359" s="213"/>
      <c r="F359" s="227"/>
      <c r="G359" s="213"/>
      <c r="H359" s="213"/>
      <c r="I359" s="213"/>
      <c r="J359" s="213"/>
      <c r="K359" s="213"/>
      <c r="L359" s="213"/>
      <c r="M359" s="213"/>
      <c r="N359" s="213"/>
    </row>
    <row r="360" spans="1:14" x14ac:dyDescent="0.2">
      <c r="A360" s="213"/>
      <c r="B360" s="215"/>
      <c r="C360" s="229"/>
      <c r="D360" s="234"/>
      <c r="E360" s="213"/>
      <c r="F360" s="227"/>
      <c r="G360" s="213"/>
      <c r="H360" s="213"/>
      <c r="I360" s="213"/>
      <c r="J360" s="213"/>
      <c r="K360" s="213"/>
      <c r="L360" s="213"/>
      <c r="M360" s="213"/>
      <c r="N360" s="213"/>
    </row>
    <row r="361" spans="1:14" x14ac:dyDescent="0.2">
      <c r="A361" s="213"/>
      <c r="B361" s="215"/>
      <c r="C361" s="229"/>
      <c r="D361" s="234"/>
      <c r="E361" s="213"/>
      <c r="F361" s="227"/>
      <c r="G361" s="213"/>
      <c r="H361" s="213"/>
      <c r="I361" s="213"/>
      <c r="J361" s="213"/>
      <c r="K361" s="213"/>
      <c r="L361" s="213"/>
      <c r="M361" s="213"/>
      <c r="N361" s="213"/>
    </row>
    <row r="362" spans="1:14" x14ac:dyDescent="0.2">
      <c r="A362" s="213"/>
      <c r="B362" s="215"/>
      <c r="C362" s="229"/>
      <c r="D362" s="234"/>
      <c r="E362" s="213"/>
      <c r="F362" s="227"/>
      <c r="G362" s="213"/>
      <c r="H362" s="213"/>
      <c r="I362" s="213"/>
      <c r="J362" s="213"/>
      <c r="K362" s="213"/>
      <c r="L362" s="213"/>
      <c r="M362" s="213"/>
      <c r="N362" s="213"/>
    </row>
    <row r="363" spans="1:14" x14ac:dyDescent="0.2">
      <c r="A363" s="213"/>
      <c r="B363" s="215"/>
      <c r="C363" s="229"/>
      <c r="D363" s="234"/>
      <c r="E363" s="213"/>
      <c r="F363" s="227"/>
      <c r="G363" s="213"/>
      <c r="H363" s="213"/>
      <c r="I363" s="213"/>
      <c r="J363" s="213"/>
      <c r="K363" s="213"/>
      <c r="L363" s="213"/>
      <c r="M363" s="213"/>
      <c r="N363" s="213"/>
    </row>
    <row r="364" spans="1:14" x14ac:dyDescent="0.2">
      <c r="A364" s="213"/>
      <c r="B364" s="215"/>
      <c r="C364" s="229"/>
      <c r="D364" s="234"/>
      <c r="E364" s="213"/>
      <c r="F364" s="227"/>
      <c r="G364" s="213"/>
      <c r="H364" s="213"/>
      <c r="I364" s="213"/>
      <c r="J364" s="213"/>
      <c r="K364" s="213"/>
      <c r="L364" s="213"/>
      <c r="M364" s="213"/>
      <c r="N364" s="213"/>
    </row>
    <row r="365" spans="1:14" x14ac:dyDescent="0.2">
      <c r="A365" s="213"/>
      <c r="B365" s="215"/>
      <c r="C365" s="229"/>
      <c r="D365" s="234"/>
      <c r="E365" s="213"/>
      <c r="F365" s="227"/>
      <c r="G365" s="213"/>
      <c r="H365" s="213"/>
      <c r="I365" s="213"/>
      <c r="J365" s="213"/>
      <c r="K365" s="213"/>
      <c r="L365" s="213"/>
      <c r="M365" s="213"/>
      <c r="N365" s="213"/>
    </row>
    <row r="366" spans="1:14" x14ac:dyDescent="0.2">
      <c r="A366" s="213"/>
      <c r="B366" s="215"/>
      <c r="C366" s="229"/>
      <c r="D366" s="234"/>
      <c r="E366" s="213"/>
      <c r="F366" s="227"/>
      <c r="G366" s="213"/>
      <c r="H366" s="213"/>
      <c r="I366" s="213"/>
      <c r="J366" s="213"/>
      <c r="K366" s="213"/>
      <c r="L366" s="213"/>
      <c r="M366" s="213"/>
      <c r="N366" s="213"/>
    </row>
    <row r="367" spans="1:14" x14ac:dyDescent="0.2">
      <c r="A367" s="213"/>
      <c r="B367" s="215"/>
      <c r="C367" s="229"/>
      <c r="D367" s="234"/>
      <c r="E367" s="213"/>
      <c r="F367" s="227"/>
      <c r="G367" s="213"/>
      <c r="H367" s="213"/>
      <c r="I367" s="213"/>
      <c r="J367" s="213"/>
      <c r="K367" s="213"/>
      <c r="L367" s="213"/>
      <c r="M367" s="213"/>
      <c r="N367" s="213"/>
    </row>
    <row r="368" spans="1:14" x14ac:dyDescent="0.2">
      <c r="A368" s="213"/>
      <c r="B368" s="215"/>
      <c r="C368" s="229"/>
      <c r="D368" s="234"/>
      <c r="E368" s="213"/>
      <c r="F368" s="227"/>
      <c r="G368" s="213"/>
      <c r="H368" s="213"/>
      <c r="I368" s="213"/>
      <c r="J368" s="213"/>
      <c r="K368" s="213"/>
      <c r="L368" s="213"/>
      <c r="M368" s="213"/>
      <c r="N368" s="213"/>
    </row>
    <row r="369" spans="1:14" x14ac:dyDescent="0.2">
      <c r="A369" s="213"/>
      <c r="B369" s="215"/>
      <c r="C369" s="229"/>
      <c r="D369" s="234"/>
      <c r="E369" s="213"/>
      <c r="F369" s="227"/>
      <c r="G369" s="213"/>
      <c r="H369" s="213"/>
      <c r="I369" s="213"/>
      <c r="J369" s="213"/>
      <c r="K369" s="213"/>
      <c r="L369" s="213"/>
      <c r="M369" s="213"/>
      <c r="N369" s="213"/>
    </row>
    <row r="370" spans="1:14" x14ac:dyDescent="0.2">
      <c r="A370" s="213"/>
      <c r="B370" s="215"/>
      <c r="C370" s="229"/>
      <c r="D370" s="234"/>
      <c r="E370" s="213"/>
      <c r="F370" s="227"/>
      <c r="G370" s="213"/>
      <c r="H370" s="213"/>
      <c r="I370" s="213"/>
      <c r="J370" s="213"/>
      <c r="K370" s="213"/>
      <c r="L370" s="213"/>
      <c r="M370" s="213"/>
      <c r="N370" s="213"/>
    </row>
    <row r="371" spans="1:14" x14ac:dyDescent="0.2">
      <c r="A371" s="213"/>
      <c r="B371" s="215"/>
      <c r="C371" s="229"/>
      <c r="D371" s="234"/>
      <c r="E371" s="213"/>
      <c r="F371" s="227"/>
      <c r="G371" s="213"/>
      <c r="H371" s="213"/>
      <c r="I371" s="213"/>
      <c r="J371" s="213"/>
      <c r="K371" s="213"/>
      <c r="L371" s="213"/>
      <c r="M371" s="213"/>
      <c r="N371" s="213"/>
    </row>
    <row r="372" spans="1:14" x14ac:dyDescent="0.2">
      <c r="A372" s="213"/>
      <c r="B372" s="215"/>
      <c r="C372" s="229"/>
      <c r="D372" s="234"/>
      <c r="E372" s="213"/>
      <c r="F372" s="227"/>
      <c r="G372" s="213"/>
      <c r="H372" s="213"/>
      <c r="I372" s="213"/>
      <c r="J372" s="213"/>
      <c r="K372" s="213"/>
      <c r="L372" s="213"/>
      <c r="M372" s="213"/>
      <c r="N372" s="213"/>
    </row>
    <row r="373" spans="1:14" x14ac:dyDescent="0.2">
      <c r="A373" s="213"/>
      <c r="B373" s="215"/>
      <c r="C373" s="229"/>
      <c r="D373" s="234"/>
      <c r="E373" s="213"/>
      <c r="F373" s="227"/>
      <c r="G373" s="213"/>
      <c r="H373" s="213"/>
      <c r="I373" s="213"/>
      <c r="J373" s="213"/>
      <c r="K373" s="213"/>
      <c r="L373" s="213"/>
      <c r="M373" s="213"/>
      <c r="N373" s="213"/>
    </row>
    <row r="374" spans="1:14" x14ac:dyDescent="0.2">
      <c r="A374" s="213"/>
      <c r="B374" s="215"/>
      <c r="C374" s="229"/>
      <c r="D374" s="234"/>
      <c r="E374" s="213"/>
      <c r="F374" s="227"/>
      <c r="G374" s="213"/>
      <c r="H374" s="213"/>
      <c r="I374" s="213"/>
      <c r="J374" s="213"/>
      <c r="K374" s="213"/>
      <c r="L374" s="213"/>
      <c r="M374" s="213"/>
      <c r="N374" s="213"/>
    </row>
    <row r="375" spans="1:14" x14ac:dyDescent="0.2">
      <c r="A375" s="213"/>
      <c r="B375" s="215"/>
      <c r="C375" s="229"/>
      <c r="D375" s="234"/>
      <c r="E375" s="213"/>
      <c r="F375" s="227"/>
      <c r="G375" s="213"/>
      <c r="H375" s="213"/>
      <c r="I375" s="213"/>
      <c r="J375" s="213"/>
      <c r="K375" s="213"/>
      <c r="L375" s="213"/>
      <c r="M375" s="213"/>
      <c r="N375" s="213"/>
    </row>
    <row r="376" spans="1:14" x14ac:dyDescent="0.2">
      <c r="A376" s="213"/>
      <c r="B376" s="215"/>
      <c r="C376" s="229"/>
      <c r="D376" s="234"/>
      <c r="E376" s="213"/>
      <c r="F376" s="227"/>
      <c r="G376" s="213"/>
      <c r="H376" s="213"/>
      <c r="I376" s="213"/>
      <c r="J376" s="213"/>
      <c r="K376" s="213"/>
      <c r="L376" s="213"/>
      <c r="M376" s="213"/>
      <c r="N376" s="213"/>
    </row>
    <row r="377" spans="1:14" x14ac:dyDescent="0.2">
      <c r="A377" s="213"/>
      <c r="B377" s="215"/>
      <c r="C377" s="229"/>
      <c r="D377" s="234"/>
      <c r="E377" s="213"/>
      <c r="F377" s="227"/>
      <c r="G377" s="213"/>
      <c r="H377" s="213"/>
      <c r="I377" s="213"/>
      <c r="J377" s="213"/>
      <c r="K377" s="213"/>
      <c r="L377" s="213"/>
      <c r="M377" s="213"/>
      <c r="N377" s="213"/>
    </row>
    <row r="378" spans="1:14" x14ac:dyDescent="0.2">
      <c r="A378" s="213"/>
      <c r="B378" s="215"/>
      <c r="C378" s="229"/>
      <c r="D378" s="234"/>
      <c r="E378" s="213"/>
      <c r="F378" s="227"/>
      <c r="G378" s="213"/>
      <c r="H378" s="213"/>
      <c r="I378" s="213"/>
      <c r="J378" s="213"/>
      <c r="K378" s="213"/>
      <c r="L378" s="213"/>
      <c r="M378" s="213"/>
      <c r="N378" s="213"/>
    </row>
    <row r="379" spans="1:14" x14ac:dyDescent="0.2">
      <c r="A379" s="213"/>
      <c r="B379" s="215"/>
      <c r="C379" s="229"/>
      <c r="D379" s="234"/>
      <c r="E379" s="213"/>
      <c r="F379" s="227"/>
      <c r="G379" s="213"/>
      <c r="H379" s="213"/>
      <c r="I379" s="213"/>
      <c r="J379" s="213"/>
      <c r="K379" s="213"/>
      <c r="L379" s="213"/>
      <c r="M379" s="213"/>
      <c r="N379" s="213"/>
    </row>
    <row r="380" spans="1:14" x14ac:dyDescent="0.2">
      <c r="A380" s="213"/>
      <c r="B380" s="215"/>
      <c r="C380" s="229"/>
      <c r="D380" s="234"/>
      <c r="E380" s="213"/>
      <c r="F380" s="227"/>
      <c r="G380" s="213"/>
      <c r="H380" s="213"/>
      <c r="I380" s="213"/>
      <c r="J380" s="213"/>
      <c r="K380" s="213"/>
      <c r="L380" s="213"/>
      <c r="M380" s="213"/>
      <c r="N380" s="213"/>
    </row>
    <row r="381" spans="1:14" x14ac:dyDescent="0.2">
      <c r="A381" s="213"/>
      <c r="B381" s="215"/>
      <c r="C381" s="229"/>
      <c r="D381" s="234"/>
      <c r="E381" s="213"/>
      <c r="F381" s="227"/>
      <c r="G381" s="213"/>
      <c r="H381" s="213"/>
      <c r="I381" s="213"/>
      <c r="J381" s="213"/>
      <c r="K381" s="213"/>
      <c r="L381" s="213"/>
      <c r="M381" s="213"/>
      <c r="N381" s="213"/>
    </row>
    <row r="382" spans="1:14" x14ac:dyDescent="0.2">
      <c r="A382" s="213"/>
      <c r="B382" s="215"/>
      <c r="C382" s="229"/>
      <c r="D382" s="234"/>
      <c r="E382" s="213"/>
      <c r="F382" s="227"/>
      <c r="G382" s="213"/>
      <c r="H382" s="213"/>
      <c r="I382" s="213"/>
      <c r="J382" s="213"/>
      <c r="K382" s="213"/>
      <c r="L382" s="213"/>
      <c r="M382" s="213"/>
      <c r="N382" s="213"/>
    </row>
    <row r="383" spans="1:14" x14ac:dyDescent="0.2">
      <c r="A383" s="213"/>
      <c r="B383" s="215"/>
      <c r="C383" s="229"/>
      <c r="D383" s="234"/>
      <c r="E383" s="213"/>
      <c r="F383" s="227"/>
      <c r="G383" s="213"/>
      <c r="H383" s="213"/>
      <c r="I383" s="213"/>
      <c r="J383" s="213"/>
      <c r="K383" s="213"/>
      <c r="L383" s="213"/>
      <c r="M383" s="213"/>
      <c r="N383" s="213"/>
    </row>
    <row r="384" spans="1:14" x14ac:dyDescent="0.2">
      <c r="A384" s="213"/>
      <c r="B384" s="215"/>
      <c r="C384" s="229"/>
      <c r="D384" s="234"/>
      <c r="E384" s="213"/>
      <c r="F384" s="227"/>
      <c r="G384" s="213"/>
      <c r="H384" s="213"/>
      <c r="I384" s="213"/>
      <c r="J384" s="213"/>
      <c r="K384" s="213"/>
      <c r="L384" s="213"/>
      <c r="M384" s="213"/>
      <c r="N384" s="213"/>
    </row>
    <row r="385" spans="1:14" x14ac:dyDescent="0.2">
      <c r="A385" s="213"/>
      <c r="B385" s="215"/>
      <c r="C385" s="229"/>
      <c r="D385" s="234"/>
      <c r="E385" s="213"/>
      <c r="F385" s="227"/>
      <c r="G385" s="213"/>
      <c r="H385" s="213"/>
      <c r="I385" s="213"/>
      <c r="J385" s="213"/>
      <c r="K385" s="213"/>
      <c r="L385" s="213"/>
      <c r="M385" s="213"/>
      <c r="N385" s="213"/>
    </row>
    <row r="386" spans="1:14" x14ac:dyDescent="0.2">
      <c r="A386" s="213"/>
      <c r="B386" s="215"/>
      <c r="C386" s="229"/>
      <c r="D386" s="234"/>
      <c r="E386" s="213"/>
      <c r="F386" s="227"/>
      <c r="G386" s="213"/>
      <c r="H386" s="213"/>
      <c r="I386" s="213"/>
      <c r="J386" s="213"/>
      <c r="K386" s="213"/>
      <c r="L386" s="213"/>
      <c r="M386" s="213"/>
      <c r="N386" s="213"/>
    </row>
    <row r="387" spans="1:14" x14ac:dyDescent="0.2">
      <c r="A387" s="213"/>
      <c r="B387" s="215"/>
      <c r="C387" s="229"/>
      <c r="D387" s="234"/>
      <c r="E387" s="213"/>
      <c r="F387" s="227"/>
      <c r="G387" s="213"/>
      <c r="H387" s="213"/>
      <c r="I387" s="213"/>
      <c r="J387" s="213"/>
      <c r="K387" s="213"/>
      <c r="L387" s="213"/>
      <c r="M387" s="213"/>
      <c r="N387" s="213"/>
    </row>
    <row r="388" spans="1:14" x14ac:dyDescent="0.2">
      <c r="A388" s="213"/>
      <c r="B388" s="215"/>
      <c r="C388" s="229"/>
      <c r="D388" s="234"/>
      <c r="E388" s="213"/>
      <c r="F388" s="227"/>
      <c r="G388" s="213"/>
      <c r="H388" s="213"/>
      <c r="I388" s="213"/>
      <c r="J388" s="213"/>
      <c r="K388" s="213"/>
      <c r="L388" s="213"/>
      <c r="M388" s="213"/>
      <c r="N388" s="213"/>
    </row>
    <row r="389" spans="1:14" x14ac:dyDescent="0.2">
      <c r="A389" s="213"/>
      <c r="B389" s="215"/>
      <c r="C389" s="229"/>
      <c r="D389" s="234"/>
      <c r="E389" s="213"/>
      <c r="F389" s="227"/>
      <c r="G389" s="213"/>
      <c r="H389" s="213"/>
      <c r="I389" s="213"/>
      <c r="J389" s="213"/>
      <c r="K389" s="213"/>
      <c r="L389" s="213"/>
      <c r="M389" s="213"/>
      <c r="N389" s="213"/>
    </row>
    <row r="390" spans="1:14" x14ac:dyDescent="0.2">
      <c r="A390" s="213"/>
      <c r="B390" s="215"/>
      <c r="C390" s="229"/>
      <c r="D390" s="234"/>
      <c r="E390" s="213"/>
      <c r="F390" s="227"/>
      <c r="G390" s="213"/>
      <c r="H390" s="213"/>
      <c r="I390" s="213"/>
      <c r="J390" s="213"/>
      <c r="K390" s="213"/>
      <c r="L390" s="213"/>
      <c r="M390" s="213"/>
      <c r="N390" s="213"/>
    </row>
    <row r="391" spans="1:14" x14ac:dyDescent="0.2">
      <c r="A391" s="213"/>
      <c r="B391" s="215"/>
      <c r="C391" s="229"/>
      <c r="D391" s="234"/>
      <c r="E391" s="213"/>
      <c r="F391" s="227"/>
      <c r="G391" s="213"/>
      <c r="H391" s="213"/>
      <c r="I391" s="213"/>
      <c r="J391" s="213"/>
      <c r="K391" s="213"/>
      <c r="L391" s="213"/>
      <c r="M391" s="213"/>
      <c r="N391" s="213"/>
    </row>
    <row r="392" spans="1:14" x14ac:dyDescent="0.2">
      <c r="A392" s="213"/>
      <c r="B392" s="215"/>
      <c r="C392" s="229"/>
      <c r="D392" s="234"/>
      <c r="E392" s="213"/>
      <c r="F392" s="227"/>
      <c r="G392" s="213"/>
      <c r="H392" s="213"/>
      <c r="I392" s="213"/>
      <c r="J392" s="213"/>
      <c r="K392" s="213"/>
      <c r="L392" s="213"/>
      <c r="M392" s="213"/>
      <c r="N392" s="213"/>
    </row>
    <row r="393" spans="1:14" x14ac:dyDescent="0.2">
      <c r="A393" s="213"/>
      <c r="B393" s="215"/>
      <c r="C393" s="229"/>
      <c r="D393" s="234"/>
      <c r="E393" s="213"/>
      <c r="F393" s="227"/>
      <c r="G393" s="213"/>
      <c r="H393" s="213"/>
      <c r="I393" s="213"/>
      <c r="J393" s="213"/>
      <c r="K393" s="213"/>
      <c r="L393" s="213"/>
      <c r="M393" s="213"/>
      <c r="N393" s="213"/>
    </row>
    <row r="394" spans="1:14" x14ac:dyDescent="0.2">
      <c r="A394" s="213"/>
      <c r="B394" s="215"/>
      <c r="C394" s="229"/>
      <c r="D394" s="234"/>
      <c r="E394" s="213"/>
      <c r="F394" s="227"/>
      <c r="G394" s="213"/>
      <c r="H394" s="213"/>
      <c r="I394" s="213"/>
      <c r="J394" s="213"/>
      <c r="K394" s="213"/>
      <c r="L394" s="213"/>
      <c r="M394" s="213"/>
      <c r="N394" s="213"/>
    </row>
    <row r="395" spans="1:14" x14ac:dyDescent="0.2">
      <c r="A395" s="213"/>
      <c r="B395" s="215"/>
      <c r="C395" s="229"/>
      <c r="D395" s="234"/>
      <c r="E395" s="213"/>
      <c r="F395" s="227"/>
      <c r="G395" s="213"/>
      <c r="H395" s="213"/>
      <c r="I395" s="213"/>
      <c r="J395" s="213"/>
      <c r="K395" s="213"/>
      <c r="L395" s="213"/>
      <c r="M395" s="213"/>
      <c r="N395" s="213"/>
    </row>
    <row r="396" spans="1:14" x14ac:dyDescent="0.2">
      <c r="A396" s="213"/>
      <c r="B396" s="215"/>
      <c r="C396" s="229"/>
      <c r="D396" s="234"/>
      <c r="E396" s="213"/>
      <c r="F396" s="227"/>
      <c r="G396" s="213"/>
      <c r="H396" s="213"/>
      <c r="I396" s="213"/>
      <c r="J396" s="213"/>
      <c r="K396" s="213"/>
      <c r="L396" s="213"/>
      <c r="M396" s="213"/>
      <c r="N396" s="213"/>
    </row>
    <row r="397" spans="1:14" x14ac:dyDescent="0.2">
      <c r="A397" s="213"/>
      <c r="B397" s="215"/>
      <c r="C397" s="229"/>
      <c r="D397" s="234"/>
      <c r="E397" s="213"/>
      <c r="F397" s="227"/>
      <c r="G397" s="213"/>
      <c r="H397" s="213"/>
      <c r="I397" s="213"/>
      <c r="J397" s="213"/>
      <c r="K397" s="213"/>
      <c r="L397" s="213"/>
      <c r="M397" s="213"/>
      <c r="N397" s="213"/>
    </row>
    <row r="398" spans="1:14" x14ac:dyDescent="0.2">
      <c r="A398" s="213"/>
      <c r="B398" s="215"/>
      <c r="C398" s="229"/>
      <c r="D398" s="234"/>
      <c r="E398" s="213"/>
      <c r="F398" s="227"/>
      <c r="G398" s="213"/>
      <c r="H398" s="213"/>
      <c r="I398" s="213"/>
      <c r="J398" s="213"/>
      <c r="K398" s="213"/>
      <c r="L398" s="213"/>
      <c r="M398" s="213"/>
      <c r="N398" s="213"/>
    </row>
    <row r="399" spans="1:14" x14ac:dyDescent="0.2">
      <c r="A399" s="213"/>
      <c r="B399" s="215"/>
      <c r="C399" s="229"/>
      <c r="D399" s="234"/>
      <c r="E399" s="213"/>
      <c r="F399" s="227"/>
      <c r="G399" s="213"/>
      <c r="H399" s="213"/>
      <c r="I399" s="213"/>
      <c r="J399" s="213"/>
      <c r="K399" s="213"/>
      <c r="L399" s="213"/>
      <c r="M399" s="213"/>
      <c r="N399" s="213"/>
    </row>
    <row r="400" spans="1:14" x14ac:dyDescent="0.2">
      <c r="A400" s="213"/>
      <c r="B400" s="215"/>
      <c r="C400" s="229"/>
      <c r="D400" s="234"/>
      <c r="E400" s="213"/>
      <c r="F400" s="227"/>
      <c r="G400" s="213"/>
      <c r="H400" s="213"/>
      <c r="I400" s="213"/>
      <c r="J400" s="213"/>
      <c r="K400" s="213"/>
      <c r="L400" s="213"/>
      <c r="M400" s="213"/>
      <c r="N400" s="213"/>
    </row>
    <row r="401" spans="1:14" x14ac:dyDescent="0.2">
      <c r="A401" s="213"/>
      <c r="B401" s="215"/>
      <c r="C401" s="229"/>
      <c r="D401" s="234"/>
      <c r="E401" s="213"/>
      <c r="F401" s="227"/>
      <c r="G401" s="213"/>
      <c r="H401" s="213"/>
      <c r="I401" s="213"/>
      <c r="J401" s="213"/>
      <c r="K401" s="213"/>
      <c r="L401" s="213"/>
      <c r="M401" s="213"/>
      <c r="N401" s="213"/>
    </row>
    <row r="402" spans="1:14" x14ac:dyDescent="0.2">
      <c r="A402" s="213"/>
      <c r="B402" s="215"/>
      <c r="C402" s="229"/>
      <c r="D402" s="234"/>
      <c r="E402" s="213"/>
      <c r="F402" s="227"/>
      <c r="G402" s="213"/>
      <c r="H402" s="213"/>
      <c r="I402" s="213"/>
      <c r="J402" s="213"/>
      <c r="K402" s="213"/>
      <c r="L402" s="213"/>
      <c r="M402" s="213"/>
      <c r="N402" s="213"/>
    </row>
    <row r="403" spans="1:14" x14ac:dyDescent="0.2">
      <c r="A403" s="213"/>
      <c r="B403" s="215"/>
      <c r="C403" s="229"/>
      <c r="D403" s="234"/>
      <c r="E403" s="213"/>
      <c r="F403" s="227"/>
      <c r="G403" s="213"/>
      <c r="H403" s="213"/>
      <c r="I403" s="213"/>
      <c r="J403" s="213"/>
      <c r="K403" s="213"/>
      <c r="L403" s="213"/>
      <c r="M403" s="213"/>
      <c r="N403" s="213"/>
    </row>
    <row r="404" spans="1:14" x14ac:dyDescent="0.2">
      <c r="A404" s="213"/>
      <c r="B404" s="215"/>
      <c r="C404" s="229"/>
      <c r="D404" s="234"/>
      <c r="E404" s="213"/>
      <c r="F404" s="227"/>
      <c r="G404" s="213"/>
      <c r="H404" s="213"/>
      <c r="I404" s="213"/>
      <c r="J404" s="213"/>
      <c r="K404" s="213"/>
      <c r="L404" s="213"/>
      <c r="M404" s="213"/>
      <c r="N404" s="213"/>
    </row>
    <row r="405" spans="1:14" x14ac:dyDescent="0.2">
      <c r="A405" s="213"/>
      <c r="B405" s="215"/>
      <c r="C405" s="229"/>
      <c r="D405" s="234"/>
      <c r="E405" s="213"/>
      <c r="F405" s="227"/>
      <c r="G405" s="213"/>
      <c r="H405" s="213"/>
      <c r="I405" s="213"/>
      <c r="J405" s="213"/>
      <c r="K405" s="213"/>
      <c r="L405" s="213"/>
      <c r="M405" s="213"/>
      <c r="N405" s="213"/>
    </row>
    <row r="406" spans="1:14" x14ac:dyDescent="0.2">
      <c r="A406" s="213"/>
      <c r="B406" s="215"/>
      <c r="C406" s="229"/>
      <c r="D406" s="234"/>
      <c r="E406" s="213"/>
      <c r="F406" s="227"/>
      <c r="G406" s="213"/>
      <c r="H406" s="213"/>
      <c r="I406" s="213"/>
      <c r="J406" s="213"/>
      <c r="K406" s="213"/>
      <c r="L406" s="213"/>
      <c r="M406" s="213"/>
      <c r="N406" s="213"/>
    </row>
    <row r="407" spans="1:14" x14ac:dyDescent="0.2">
      <c r="A407" s="213"/>
      <c r="B407" s="215"/>
      <c r="C407" s="229"/>
      <c r="D407" s="234"/>
      <c r="E407" s="213"/>
      <c r="F407" s="227"/>
      <c r="G407" s="213"/>
      <c r="H407" s="213"/>
      <c r="I407" s="213"/>
      <c r="J407" s="213"/>
      <c r="K407" s="213"/>
      <c r="L407" s="213"/>
      <c r="M407" s="213"/>
      <c r="N407" s="213"/>
    </row>
    <row r="408" spans="1:14" x14ac:dyDescent="0.2">
      <c r="A408" s="213"/>
      <c r="B408" s="215"/>
      <c r="C408" s="229"/>
      <c r="D408" s="234"/>
      <c r="E408" s="213"/>
      <c r="F408" s="227"/>
      <c r="G408" s="213"/>
      <c r="H408" s="213"/>
      <c r="I408" s="213"/>
      <c r="J408" s="213"/>
      <c r="K408" s="213"/>
      <c r="L408" s="213"/>
      <c r="M408" s="213"/>
      <c r="N408" s="213"/>
    </row>
    <row r="409" spans="1:14" x14ac:dyDescent="0.2">
      <c r="A409" s="213"/>
      <c r="B409" s="215"/>
      <c r="C409" s="229"/>
      <c r="D409" s="234"/>
      <c r="E409" s="213"/>
      <c r="F409" s="227"/>
      <c r="G409" s="213"/>
      <c r="H409" s="213"/>
      <c r="I409" s="213"/>
      <c r="J409" s="213"/>
      <c r="K409" s="213"/>
      <c r="L409" s="213"/>
      <c r="M409" s="213"/>
      <c r="N409" s="213"/>
    </row>
    <row r="410" spans="1:14" x14ac:dyDescent="0.2">
      <c r="A410" s="213"/>
      <c r="B410" s="215"/>
      <c r="C410" s="229"/>
      <c r="D410" s="234"/>
      <c r="E410" s="213"/>
      <c r="F410" s="227"/>
      <c r="G410" s="213"/>
      <c r="H410" s="213"/>
      <c r="I410" s="213"/>
      <c r="J410" s="213"/>
      <c r="K410" s="213"/>
      <c r="L410" s="213"/>
      <c r="M410" s="213"/>
      <c r="N410" s="213"/>
    </row>
    <row r="411" spans="1:14" x14ac:dyDescent="0.2">
      <c r="A411" s="213"/>
      <c r="B411" s="215"/>
      <c r="C411" s="229"/>
      <c r="D411" s="234"/>
      <c r="E411" s="213"/>
      <c r="F411" s="227"/>
      <c r="G411" s="213"/>
      <c r="H411" s="213"/>
      <c r="I411" s="213"/>
      <c r="J411" s="213"/>
      <c r="K411" s="213"/>
      <c r="L411" s="213"/>
      <c r="M411" s="213"/>
      <c r="N411" s="213"/>
    </row>
    <row r="412" spans="1:14" x14ac:dyDescent="0.2">
      <c r="A412" s="213"/>
      <c r="B412" s="215"/>
      <c r="C412" s="229"/>
      <c r="D412" s="234"/>
      <c r="E412" s="213"/>
      <c r="F412" s="227"/>
      <c r="G412" s="213"/>
      <c r="H412" s="213"/>
      <c r="I412" s="213"/>
      <c r="J412" s="213"/>
      <c r="K412" s="213"/>
      <c r="L412" s="213"/>
      <c r="M412" s="213"/>
      <c r="N412" s="213"/>
    </row>
    <row r="413" spans="1:14" x14ac:dyDescent="0.2">
      <c r="A413" s="213"/>
      <c r="B413" s="215"/>
      <c r="C413" s="229"/>
      <c r="D413" s="234"/>
      <c r="E413" s="213"/>
      <c r="F413" s="227"/>
      <c r="G413" s="213"/>
      <c r="H413" s="213"/>
      <c r="I413" s="213"/>
      <c r="J413" s="213"/>
      <c r="K413" s="213"/>
      <c r="L413" s="213"/>
      <c r="M413" s="213"/>
      <c r="N413" s="213"/>
    </row>
    <row r="414" spans="1:14" x14ac:dyDescent="0.2">
      <c r="A414" s="213"/>
      <c r="B414" s="215"/>
      <c r="C414" s="229"/>
      <c r="D414" s="234"/>
      <c r="E414" s="213"/>
      <c r="F414" s="227"/>
      <c r="G414" s="213"/>
      <c r="H414" s="213"/>
      <c r="I414" s="213"/>
      <c r="J414" s="213"/>
      <c r="K414" s="213"/>
      <c r="L414" s="213"/>
      <c r="M414" s="213"/>
      <c r="N414" s="213"/>
    </row>
    <row r="415" spans="1:14" x14ac:dyDescent="0.2">
      <c r="A415" s="213"/>
      <c r="B415" s="215"/>
      <c r="C415" s="229"/>
      <c r="D415" s="234"/>
      <c r="E415" s="213"/>
      <c r="F415" s="227"/>
      <c r="G415" s="213"/>
      <c r="H415" s="213"/>
      <c r="I415" s="213"/>
      <c r="J415" s="213"/>
      <c r="K415" s="213"/>
      <c r="L415" s="213"/>
      <c r="M415" s="213"/>
      <c r="N415" s="213"/>
    </row>
    <row r="416" spans="1:14" x14ac:dyDescent="0.2">
      <c r="A416" s="213"/>
      <c r="B416" s="215"/>
      <c r="C416" s="229"/>
      <c r="D416" s="234"/>
      <c r="E416" s="213"/>
      <c r="F416" s="227"/>
      <c r="G416" s="213"/>
      <c r="H416" s="213"/>
      <c r="I416" s="213"/>
      <c r="J416" s="213"/>
      <c r="K416" s="213"/>
      <c r="L416" s="213"/>
      <c r="M416" s="213"/>
      <c r="N416" s="213"/>
    </row>
    <row r="417" spans="1:14" x14ac:dyDescent="0.2">
      <c r="A417" s="213"/>
      <c r="B417" s="215"/>
      <c r="C417" s="229"/>
      <c r="D417" s="234"/>
      <c r="E417" s="213"/>
      <c r="F417" s="227"/>
      <c r="G417" s="213"/>
      <c r="H417" s="213"/>
      <c r="I417" s="213"/>
      <c r="J417" s="213"/>
      <c r="K417" s="213"/>
      <c r="L417" s="213"/>
      <c r="M417" s="213"/>
      <c r="N417" s="213"/>
    </row>
    <row r="418" spans="1:14" x14ac:dyDescent="0.2">
      <c r="A418" s="213"/>
      <c r="B418" s="215"/>
      <c r="C418" s="229"/>
      <c r="D418" s="234"/>
      <c r="E418" s="213"/>
      <c r="F418" s="227"/>
      <c r="G418" s="213"/>
      <c r="H418" s="213"/>
      <c r="I418" s="213"/>
      <c r="J418" s="213"/>
      <c r="K418" s="213"/>
      <c r="L418" s="213"/>
      <c r="M418" s="213"/>
      <c r="N418" s="213"/>
    </row>
    <row r="419" spans="1:14" x14ac:dyDescent="0.2">
      <c r="A419" s="213"/>
      <c r="B419" s="215"/>
      <c r="C419" s="229"/>
      <c r="D419" s="234"/>
      <c r="E419" s="213"/>
      <c r="F419" s="227"/>
      <c r="G419" s="213"/>
      <c r="H419" s="213"/>
      <c r="I419" s="213"/>
      <c r="J419" s="213"/>
      <c r="K419" s="213"/>
      <c r="L419" s="213"/>
      <c r="M419" s="213"/>
      <c r="N419" s="213"/>
    </row>
    <row r="420" spans="1:14" x14ac:dyDescent="0.2">
      <c r="A420" s="213"/>
      <c r="B420" s="215"/>
      <c r="C420" s="229"/>
      <c r="D420" s="234"/>
      <c r="E420" s="213"/>
      <c r="F420" s="227"/>
      <c r="G420" s="213"/>
      <c r="H420" s="213"/>
      <c r="I420" s="213"/>
      <c r="J420" s="213"/>
      <c r="K420" s="213"/>
      <c r="L420" s="213"/>
      <c r="M420" s="213"/>
      <c r="N420" s="213"/>
    </row>
    <row r="421" spans="1:14" x14ac:dyDescent="0.2">
      <c r="A421" s="213"/>
      <c r="B421" s="215"/>
      <c r="C421" s="229"/>
      <c r="D421" s="234"/>
      <c r="E421" s="213"/>
      <c r="F421" s="227"/>
      <c r="G421" s="213"/>
      <c r="H421" s="213"/>
      <c r="I421" s="213"/>
      <c r="J421" s="213"/>
      <c r="K421" s="213"/>
      <c r="L421" s="213"/>
      <c r="M421" s="213"/>
      <c r="N421" s="213"/>
    </row>
    <row r="422" spans="1:14" x14ac:dyDescent="0.2">
      <c r="A422" s="213"/>
      <c r="B422" s="215"/>
      <c r="C422" s="229"/>
      <c r="D422" s="234"/>
      <c r="E422" s="213"/>
      <c r="F422" s="227"/>
      <c r="G422" s="213"/>
      <c r="H422" s="213"/>
      <c r="I422" s="213"/>
      <c r="J422" s="213"/>
      <c r="K422" s="213"/>
      <c r="L422" s="213"/>
      <c r="M422" s="213"/>
      <c r="N422" s="213"/>
    </row>
    <row r="423" spans="1:14" x14ac:dyDescent="0.2">
      <c r="A423" s="213"/>
      <c r="B423" s="215"/>
      <c r="C423" s="229"/>
      <c r="D423" s="234"/>
      <c r="E423" s="213"/>
      <c r="F423" s="227"/>
      <c r="G423" s="213"/>
      <c r="H423" s="213"/>
      <c r="I423" s="213"/>
      <c r="J423" s="213"/>
      <c r="K423" s="213"/>
      <c r="L423" s="213"/>
      <c r="M423" s="213"/>
      <c r="N423" s="213"/>
    </row>
    <row r="424" spans="1:14" x14ac:dyDescent="0.2">
      <c r="A424" s="213"/>
      <c r="B424" s="215"/>
      <c r="C424" s="229"/>
      <c r="D424" s="234"/>
      <c r="E424" s="213"/>
      <c r="F424" s="227"/>
      <c r="G424" s="213"/>
      <c r="H424" s="213"/>
      <c r="I424" s="213"/>
      <c r="J424" s="213"/>
      <c r="K424" s="213"/>
      <c r="L424" s="213"/>
      <c r="M424" s="213"/>
      <c r="N424" s="213"/>
    </row>
    <row r="425" spans="1:14" x14ac:dyDescent="0.2">
      <c r="A425" s="213"/>
      <c r="B425" s="215"/>
      <c r="C425" s="229"/>
      <c r="D425" s="234"/>
      <c r="E425" s="213"/>
      <c r="F425" s="227"/>
      <c r="G425" s="213"/>
      <c r="H425" s="213"/>
      <c r="I425" s="213"/>
      <c r="J425" s="213"/>
      <c r="K425" s="213"/>
      <c r="L425" s="213"/>
      <c r="M425" s="213"/>
      <c r="N425" s="213"/>
    </row>
    <row r="426" spans="1:14" x14ac:dyDescent="0.2">
      <c r="A426" s="213"/>
      <c r="B426" s="215"/>
      <c r="C426" s="229"/>
      <c r="D426" s="234"/>
      <c r="E426" s="213"/>
      <c r="F426" s="227"/>
      <c r="G426" s="213"/>
      <c r="H426" s="213"/>
      <c r="I426" s="213"/>
      <c r="J426" s="213"/>
      <c r="K426" s="213"/>
      <c r="L426" s="213"/>
      <c r="M426" s="213"/>
      <c r="N426" s="213"/>
    </row>
    <row r="427" spans="1:14" x14ac:dyDescent="0.2">
      <c r="A427" s="213"/>
      <c r="B427" s="215"/>
      <c r="C427" s="229"/>
      <c r="D427" s="234"/>
      <c r="E427" s="213"/>
      <c r="F427" s="227"/>
      <c r="G427" s="213"/>
      <c r="H427" s="213"/>
      <c r="I427" s="213"/>
      <c r="J427" s="213"/>
      <c r="K427" s="213"/>
      <c r="L427" s="213"/>
      <c r="M427" s="213"/>
      <c r="N427" s="213"/>
    </row>
    <row r="428" spans="1:14" x14ac:dyDescent="0.2">
      <c r="A428" s="213"/>
      <c r="B428" s="215"/>
      <c r="C428" s="229"/>
      <c r="D428" s="234"/>
      <c r="E428" s="213"/>
      <c r="F428" s="227"/>
      <c r="G428" s="213"/>
      <c r="H428" s="213"/>
      <c r="I428" s="213"/>
      <c r="J428" s="213"/>
      <c r="K428" s="213"/>
      <c r="L428" s="213"/>
      <c r="M428" s="213"/>
      <c r="N428" s="213"/>
    </row>
    <row r="429" spans="1:14" x14ac:dyDescent="0.2">
      <c r="A429" s="213"/>
      <c r="B429" s="215"/>
      <c r="C429" s="229"/>
      <c r="D429" s="234"/>
      <c r="E429" s="213"/>
      <c r="F429" s="227"/>
      <c r="G429" s="213"/>
      <c r="H429" s="213"/>
      <c r="I429" s="213"/>
      <c r="J429" s="213"/>
      <c r="K429" s="213"/>
      <c r="L429" s="213"/>
      <c r="M429" s="213"/>
      <c r="N429" s="213"/>
    </row>
    <row r="430" spans="1:14" x14ac:dyDescent="0.2">
      <c r="A430" s="213"/>
      <c r="B430" s="215"/>
      <c r="C430" s="229"/>
      <c r="D430" s="234"/>
      <c r="E430" s="213"/>
      <c r="F430" s="227"/>
      <c r="G430" s="213"/>
      <c r="H430" s="213"/>
      <c r="I430" s="213"/>
      <c r="J430" s="213"/>
      <c r="K430" s="213"/>
      <c r="L430" s="213"/>
      <c r="M430" s="213"/>
      <c r="N430" s="213"/>
    </row>
    <row r="431" spans="1:14" x14ac:dyDescent="0.2">
      <c r="A431" s="213"/>
      <c r="B431" s="215"/>
      <c r="C431" s="229"/>
      <c r="D431" s="234"/>
      <c r="E431" s="213"/>
      <c r="F431" s="227"/>
      <c r="G431" s="213"/>
      <c r="H431" s="213"/>
      <c r="I431" s="213"/>
      <c r="J431" s="213"/>
      <c r="K431" s="213"/>
      <c r="L431" s="213"/>
      <c r="M431" s="213"/>
      <c r="N431" s="213"/>
    </row>
    <row r="432" spans="1:14" x14ac:dyDescent="0.2">
      <c r="A432" s="213"/>
      <c r="B432" s="215"/>
      <c r="C432" s="229"/>
      <c r="D432" s="234"/>
      <c r="E432" s="213"/>
      <c r="F432" s="227"/>
      <c r="G432" s="213"/>
      <c r="H432" s="213"/>
      <c r="I432" s="213"/>
      <c r="J432" s="213"/>
      <c r="K432" s="213"/>
      <c r="L432" s="213"/>
      <c r="M432" s="213"/>
      <c r="N432" s="213"/>
    </row>
    <row r="433" spans="1:14" x14ac:dyDescent="0.2">
      <c r="A433" s="213"/>
      <c r="B433" s="215"/>
      <c r="C433" s="229"/>
      <c r="D433" s="234"/>
      <c r="E433" s="213"/>
      <c r="F433" s="227"/>
      <c r="G433" s="213"/>
      <c r="H433" s="213"/>
      <c r="I433" s="213"/>
      <c r="J433" s="213"/>
      <c r="K433" s="213"/>
      <c r="L433" s="213"/>
      <c r="M433" s="213"/>
      <c r="N433" s="213"/>
    </row>
    <row r="434" spans="1:14" x14ac:dyDescent="0.2">
      <c r="A434" s="213"/>
      <c r="B434" s="215"/>
      <c r="C434" s="229"/>
      <c r="D434" s="234"/>
      <c r="E434" s="213"/>
      <c r="F434" s="227"/>
      <c r="G434" s="213"/>
      <c r="H434" s="213"/>
      <c r="I434" s="213"/>
      <c r="J434" s="213"/>
      <c r="K434" s="213"/>
      <c r="L434" s="213"/>
      <c r="M434" s="213"/>
      <c r="N434" s="213"/>
    </row>
    <row r="435" spans="1:14" x14ac:dyDescent="0.2">
      <c r="A435" s="213"/>
      <c r="B435" s="215"/>
      <c r="C435" s="229"/>
      <c r="D435" s="234"/>
      <c r="E435" s="213"/>
      <c r="F435" s="227"/>
      <c r="G435" s="213"/>
      <c r="H435" s="213"/>
      <c r="I435" s="213"/>
      <c r="J435" s="213"/>
      <c r="K435" s="213"/>
      <c r="L435" s="213"/>
      <c r="M435" s="213"/>
      <c r="N435" s="213"/>
    </row>
    <row r="436" spans="1:14" x14ac:dyDescent="0.2">
      <c r="A436" s="213"/>
      <c r="B436" s="215"/>
      <c r="C436" s="229"/>
      <c r="D436" s="234"/>
      <c r="E436" s="213"/>
      <c r="F436" s="227"/>
      <c r="G436" s="213"/>
      <c r="H436" s="213"/>
      <c r="I436" s="213"/>
      <c r="J436" s="213"/>
      <c r="K436" s="213"/>
      <c r="L436" s="213"/>
      <c r="M436" s="213"/>
      <c r="N436" s="213"/>
    </row>
    <row r="437" spans="1:14" x14ac:dyDescent="0.2">
      <c r="A437" s="213"/>
      <c r="B437" s="215"/>
      <c r="C437" s="229"/>
      <c r="D437" s="234"/>
      <c r="E437" s="213"/>
      <c r="F437" s="227"/>
      <c r="G437" s="213"/>
      <c r="H437" s="213"/>
      <c r="I437" s="213"/>
      <c r="J437" s="213"/>
      <c r="K437" s="213"/>
      <c r="L437" s="213"/>
      <c r="M437" s="213"/>
      <c r="N437" s="213"/>
    </row>
    <row r="438" spans="1:14" x14ac:dyDescent="0.2">
      <c r="A438" s="213"/>
      <c r="B438" s="215"/>
      <c r="C438" s="229"/>
      <c r="D438" s="234"/>
      <c r="E438" s="213"/>
      <c r="F438" s="227"/>
      <c r="G438" s="213"/>
      <c r="H438" s="213"/>
      <c r="I438" s="213"/>
      <c r="J438" s="213"/>
      <c r="K438" s="213"/>
      <c r="L438" s="213"/>
      <c r="M438" s="213"/>
      <c r="N438" s="213"/>
    </row>
    <row r="439" spans="1:14" x14ac:dyDescent="0.2">
      <c r="A439" s="213"/>
      <c r="B439" s="215"/>
      <c r="C439" s="229"/>
      <c r="D439" s="234"/>
      <c r="E439" s="213"/>
      <c r="F439" s="227"/>
      <c r="G439" s="213"/>
      <c r="H439" s="213"/>
      <c r="I439" s="213"/>
      <c r="J439" s="213"/>
      <c r="K439" s="213"/>
      <c r="L439" s="213"/>
      <c r="M439" s="213"/>
      <c r="N439" s="213"/>
    </row>
    <row r="440" spans="1:14" x14ac:dyDescent="0.2">
      <c r="A440" s="213"/>
      <c r="B440" s="215"/>
      <c r="C440" s="229"/>
      <c r="D440" s="234"/>
      <c r="E440" s="213"/>
      <c r="F440" s="227"/>
      <c r="G440" s="213"/>
      <c r="H440" s="213"/>
      <c r="I440" s="213"/>
      <c r="J440" s="213"/>
      <c r="K440" s="213"/>
      <c r="L440" s="213"/>
      <c r="M440" s="213"/>
      <c r="N440" s="213"/>
    </row>
    <row r="441" spans="1:14" x14ac:dyDescent="0.2">
      <c r="A441" s="213"/>
      <c r="B441" s="215"/>
      <c r="C441" s="229"/>
      <c r="D441" s="234"/>
      <c r="E441" s="213"/>
      <c r="F441" s="227"/>
      <c r="G441" s="213"/>
      <c r="H441" s="213"/>
      <c r="I441" s="213"/>
      <c r="J441" s="213"/>
      <c r="K441" s="213"/>
      <c r="L441" s="213"/>
      <c r="M441" s="213"/>
      <c r="N441" s="213"/>
    </row>
    <row r="442" spans="1:14" x14ac:dyDescent="0.2">
      <c r="A442" s="213"/>
      <c r="B442" s="215"/>
      <c r="C442" s="229"/>
      <c r="D442" s="234"/>
      <c r="E442" s="213"/>
      <c r="F442" s="227"/>
      <c r="G442" s="213"/>
      <c r="H442" s="213"/>
      <c r="I442" s="213"/>
      <c r="J442" s="213"/>
      <c r="K442" s="213"/>
      <c r="L442" s="213"/>
      <c r="M442" s="213"/>
      <c r="N442" s="213"/>
    </row>
    <row r="443" spans="1:14" x14ac:dyDescent="0.2">
      <c r="A443" s="213"/>
      <c r="B443" s="215"/>
      <c r="C443" s="229"/>
      <c r="D443" s="234"/>
      <c r="E443" s="213"/>
      <c r="F443" s="227"/>
      <c r="G443" s="213"/>
      <c r="H443" s="213"/>
      <c r="I443" s="213"/>
      <c r="J443" s="213"/>
      <c r="K443" s="213"/>
      <c r="L443" s="213"/>
      <c r="M443" s="213"/>
      <c r="N443" s="213"/>
    </row>
    <row r="444" spans="1:14" x14ac:dyDescent="0.2">
      <c r="A444" s="213"/>
      <c r="B444" s="215"/>
      <c r="C444" s="229"/>
      <c r="D444" s="234"/>
      <c r="E444" s="213"/>
      <c r="F444" s="227"/>
      <c r="G444" s="213"/>
      <c r="H444" s="213"/>
      <c r="I444" s="213"/>
      <c r="J444" s="213"/>
      <c r="K444" s="213"/>
      <c r="L444" s="213"/>
      <c r="M444" s="213"/>
      <c r="N444" s="213"/>
    </row>
    <row r="445" spans="1:14" x14ac:dyDescent="0.2">
      <c r="A445" s="213"/>
      <c r="B445" s="215"/>
      <c r="C445" s="229"/>
      <c r="D445" s="234"/>
      <c r="E445" s="213"/>
      <c r="F445" s="227"/>
      <c r="G445" s="213"/>
      <c r="H445" s="213"/>
      <c r="I445" s="213"/>
      <c r="J445" s="213"/>
      <c r="K445" s="213"/>
      <c r="L445" s="213"/>
      <c r="M445" s="213"/>
      <c r="N445" s="213"/>
    </row>
    <row r="446" spans="1:14" x14ac:dyDescent="0.2">
      <c r="A446" s="213"/>
      <c r="B446" s="215"/>
      <c r="C446" s="229"/>
      <c r="D446" s="234"/>
      <c r="E446" s="213"/>
      <c r="F446" s="227"/>
      <c r="G446" s="213"/>
      <c r="H446" s="213"/>
      <c r="I446" s="213"/>
      <c r="J446" s="213"/>
      <c r="K446" s="213"/>
      <c r="L446" s="213"/>
      <c r="M446" s="213"/>
      <c r="N446" s="213"/>
    </row>
    <row r="447" spans="1:14" x14ac:dyDescent="0.2">
      <c r="A447" s="213"/>
      <c r="B447" s="215"/>
      <c r="C447" s="229"/>
      <c r="D447" s="234"/>
      <c r="E447" s="213"/>
      <c r="F447" s="227"/>
      <c r="G447" s="213"/>
      <c r="H447" s="213"/>
      <c r="I447" s="213"/>
      <c r="J447" s="213"/>
      <c r="K447" s="213"/>
      <c r="L447" s="213"/>
      <c r="M447" s="213"/>
      <c r="N447" s="213"/>
    </row>
    <row r="448" spans="1:14" x14ac:dyDescent="0.2">
      <c r="A448" s="213"/>
      <c r="B448" s="215"/>
      <c r="C448" s="229"/>
      <c r="D448" s="234"/>
      <c r="E448" s="213"/>
      <c r="F448" s="227"/>
      <c r="G448" s="213"/>
      <c r="H448" s="213"/>
      <c r="I448" s="213"/>
      <c r="J448" s="213"/>
      <c r="K448" s="213"/>
      <c r="L448" s="213"/>
      <c r="M448" s="213"/>
      <c r="N448" s="213"/>
    </row>
    <row r="449" spans="1:14" x14ac:dyDescent="0.2">
      <c r="A449" s="213"/>
      <c r="B449" s="215"/>
      <c r="C449" s="229"/>
      <c r="D449" s="234"/>
      <c r="E449" s="213"/>
      <c r="F449" s="227"/>
      <c r="G449" s="213"/>
      <c r="H449" s="213"/>
      <c r="I449" s="213"/>
      <c r="J449" s="213"/>
      <c r="K449" s="213"/>
      <c r="L449" s="213"/>
      <c r="M449" s="213"/>
      <c r="N449" s="213"/>
    </row>
    <row r="450" spans="1:14" x14ac:dyDescent="0.2">
      <c r="A450" s="213"/>
      <c r="B450" s="215"/>
      <c r="C450" s="229"/>
      <c r="D450" s="234"/>
      <c r="E450" s="213"/>
      <c r="F450" s="227"/>
      <c r="G450" s="213"/>
      <c r="H450" s="213"/>
      <c r="I450" s="213"/>
      <c r="J450" s="213"/>
      <c r="K450" s="213"/>
      <c r="L450" s="213"/>
      <c r="M450" s="213"/>
      <c r="N450" s="213"/>
    </row>
    <row r="451" spans="1:14" x14ac:dyDescent="0.2">
      <c r="A451" s="213"/>
      <c r="B451" s="215"/>
      <c r="C451" s="229"/>
      <c r="D451" s="234"/>
      <c r="E451" s="213"/>
      <c r="F451" s="227"/>
      <c r="G451" s="213"/>
      <c r="H451" s="213"/>
      <c r="I451" s="213"/>
      <c r="J451" s="213"/>
      <c r="K451" s="213"/>
      <c r="L451" s="213"/>
      <c r="M451" s="213"/>
      <c r="N451" s="213"/>
    </row>
    <row r="452" spans="1:14" x14ac:dyDescent="0.2">
      <c r="A452" s="213"/>
      <c r="B452" s="215"/>
      <c r="C452" s="229"/>
      <c r="D452" s="234"/>
      <c r="E452" s="213"/>
      <c r="F452" s="227"/>
      <c r="G452" s="213"/>
      <c r="H452" s="213"/>
      <c r="I452" s="213"/>
      <c r="J452" s="213"/>
      <c r="K452" s="213"/>
      <c r="L452" s="213"/>
      <c r="M452" s="213"/>
      <c r="N452" s="213"/>
    </row>
    <row r="453" spans="1:14" x14ac:dyDescent="0.2">
      <c r="A453" s="213"/>
      <c r="B453" s="215"/>
      <c r="C453" s="229"/>
      <c r="D453" s="234"/>
      <c r="E453" s="213"/>
      <c r="F453" s="227"/>
      <c r="G453" s="213"/>
      <c r="H453" s="213"/>
      <c r="I453" s="213"/>
      <c r="J453" s="213"/>
      <c r="K453" s="213"/>
      <c r="L453" s="213"/>
      <c r="M453" s="213"/>
      <c r="N453" s="213"/>
    </row>
    <row r="454" spans="1:14" x14ac:dyDescent="0.2">
      <c r="A454" s="213"/>
      <c r="B454" s="215"/>
      <c r="C454" s="229"/>
      <c r="D454" s="234"/>
      <c r="E454" s="213"/>
      <c r="F454" s="227"/>
      <c r="G454" s="213"/>
      <c r="H454" s="213"/>
      <c r="I454" s="213"/>
      <c r="J454" s="213"/>
      <c r="K454" s="213"/>
      <c r="L454" s="213"/>
      <c r="M454" s="213"/>
      <c r="N454" s="213"/>
    </row>
    <row r="455" spans="1:14" x14ac:dyDescent="0.2">
      <c r="A455" s="213"/>
      <c r="B455" s="215"/>
      <c r="C455" s="229"/>
      <c r="D455" s="234"/>
      <c r="E455" s="213"/>
      <c r="F455" s="227"/>
      <c r="G455" s="213"/>
      <c r="H455" s="213"/>
      <c r="I455" s="213"/>
      <c r="J455" s="213"/>
      <c r="K455" s="213"/>
      <c r="L455" s="213"/>
      <c r="M455" s="213"/>
      <c r="N455" s="213"/>
    </row>
    <row r="456" spans="1:14" x14ac:dyDescent="0.2">
      <c r="A456" s="213"/>
      <c r="B456" s="215"/>
      <c r="C456" s="229"/>
      <c r="D456" s="234"/>
      <c r="E456" s="213"/>
      <c r="F456" s="227"/>
      <c r="G456" s="213"/>
      <c r="H456" s="213"/>
      <c r="I456" s="213"/>
      <c r="J456" s="213"/>
      <c r="K456" s="213"/>
      <c r="L456" s="213"/>
      <c r="M456" s="213"/>
      <c r="N456" s="213"/>
    </row>
    <row r="457" spans="1:14" x14ac:dyDescent="0.2">
      <c r="A457" s="213"/>
      <c r="B457" s="215"/>
      <c r="C457" s="229"/>
      <c r="D457" s="234"/>
      <c r="E457" s="213"/>
      <c r="F457" s="227"/>
      <c r="G457" s="213"/>
      <c r="H457" s="213"/>
      <c r="I457" s="213"/>
      <c r="J457" s="213"/>
      <c r="K457" s="213"/>
      <c r="L457" s="213"/>
      <c r="M457" s="213"/>
      <c r="N457" s="213"/>
    </row>
    <row r="458" spans="1:14" x14ac:dyDescent="0.2">
      <c r="A458" s="213"/>
      <c r="B458" s="215"/>
      <c r="C458" s="229"/>
      <c r="D458" s="234"/>
      <c r="E458" s="213"/>
      <c r="F458" s="227"/>
      <c r="G458" s="213"/>
      <c r="H458" s="213"/>
      <c r="I458" s="213"/>
      <c r="J458" s="213"/>
      <c r="K458" s="213"/>
      <c r="L458" s="213"/>
      <c r="M458" s="213"/>
      <c r="N458" s="213"/>
    </row>
    <row r="459" spans="1:14" x14ac:dyDescent="0.2">
      <c r="A459" s="213"/>
      <c r="B459" s="215"/>
      <c r="C459" s="229"/>
      <c r="D459" s="234"/>
      <c r="E459" s="213"/>
      <c r="F459" s="227"/>
      <c r="G459" s="213"/>
      <c r="H459" s="213"/>
      <c r="I459" s="213"/>
      <c r="J459" s="213"/>
      <c r="K459" s="213"/>
      <c r="L459" s="213"/>
      <c r="M459" s="213"/>
      <c r="N459" s="213"/>
    </row>
    <row r="460" spans="1:14" x14ac:dyDescent="0.2">
      <c r="A460" s="213"/>
      <c r="B460" s="215"/>
      <c r="C460" s="229"/>
      <c r="D460" s="234"/>
      <c r="E460" s="213"/>
      <c r="F460" s="227"/>
      <c r="G460" s="213"/>
      <c r="H460" s="213"/>
      <c r="I460" s="213"/>
      <c r="J460" s="213"/>
      <c r="K460" s="213"/>
      <c r="L460" s="213"/>
      <c r="M460" s="213"/>
      <c r="N460" s="213"/>
    </row>
    <row r="461" spans="1:14" x14ac:dyDescent="0.2">
      <c r="A461" s="213"/>
      <c r="B461" s="215"/>
      <c r="C461" s="229"/>
      <c r="D461" s="234"/>
      <c r="E461" s="213"/>
      <c r="F461" s="227"/>
      <c r="G461" s="213"/>
      <c r="H461" s="213"/>
      <c r="I461" s="213"/>
      <c r="J461" s="213"/>
      <c r="K461" s="213"/>
      <c r="L461" s="213"/>
      <c r="M461" s="213"/>
      <c r="N461" s="213"/>
    </row>
    <row r="462" spans="1:14" x14ac:dyDescent="0.2">
      <c r="A462" s="213"/>
      <c r="B462" s="215"/>
      <c r="C462" s="229"/>
      <c r="D462" s="234"/>
      <c r="E462" s="213"/>
      <c r="F462" s="227"/>
      <c r="G462" s="213"/>
      <c r="H462" s="213"/>
      <c r="I462" s="213"/>
      <c r="J462" s="213"/>
      <c r="K462" s="213"/>
      <c r="L462" s="213"/>
      <c r="M462" s="213"/>
      <c r="N462" s="213"/>
    </row>
    <row r="463" spans="1:14" x14ac:dyDescent="0.2">
      <c r="A463" s="213"/>
      <c r="B463" s="215"/>
      <c r="C463" s="229"/>
      <c r="D463" s="234"/>
      <c r="E463" s="213"/>
      <c r="F463" s="227"/>
      <c r="G463" s="213"/>
      <c r="H463" s="213"/>
      <c r="I463" s="213"/>
      <c r="J463" s="213"/>
      <c r="K463" s="213"/>
      <c r="L463" s="213"/>
      <c r="M463" s="213"/>
      <c r="N463" s="213"/>
    </row>
    <row r="464" spans="1:14" x14ac:dyDescent="0.2">
      <c r="A464" s="213"/>
      <c r="B464" s="215"/>
      <c r="C464" s="229"/>
      <c r="D464" s="234"/>
      <c r="E464" s="213"/>
      <c r="F464" s="227"/>
      <c r="G464" s="213"/>
      <c r="H464" s="213"/>
      <c r="I464" s="213"/>
      <c r="J464" s="213"/>
      <c r="K464" s="213"/>
      <c r="L464" s="213"/>
      <c r="M464" s="213"/>
      <c r="N464" s="213"/>
    </row>
    <row r="465" spans="1:14" x14ac:dyDescent="0.2">
      <c r="A465" s="213"/>
      <c r="B465" s="215"/>
      <c r="C465" s="229"/>
      <c r="D465" s="234"/>
      <c r="E465" s="213"/>
      <c r="F465" s="227"/>
      <c r="G465" s="213"/>
      <c r="H465" s="213"/>
      <c r="I465" s="213"/>
      <c r="J465" s="213"/>
      <c r="K465" s="213"/>
      <c r="L465" s="213"/>
      <c r="M465" s="213"/>
      <c r="N465" s="213"/>
    </row>
    <row r="466" spans="1:14" x14ac:dyDescent="0.2">
      <c r="A466" s="213"/>
      <c r="B466" s="215"/>
      <c r="C466" s="229"/>
      <c r="D466" s="234"/>
      <c r="E466" s="213"/>
      <c r="F466" s="227"/>
      <c r="G466" s="213"/>
      <c r="H466" s="213"/>
      <c r="I466" s="213"/>
      <c r="J466" s="213"/>
      <c r="K466" s="213"/>
      <c r="L466" s="213"/>
      <c r="M466" s="213"/>
      <c r="N466" s="213"/>
    </row>
    <row r="467" spans="1:14" x14ac:dyDescent="0.2">
      <c r="A467" s="213"/>
      <c r="B467" s="215"/>
      <c r="C467" s="229"/>
      <c r="D467" s="234"/>
      <c r="E467" s="213"/>
      <c r="F467" s="227"/>
      <c r="G467" s="213"/>
      <c r="H467" s="213"/>
      <c r="I467" s="213"/>
      <c r="J467" s="213"/>
      <c r="K467" s="213"/>
      <c r="L467" s="213"/>
      <c r="M467" s="213"/>
      <c r="N467" s="213"/>
    </row>
    <row r="468" spans="1:14" x14ac:dyDescent="0.2">
      <c r="A468" s="213"/>
      <c r="B468" s="215"/>
      <c r="C468" s="229"/>
      <c r="D468" s="234"/>
      <c r="E468" s="213"/>
      <c r="F468" s="227"/>
      <c r="G468" s="213"/>
      <c r="H468" s="213"/>
      <c r="I468" s="213"/>
      <c r="J468" s="213"/>
      <c r="K468" s="213"/>
      <c r="L468" s="213"/>
      <c r="M468" s="213"/>
      <c r="N468" s="213"/>
    </row>
    <row r="469" spans="1:14" x14ac:dyDescent="0.2">
      <c r="A469" s="213"/>
      <c r="B469" s="215"/>
      <c r="C469" s="229"/>
      <c r="D469" s="234"/>
      <c r="E469" s="213"/>
      <c r="F469" s="227"/>
      <c r="G469" s="213"/>
      <c r="H469" s="213"/>
      <c r="I469" s="213"/>
      <c r="J469" s="213"/>
      <c r="K469" s="213"/>
      <c r="L469" s="213"/>
      <c r="M469" s="213"/>
      <c r="N469" s="213"/>
    </row>
    <row r="470" spans="1:14" x14ac:dyDescent="0.2">
      <c r="A470" s="213"/>
      <c r="B470" s="215"/>
      <c r="C470" s="229"/>
      <c r="D470" s="234"/>
      <c r="E470" s="213"/>
      <c r="F470" s="227"/>
      <c r="G470" s="213"/>
      <c r="H470" s="213"/>
      <c r="I470" s="213"/>
      <c r="J470" s="213"/>
      <c r="K470" s="213"/>
      <c r="L470" s="213"/>
      <c r="M470" s="213"/>
      <c r="N470" s="213"/>
    </row>
    <row r="471" spans="1:14" x14ac:dyDescent="0.2">
      <c r="A471" s="213"/>
      <c r="B471" s="215"/>
      <c r="C471" s="229"/>
      <c r="D471" s="234"/>
      <c r="E471" s="213"/>
      <c r="F471" s="227"/>
      <c r="G471" s="213"/>
      <c r="H471" s="213"/>
      <c r="I471" s="213"/>
      <c r="J471" s="213"/>
      <c r="K471" s="213"/>
      <c r="L471" s="213"/>
      <c r="M471" s="213"/>
      <c r="N471" s="213"/>
    </row>
    <row r="472" spans="1:14" x14ac:dyDescent="0.2">
      <c r="A472" s="213"/>
      <c r="B472" s="215"/>
      <c r="C472" s="229"/>
      <c r="D472" s="234"/>
      <c r="E472" s="213"/>
      <c r="F472" s="227"/>
      <c r="G472" s="213"/>
      <c r="H472" s="213"/>
      <c r="I472" s="213"/>
      <c r="J472" s="213"/>
      <c r="K472" s="213"/>
      <c r="L472" s="213"/>
      <c r="M472" s="213"/>
      <c r="N472" s="213"/>
    </row>
    <row r="473" spans="1:14" x14ac:dyDescent="0.2">
      <c r="A473" s="213"/>
      <c r="B473" s="215"/>
      <c r="C473" s="229"/>
      <c r="D473" s="234"/>
      <c r="E473" s="213"/>
      <c r="F473" s="227"/>
      <c r="G473" s="213"/>
      <c r="H473" s="213"/>
      <c r="I473" s="213"/>
      <c r="J473" s="213"/>
      <c r="K473" s="213"/>
      <c r="L473" s="213"/>
      <c r="M473" s="213"/>
      <c r="N473" s="213"/>
    </row>
    <row r="474" spans="1:14" x14ac:dyDescent="0.2">
      <c r="A474" s="213"/>
      <c r="B474" s="215"/>
      <c r="C474" s="229"/>
      <c r="D474" s="234"/>
      <c r="E474" s="213"/>
      <c r="F474" s="227"/>
      <c r="G474" s="213"/>
      <c r="H474" s="213"/>
      <c r="I474" s="213"/>
      <c r="J474" s="213"/>
      <c r="K474" s="213"/>
      <c r="L474" s="213"/>
      <c r="M474" s="213"/>
      <c r="N474" s="213"/>
    </row>
    <row r="475" spans="1:14" x14ac:dyDescent="0.2">
      <c r="A475" s="213"/>
      <c r="B475" s="215"/>
      <c r="C475" s="229"/>
      <c r="D475" s="234"/>
      <c r="E475" s="213"/>
      <c r="F475" s="227"/>
      <c r="G475" s="213"/>
      <c r="H475" s="213"/>
      <c r="I475" s="213"/>
      <c r="J475" s="213"/>
      <c r="K475" s="213"/>
      <c r="L475" s="213"/>
      <c r="M475" s="213"/>
      <c r="N475" s="213"/>
    </row>
    <row r="476" spans="1:14" x14ac:dyDescent="0.2">
      <c r="A476" s="213"/>
      <c r="B476" s="215"/>
      <c r="C476" s="229"/>
      <c r="D476" s="234"/>
      <c r="E476" s="213"/>
      <c r="F476" s="227"/>
      <c r="G476" s="213"/>
      <c r="H476" s="213"/>
      <c r="I476" s="213"/>
      <c r="J476" s="213"/>
      <c r="K476" s="213"/>
      <c r="L476" s="213"/>
      <c r="M476" s="213"/>
      <c r="N476" s="213"/>
    </row>
    <row r="477" spans="1:14" x14ac:dyDescent="0.2">
      <c r="A477" s="213"/>
      <c r="B477" s="215"/>
      <c r="C477" s="229"/>
      <c r="D477" s="234"/>
      <c r="E477" s="213"/>
      <c r="F477" s="227"/>
      <c r="G477" s="213"/>
      <c r="H477" s="213"/>
      <c r="I477" s="213"/>
      <c r="J477" s="213"/>
      <c r="K477" s="213"/>
      <c r="L477" s="213"/>
      <c r="M477" s="213"/>
      <c r="N477" s="213"/>
    </row>
    <row r="478" spans="1:14" x14ac:dyDescent="0.2">
      <c r="A478" s="213"/>
      <c r="B478" s="215"/>
      <c r="C478" s="229"/>
      <c r="D478" s="234"/>
      <c r="E478" s="213"/>
      <c r="F478" s="227"/>
      <c r="G478" s="213"/>
      <c r="H478" s="213"/>
      <c r="I478" s="213"/>
      <c r="J478" s="213"/>
      <c r="K478" s="213"/>
      <c r="L478" s="213"/>
      <c r="M478" s="213"/>
      <c r="N478" s="213"/>
    </row>
    <row r="479" spans="1:14" x14ac:dyDescent="0.2">
      <c r="A479" s="213"/>
      <c r="B479" s="215"/>
      <c r="C479" s="229"/>
      <c r="D479" s="234"/>
      <c r="E479" s="213"/>
      <c r="F479" s="227"/>
      <c r="G479" s="213"/>
      <c r="H479" s="213"/>
      <c r="I479" s="213"/>
      <c r="J479" s="213"/>
      <c r="K479" s="213"/>
      <c r="L479" s="213"/>
      <c r="M479" s="213"/>
      <c r="N479" s="213"/>
    </row>
    <row r="480" spans="1:14" x14ac:dyDescent="0.2">
      <c r="A480" s="213"/>
      <c r="B480" s="215"/>
      <c r="C480" s="229"/>
      <c r="D480" s="234"/>
      <c r="E480" s="213"/>
      <c r="F480" s="227"/>
      <c r="G480" s="213"/>
      <c r="H480" s="213"/>
      <c r="I480" s="213"/>
      <c r="J480" s="213"/>
      <c r="K480" s="213"/>
      <c r="L480" s="213"/>
      <c r="M480" s="213"/>
      <c r="N480" s="213"/>
    </row>
    <row r="481" spans="1:14" x14ac:dyDescent="0.2">
      <c r="A481" s="213"/>
      <c r="B481" s="215"/>
      <c r="C481" s="229"/>
      <c r="D481" s="234"/>
      <c r="E481" s="213"/>
      <c r="F481" s="227"/>
      <c r="G481" s="213"/>
      <c r="H481" s="213"/>
      <c r="I481" s="213"/>
      <c r="J481" s="213"/>
      <c r="K481" s="213"/>
      <c r="L481" s="213"/>
      <c r="M481" s="213"/>
      <c r="N481" s="213"/>
    </row>
    <row r="482" spans="1:14" x14ac:dyDescent="0.2">
      <c r="A482" s="213"/>
      <c r="B482" s="215"/>
      <c r="C482" s="229"/>
      <c r="D482" s="234"/>
      <c r="E482" s="213"/>
      <c r="F482" s="227"/>
      <c r="G482" s="213"/>
      <c r="H482" s="213"/>
      <c r="I482" s="213"/>
      <c r="J482" s="213"/>
      <c r="K482" s="213"/>
      <c r="L482" s="213"/>
      <c r="M482" s="213"/>
      <c r="N482" s="213"/>
    </row>
    <row r="483" spans="1:14" x14ac:dyDescent="0.2">
      <c r="A483" s="213"/>
      <c r="B483" s="215"/>
      <c r="C483" s="229"/>
      <c r="D483" s="234"/>
      <c r="E483" s="213"/>
      <c r="F483" s="227"/>
      <c r="G483" s="213"/>
      <c r="H483" s="213"/>
      <c r="I483" s="213"/>
      <c r="J483" s="213"/>
      <c r="K483" s="213"/>
      <c r="L483" s="213"/>
      <c r="M483" s="213"/>
      <c r="N483" s="213"/>
    </row>
    <row r="484" spans="1:14" x14ac:dyDescent="0.2">
      <c r="A484" s="213"/>
      <c r="B484" s="215"/>
      <c r="C484" s="229"/>
      <c r="D484" s="234"/>
      <c r="E484" s="213"/>
      <c r="F484" s="227"/>
      <c r="G484" s="213"/>
      <c r="H484" s="213"/>
      <c r="I484" s="213"/>
      <c r="J484" s="213"/>
      <c r="K484" s="213"/>
      <c r="L484" s="213"/>
      <c r="M484" s="213"/>
      <c r="N484" s="213"/>
    </row>
    <row r="485" spans="1:14" x14ac:dyDescent="0.2">
      <c r="A485" s="213"/>
      <c r="B485" s="215"/>
      <c r="C485" s="229"/>
      <c r="D485" s="234"/>
      <c r="E485" s="213"/>
      <c r="F485" s="227"/>
      <c r="G485" s="213"/>
      <c r="H485" s="213"/>
      <c r="I485" s="213"/>
      <c r="J485" s="213"/>
      <c r="K485" s="213"/>
      <c r="L485" s="213"/>
      <c r="M485" s="213"/>
      <c r="N485" s="213"/>
    </row>
    <row r="486" spans="1:14" x14ac:dyDescent="0.2">
      <c r="A486" s="213"/>
      <c r="B486" s="215"/>
      <c r="C486" s="229"/>
      <c r="D486" s="234"/>
      <c r="E486" s="213"/>
      <c r="F486" s="227"/>
      <c r="G486" s="213"/>
      <c r="H486" s="213"/>
      <c r="I486" s="213"/>
      <c r="J486" s="213"/>
      <c r="K486" s="213"/>
      <c r="L486" s="213"/>
      <c r="M486" s="213"/>
      <c r="N486" s="213"/>
    </row>
    <row r="487" spans="1:14" x14ac:dyDescent="0.2">
      <c r="A487" s="213"/>
      <c r="B487" s="215"/>
      <c r="C487" s="229"/>
      <c r="D487" s="234"/>
      <c r="E487" s="213"/>
      <c r="F487" s="227"/>
      <c r="G487" s="213"/>
      <c r="H487" s="213"/>
      <c r="I487" s="213"/>
      <c r="J487" s="213"/>
      <c r="K487" s="213"/>
      <c r="L487" s="213"/>
      <c r="M487" s="213"/>
      <c r="N487" s="213"/>
    </row>
    <row r="488" spans="1:14" x14ac:dyDescent="0.2">
      <c r="A488" s="213"/>
      <c r="B488" s="215"/>
      <c r="C488" s="229"/>
      <c r="D488" s="234"/>
      <c r="E488" s="213"/>
      <c r="F488" s="227"/>
      <c r="G488" s="213"/>
      <c r="H488" s="213"/>
      <c r="I488" s="213"/>
      <c r="J488" s="213"/>
      <c r="K488" s="213"/>
      <c r="L488" s="213"/>
      <c r="M488" s="213"/>
      <c r="N488" s="213"/>
    </row>
    <row r="489" spans="1:14" x14ac:dyDescent="0.2">
      <c r="A489" s="213"/>
      <c r="B489" s="215"/>
      <c r="C489" s="229"/>
      <c r="D489" s="234"/>
      <c r="E489" s="213"/>
      <c r="F489" s="227"/>
      <c r="G489" s="213"/>
      <c r="H489" s="213"/>
      <c r="I489" s="213"/>
      <c r="J489" s="213"/>
      <c r="K489" s="213"/>
      <c r="L489" s="213"/>
      <c r="M489" s="213"/>
      <c r="N489" s="213"/>
    </row>
    <row r="490" spans="1:14" x14ac:dyDescent="0.2">
      <c r="A490" s="213"/>
      <c r="B490" s="215"/>
      <c r="C490" s="229"/>
      <c r="D490" s="234"/>
      <c r="E490" s="213"/>
      <c r="F490" s="227"/>
      <c r="G490" s="213"/>
      <c r="H490" s="213"/>
      <c r="I490" s="213"/>
      <c r="J490" s="213"/>
      <c r="K490" s="213"/>
      <c r="L490" s="213"/>
      <c r="M490" s="213"/>
      <c r="N490" s="213"/>
    </row>
    <row r="491" spans="1:14" x14ac:dyDescent="0.2">
      <c r="A491" s="213"/>
      <c r="B491" s="215"/>
      <c r="C491" s="229"/>
      <c r="D491" s="234"/>
      <c r="E491" s="213"/>
      <c r="F491" s="227"/>
      <c r="G491" s="213"/>
      <c r="H491" s="213"/>
      <c r="I491" s="213"/>
      <c r="J491" s="213"/>
      <c r="K491" s="213"/>
      <c r="L491" s="213"/>
      <c r="M491" s="213"/>
      <c r="N491" s="213"/>
    </row>
    <row r="492" spans="1:14" x14ac:dyDescent="0.2">
      <c r="A492" s="213"/>
      <c r="B492" s="215"/>
      <c r="C492" s="229"/>
      <c r="D492" s="234"/>
      <c r="E492" s="213"/>
      <c r="F492" s="227"/>
      <c r="G492" s="213"/>
      <c r="H492" s="213"/>
      <c r="I492" s="213"/>
      <c r="J492" s="213"/>
      <c r="K492" s="213"/>
      <c r="L492" s="213"/>
      <c r="M492" s="213"/>
      <c r="N492" s="213"/>
    </row>
    <row r="493" spans="1:14" x14ac:dyDescent="0.2">
      <c r="A493" s="213"/>
      <c r="B493" s="215"/>
      <c r="C493" s="229"/>
      <c r="D493" s="234"/>
      <c r="E493" s="213"/>
      <c r="F493" s="227"/>
      <c r="G493" s="213"/>
      <c r="H493" s="213"/>
      <c r="I493" s="213"/>
      <c r="J493" s="213"/>
      <c r="K493" s="213"/>
      <c r="L493" s="213"/>
      <c r="M493" s="213"/>
      <c r="N493" s="213"/>
    </row>
    <row r="494" spans="1:14" x14ac:dyDescent="0.2">
      <c r="A494" s="213"/>
      <c r="B494" s="215"/>
      <c r="C494" s="229"/>
      <c r="D494" s="234"/>
      <c r="E494" s="213"/>
      <c r="F494" s="227"/>
      <c r="G494" s="213"/>
      <c r="H494" s="213"/>
      <c r="I494" s="213"/>
      <c r="J494" s="213"/>
      <c r="K494" s="213"/>
      <c r="L494" s="213"/>
      <c r="M494" s="213"/>
      <c r="N494" s="213"/>
    </row>
    <row r="495" spans="1:14" x14ac:dyDescent="0.2">
      <c r="A495" s="213"/>
      <c r="B495" s="215"/>
      <c r="C495" s="229"/>
      <c r="D495" s="234"/>
      <c r="E495" s="213"/>
      <c r="F495" s="227"/>
      <c r="G495" s="213"/>
      <c r="H495" s="213"/>
      <c r="I495" s="213"/>
      <c r="J495" s="213"/>
      <c r="K495" s="213"/>
      <c r="L495" s="213"/>
      <c r="M495" s="213"/>
      <c r="N495" s="213"/>
    </row>
    <row r="496" spans="1:14" x14ac:dyDescent="0.2">
      <c r="A496" s="213"/>
      <c r="B496" s="215"/>
      <c r="C496" s="229"/>
      <c r="D496" s="234"/>
      <c r="E496" s="213"/>
      <c r="F496" s="227"/>
      <c r="G496" s="213"/>
      <c r="H496" s="213"/>
      <c r="I496" s="213"/>
      <c r="J496" s="213"/>
      <c r="K496" s="213"/>
      <c r="L496" s="213"/>
      <c r="M496" s="213"/>
      <c r="N496" s="213"/>
    </row>
    <row r="497" spans="1:14" x14ac:dyDescent="0.2">
      <c r="A497" s="213"/>
      <c r="B497" s="215"/>
      <c r="C497" s="229"/>
      <c r="D497" s="234"/>
      <c r="E497" s="213"/>
      <c r="F497" s="227"/>
      <c r="G497" s="213"/>
      <c r="H497" s="213"/>
      <c r="I497" s="213"/>
      <c r="J497" s="213"/>
      <c r="K497" s="213"/>
      <c r="L497" s="213"/>
      <c r="M497" s="213"/>
      <c r="N497" s="213"/>
    </row>
    <row r="498" spans="1:14" x14ac:dyDescent="0.2">
      <c r="A498" s="213"/>
      <c r="B498" s="215"/>
      <c r="C498" s="229"/>
      <c r="D498" s="234"/>
      <c r="E498" s="213"/>
      <c r="F498" s="227"/>
      <c r="G498" s="213"/>
      <c r="H498" s="213"/>
      <c r="I498" s="213"/>
      <c r="J498" s="213"/>
      <c r="K498" s="213"/>
      <c r="L498" s="213"/>
      <c r="M498" s="213"/>
      <c r="N498" s="213"/>
    </row>
    <row r="499" spans="1:14" x14ac:dyDescent="0.2">
      <c r="A499" s="213"/>
      <c r="B499" s="215"/>
      <c r="C499" s="229"/>
      <c r="D499" s="234"/>
      <c r="E499" s="213"/>
      <c r="F499" s="227"/>
      <c r="G499" s="213"/>
      <c r="H499" s="213"/>
      <c r="I499" s="213"/>
      <c r="J499" s="213"/>
      <c r="K499" s="213"/>
      <c r="L499" s="213"/>
      <c r="M499" s="213"/>
      <c r="N499" s="213"/>
    </row>
    <row r="500" spans="1:14" x14ac:dyDescent="0.2">
      <c r="A500" s="213"/>
      <c r="B500" s="215"/>
      <c r="C500" s="229"/>
      <c r="D500" s="234"/>
      <c r="E500" s="213"/>
      <c r="F500" s="227"/>
      <c r="G500" s="213"/>
      <c r="H500" s="213"/>
      <c r="I500" s="213"/>
      <c r="J500" s="213"/>
      <c r="K500" s="213"/>
      <c r="L500" s="213"/>
      <c r="M500" s="213"/>
      <c r="N500" s="213"/>
    </row>
    <row r="501" spans="1:14" x14ac:dyDescent="0.2">
      <c r="A501" s="213"/>
      <c r="B501" s="215"/>
      <c r="C501" s="229"/>
      <c r="D501" s="234"/>
      <c r="E501" s="213"/>
      <c r="F501" s="227"/>
      <c r="G501" s="213"/>
      <c r="H501" s="213"/>
      <c r="I501" s="213"/>
      <c r="J501" s="213"/>
      <c r="K501" s="213"/>
      <c r="L501" s="213"/>
      <c r="M501" s="213"/>
      <c r="N501" s="213"/>
    </row>
    <row r="502" spans="1:14" x14ac:dyDescent="0.2">
      <c r="A502" s="213"/>
      <c r="B502" s="215"/>
      <c r="C502" s="229"/>
      <c r="D502" s="234"/>
      <c r="E502" s="213"/>
      <c r="F502" s="227"/>
      <c r="G502" s="213"/>
      <c r="H502" s="213"/>
      <c r="I502" s="213"/>
      <c r="J502" s="213"/>
      <c r="K502" s="213"/>
      <c r="L502" s="213"/>
      <c r="M502" s="213"/>
      <c r="N502" s="213"/>
    </row>
    <row r="503" spans="1:14" x14ac:dyDescent="0.2">
      <c r="A503" s="213"/>
      <c r="B503" s="215"/>
      <c r="C503" s="229"/>
      <c r="D503" s="234"/>
      <c r="E503" s="213"/>
      <c r="F503" s="227"/>
      <c r="G503" s="213"/>
      <c r="H503" s="213"/>
      <c r="I503" s="213"/>
      <c r="J503" s="213"/>
      <c r="K503" s="213"/>
      <c r="L503" s="213"/>
      <c r="M503" s="213"/>
      <c r="N503" s="213"/>
    </row>
    <row r="504" spans="1:14" x14ac:dyDescent="0.2">
      <c r="A504" s="213"/>
      <c r="B504" s="215"/>
      <c r="C504" s="229"/>
      <c r="D504" s="234"/>
      <c r="E504" s="213"/>
      <c r="F504" s="227"/>
      <c r="G504" s="213"/>
      <c r="H504" s="213"/>
      <c r="I504" s="213"/>
      <c r="J504" s="213"/>
      <c r="K504" s="213"/>
      <c r="L504" s="213"/>
      <c r="M504" s="213"/>
      <c r="N504" s="213"/>
    </row>
    <row r="505" spans="1:14" x14ac:dyDescent="0.2">
      <c r="A505" s="213"/>
      <c r="B505" s="215"/>
      <c r="C505" s="229"/>
      <c r="D505" s="234"/>
      <c r="E505" s="213"/>
      <c r="F505" s="227"/>
      <c r="G505" s="213"/>
      <c r="H505" s="213"/>
      <c r="I505" s="213"/>
      <c r="J505" s="213"/>
      <c r="K505" s="213"/>
      <c r="L505" s="213"/>
      <c r="M505" s="213"/>
      <c r="N505" s="213"/>
    </row>
    <row r="506" spans="1:14" x14ac:dyDescent="0.2">
      <c r="A506" s="213"/>
      <c r="B506" s="215"/>
      <c r="C506" s="229"/>
      <c r="D506" s="234"/>
      <c r="E506" s="213"/>
      <c r="F506" s="227"/>
      <c r="G506" s="213"/>
      <c r="H506" s="213"/>
      <c r="I506" s="213"/>
      <c r="J506" s="213"/>
      <c r="K506" s="213"/>
      <c r="L506" s="213"/>
      <c r="M506" s="213"/>
      <c r="N506" s="213"/>
    </row>
    <row r="507" spans="1:14" x14ac:dyDescent="0.2">
      <c r="A507" s="213"/>
      <c r="B507" s="215"/>
      <c r="C507" s="229"/>
      <c r="D507" s="234"/>
      <c r="E507" s="213"/>
      <c r="F507" s="227"/>
      <c r="G507" s="213"/>
      <c r="H507" s="213"/>
      <c r="I507" s="213"/>
      <c r="J507" s="213"/>
      <c r="K507" s="213"/>
      <c r="L507" s="213"/>
      <c r="M507" s="213"/>
      <c r="N507" s="213"/>
    </row>
    <row r="508" spans="1:14" x14ac:dyDescent="0.2">
      <c r="A508" s="213"/>
      <c r="B508" s="215"/>
      <c r="C508" s="229"/>
      <c r="D508" s="234"/>
      <c r="E508" s="213"/>
      <c r="F508" s="227"/>
      <c r="G508" s="213"/>
      <c r="H508" s="213"/>
      <c r="I508" s="213"/>
      <c r="J508" s="213"/>
      <c r="K508" s="213"/>
      <c r="L508" s="213"/>
      <c r="M508" s="213"/>
      <c r="N508" s="213"/>
    </row>
    <row r="509" spans="1:14" x14ac:dyDescent="0.2">
      <c r="A509" s="213"/>
      <c r="B509" s="215"/>
      <c r="C509" s="229"/>
      <c r="D509" s="234"/>
      <c r="E509" s="213"/>
      <c r="F509" s="227"/>
      <c r="G509" s="213"/>
      <c r="H509" s="213"/>
      <c r="I509" s="213"/>
      <c r="J509" s="213"/>
      <c r="K509" s="213"/>
      <c r="L509" s="213"/>
      <c r="M509" s="213"/>
      <c r="N509" s="213"/>
    </row>
    <row r="510" spans="1:14" x14ac:dyDescent="0.2">
      <c r="A510" s="213"/>
      <c r="B510" s="215"/>
      <c r="C510" s="229"/>
      <c r="D510" s="234"/>
      <c r="E510" s="213"/>
      <c r="F510" s="227"/>
      <c r="G510" s="213"/>
      <c r="H510" s="213"/>
      <c r="I510" s="213"/>
      <c r="J510" s="213"/>
      <c r="K510" s="213"/>
      <c r="L510" s="213"/>
      <c r="M510" s="213"/>
      <c r="N510" s="213"/>
    </row>
    <row r="511" spans="1:14" x14ac:dyDescent="0.2">
      <c r="A511" s="213"/>
      <c r="B511" s="215"/>
      <c r="C511" s="229"/>
      <c r="D511" s="234"/>
      <c r="E511" s="213"/>
      <c r="F511" s="227"/>
      <c r="G511" s="213"/>
      <c r="H511" s="213"/>
      <c r="I511" s="213"/>
      <c r="J511" s="213"/>
      <c r="K511" s="213"/>
      <c r="L511" s="213"/>
      <c r="M511" s="213"/>
      <c r="N511" s="213"/>
    </row>
    <row r="512" spans="1:14" x14ac:dyDescent="0.2">
      <c r="A512" s="213"/>
      <c r="B512" s="215"/>
      <c r="C512" s="229"/>
      <c r="D512" s="234"/>
      <c r="E512" s="213"/>
      <c r="F512" s="227"/>
      <c r="G512" s="213"/>
      <c r="H512" s="213"/>
      <c r="I512" s="213"/>
      <c r="J512" s="213"/>
      <c r="K512" s="213"/>
      <c r="L512" s="213"/>
      <c r="M512" s="213"/>
      <c r="N512" s="213"/>
    </row>
    <row r="513" spans="1:14" x14ac:dyDescent="0.2">
      <c r="A513" s="213"/>
      <c r="B513" s="215"/>
      <c r="C513" s="229"/>
      <c r="D513" s="234"/>
      <c r="E513" s="213"/>
      <c r="F513" s="227"/>
      <c r="G513" s="213"/>
      <c r="H513" s="213"/>
      <c r="I513" s="213"/>
      <c r="J513" s="213"/>
      <c r="K513" s="213"/>
      <c r="L513" s="213"/>
      <c r="M513" s="213"/>
      <c r="N513" s="213"/>
    </row>
    <row r="514" spans="1:14" x14ac:dyDescent="0.2">
      <c r="A514" s="213"/>
      <c r="B514" s="215"/>
      <c r="C514" s="229"/>
      <c r="D514" s="234"/>
      <c r="E514" s="213"/>
      <c r="F514" s="227"/>
      <c r="G514" s="213"/>
      <c r="H514" s="213"/>
      <c r="I514" s="213"/>
      <c r="J514" s="213"/>
      <c r="K514" s="213"/>
      <c r="L514" s="213"/>
      <c r="M514" s="213"/>
      <c r="N514" s="213"/>
    </row>
    <row r="515" spans="1:14" x14ac:dyDescent="0.2">
      <c r="A515" s="213"/>
      <c r="B515" s="215"/>
      <c r="C515" s="229"/>
      <c r="D515" s="234"/>
      <c r="E515" s="213"/>
      <c r="F515" s="227"/>
      <c r="G515" s="213"/>
      <c r="H515" s="213"/>
      <c r="I515" s="213"/>
      <c r="J515" s="213"/>
      <c r="K515" s="213"/>
      <c r="L515" s="213"/>
      <c r="M515" s="213"/>
      <c r="N515" s="213"/>
    </row>
    <row r="516" spans="1:14" x14ac:dyDescent="0.2">
      <c r="A516" s="213"/>
      <c r="B516" s="215"/>
      <c r="C516" s="229"/>
      <c r="D516" s="234"/>
      <c r="E516" s="213"/>
      <c r="F516" s="227"/>
      <c r="G516" s="213"/>
      <c r="H516" s="213"/>
      <c r="I516" s="213"/>
      <c r="J516" s="213"/>
      <c r="K516" s="213"/>
      <c r="L516" s="213"/>
      <c r="M516" s="213"/>
      <c r="N516" s="213"/>
    </row>
    <row r="517" spans="1:14" x14ac:dyDescent="0.2">
      <c r="A517" s="213"/>
      <c r="B517" s="215"/>
      <c r="C517" s="229"/>
      <c r="D517" s="234"/>
      <c r="E517" s="213"/>
      <c r="F517" s="227"/>
      <c r="G517" s="213"/>
      <c r="H517" s="213"/>
      <c r="I517" s="213"/>
      <c r="J517" s="213"/>
      <c r="K517" s="213"/>
      <c r="L517" s="213"/>
      <c r="M517" s="213"/>
      <c r="N517" s="213"/>
    </row>
    <row r="518" spans="1:14" x14ac:dyDescent="0.2">
      <c r="A518" s="213"/>
      <c r="B518" s="215"/>
      <c r="C518" s="229"/>
      <c r="D518" s="234"/>
      <c r="E518" s="213"/>
      <c r="F518" s="227"/>
      <c r="G518" s="213"/>
      <c r="H518" s="213"/>
      <c r="I518" s="213"/>
      <c r="J518" s="213"/>
      <c r="K518" s="213"/>
      <c r="L518" s="213"/>
      <c r="M518" s="213"/>
      <c r="N518" s="213"/>
    </row>
    <row r="519" spans="1:14" x14ac:dyDescent="0.2">
      <c r="A519" s="213"/>
      <c r="B519" s="215"/>
      <c r="C519" s="229"/>
      <c r="D519" s="234"/>
      <c r="E519" s="213"/>
      <c r="F519" s="227"/>
      <c r="G519" s="213"/>
      <c r="H519" s="213"/>
      <c r="I519" s="213"/>
      <c r="J519" s="213"/>
      <c r="K519" s="213"/>
      <c r="L519" s="213"/>
      <c r="M519" s="213"/>
      <c r="N519" s="213"/>
    </row>
    <row r="520" spans="1:14" x14ac:dyDescent="0.2">
      <c r="A520" s="213"/>
      <c r="B520" s="215"/>
      <c r="C520" s="229"/>
      <c r="D520" s="234"/>
      <c r="E520" s="213"/>
      <c r="F520" s="227"/>
      <c r="G520" s="213"/>
      <c r="H520" s="213"/>
      <c r="I520" s="213"/>
      <c r="J520" s="213"/>
      <c r="K520" s="213"/>
      <c r="L520" s="213"/>
      <c r="M520" s="213"/>
      <c r="N520" s="213"/>
    </row>
    <row r="521" spans="1:14" x14ac:dyDescent="0.2">
      <c r="A521" s="213"/>
      <c r="B521" s="215"/>
      <c r="C521" s="229"/>
      <c r="D521" s="234"/>
      <c r="E521" s="213"/>
      <c r="F521" s="227"/>
      <c r="G521" s="213"/>
      <c r="H521" s="213"/>
      <c r="I521" s="213"/>
      <c r="J521" s="213"/>
      <c r="K521" s="213"/>
      <c r="L521" s="213"/>
      <c r="M521" s="213"/>
      <c r="N521" s="213"/>
    </row>
    <row r="522" spans="1:14" x14ac:dyDescent="0.2">
      <c r="A522" s="213"/>
      <c r="B522" s="215"/>
      <c r="C522" s="229"/>
      <c r="D522" s="234"/>
      <c r="E522" s="213"/>
      <c r="F522" s="227"/>
      <c r="G522" s="213"/>
      <c r="H522" s="213"/>
      <c r="I522" s="213"/>
      <c r="J522" s="213"/>
      <c r="K522" s="213"/>
      <c r="L522" s="213"/>
      <c r="M522" s="213"/>
      <c r="N522" s="213"/>
    </row>
    <row r="523" spans="1:14" x14ac:dyDescent="0.2">
      <c r="A523" s="213"/>
      <c r="B523" s="215"/>
      <c r="C523" s="229"/>
      <c r="D523" s="234"/>
      <c r="E523" s="213"/>
      <c r="F523" s="227"/>
      <c r="G523" s="213"/>
      <c r="H523" s="213"/>
      <c r="I523" s="213"/>
      <c r="J523" s="213"/>
      <c r="K523" s="213"/>
      <c r="L523" s="213"/>
      <c r="M523" s="213"/>
      <c r="N523" s="213"/>
    </row>
    <row r="524" spans="1:14" x14ac:dyDescent="0.2">
      <c r="A524" s="213"/>
      <c r="B524" s="215"/>
      <c r="C524" s="229"/>
      <c r="D524" s="234"/>
      <c r="E524" s="213"/>
      <c r="F524" s="227"/>
      <c r="G524" s="213"/>
      <c r="H524" s="213"/>
      <c r="I524" s="213"/>
      <c r="J524" s="213"/>
      <c r="K524" s="213"/>
      <c r="L524" s="213"/>
      <c r="M524" s="213"/>
      <c r="N524" s="213"/>
    </row>
    <row r="525" spans="1:14" x14ac:dyDescent="0.2">
      <c r="A525" s="213"/>
      <c r="B525" s="215"/>
      <c r="C525" s="229"/>
      <c r="D525" s="234"/>
      <c r="E525" s="213"/>
      <c r="F525" s="227"/>
      <c r="G525" s="213"/>
      <c r="H525" s="213"/>
      <c r="I525" s="213"/>
      <c r="J525" s="213"/>
      <c r="K525" s="213"/>
      <c r="L525" s="213"/>
      <c r="M525" s="213"/>
      <c r="N525" s="213"/>
    </row>
    <row r="526" spans="1:14" x14ac:dyDescent="0.2">
      <c r="A526" s="213"/>
      <c r="B526" s="215"/>
      <c r="C526" s="229"/>
      <c r="D526" s="234"/>
      <c r="E526" s="213"/>
      <c r="F526" s="227"/>
      <c r="G526" s="213"/>
      <c r="H526" s="213"/>
      <c r="I526" s="213"/>
      <c r="J526" s="213"/>
      <c r="K526" s="213"/>
      <c r="L526" s="213"/>
      <c r="M526" s="213"/>
      <c r="N526" s="213"/>
    </row>
    <row r="527" spans="1:14" x14ac:dyDescent="0.2">
      <c r="A527" s="213"/>
      <c r="B527" s="215"/>
      <c r="C527" s="229"/>
      <c r="D527" s="234"/>
      <c r="E527" s="213"/>
      <c r="F527" s="227"/>
      <c r="G527" s="213"/>
      <c r="H527" s="213"/>
      <c r="I527" s="213"/>
      <c r="J527" s="213"/>
      <c r="K527" s="213"/>
      <c r="L527" s="213"/>
      <c r="M527" s="213"/>
      <c r="N527" s="213"/>
    </row>
    <row r="528" spans="1:14" x14ac:dyDescent="0.2">
      <c r="A528" s="213"/>
      <c r="B528" s="215"/>
      <c r="C528" s="229"/>
      <c r="D528" s="234"/>
      <c r="E528" s="213"/>
      <c r="F528" s="227"/>
      <c r="G528" s="213"/>
      <c r="H528" s="213"/>
      <c r="I528" s="213"/>
      <c r="J528" s="213"/>
      <c r="K528" s="213"/>
      <c r="L528" s="213"/>
      <c r="M528" s="213"/>
      <c r="N528" s="213"/>
    </row>
    <row r="529" spans="1:14" x14ac:dyDescent="0.2">
      <c r="A529" s="213"/>
      <c r="B529" s="215"/>
      <c r="C529" s="229"/>
      <c r="D529" s="234"/>
      <c r="E529" s="213"/>
      <c r="F529" s="227"/>
      <c r="G529" s="213"/>
      <c r="H529" s="213"/>
      <c r="I529" s="213"/>
      <c r="J529" s="213"/>
      <c r="K529" s="213"/>
      <c r="L529" s="213"/>
      <c r="M529" s="213"/>
      <c r="N529" s="213"/>
    </row>
    <row r="530" spans="1:14" x14ac:dyDescent="0.2">
      <c r="A530" s="213"/>
      <c r="B530" s="215"/>
      <c r="C530" s="229"/>
      <c r="D530" s="234"/>
      <c r="E530" s="213"/>
      <c r="F530" s="227"/>
      <c r="G530" s="213"/>
      <c r="H530" s="213"/>
      <c r="I530" s="213"/>
      <c r="J530" s="213"/>
      <c r="K530" s="213"/>
      <c r="L530" s="213"/>
      <c r="M530" s="213"/>
      <c r="N530" s="213"/>
    </row>
    <row r="531" spans="1:14" x14ac:dyDescent="0.2">
      <c r="A531" s="213"/>
      <c r="B531" s="215"/>
      <c r="C531" s="229"/>
      <c r="D531" s="234"/>
      <c r="E531" s="213"/>
      <c r="F531" s="227"/>
      <c r="G531" s="213"/>
      <c r="H531" s="213"/>
      <c r="I531" s="213"/>
      <c r="J531" s="213"/>
      <c r="K531" s="213"/>
      <c r="L531" s="213"/>
      <c r="M531" s="213"/>
      <c r="N531" s="213"/>
    </row>
    <row r="532" spans="1:14" x14ac:dyDescent="0.2">
      <c r="A532" s="213"/>
      <c r="B532" s="215"/>
      <c r="C532" s="229"/>
      <c r="D532" s="234"/>
      <c r="E532" s="213"/>
      <c r="F532" s="227"/>
      <c r="G532" s="213"/>
      <c r="H532" s="213"/>
      <c r="I532" s="213"/>
      <c r="J532" s="213"/>
      <c r="K532" s="213"/>
      <c r="L532" s="213"/>
      <c r="M532" s="213"/>
      <c r="N532" s="213"/>
    </row>
    <row r="533" spans="1:14" x14ac:dyDescent="0.2">
      <c r="A533" s="213"/>
      <c r="B533" s="215"/>
      <c r="C533" s="229"/>
      <c r="D533" s="234"/>
      <c r="E533" s="213"/>
      <c r="F533" s="227"/>
      <c r="G533" s="213"/>
      <c r="H533" s="213"/>
      <c r="I533" s="213"/>
      <c r="J533" s="213"/>
      <c r="K533" s="213"/>
      <c r="L533" s="213"/>
      <c r="M533" s="213"/>
      <c r="N533" s="213"/>
    </row>
    <row r="534" spans="1:14" x14ac:dyDescent="0.2">
      <c r="A534" s="213"/>
      <c r="B534" s="215"/>
      <c r="C534" s="229"/>
      <c r="D534" s="234"/>
      <c r="E534" s="213"/>
      <c r="F534" s="227"/>
      <c r="G534" s="213"/>
      <c r="H534" s="213"/>
      <c r="I534" s="213"/>
      <c r="J534" s="213"/>
      <c r="K534" s="213"/>
      <c r="L534" s="213"/>
      <c r="M534" s="213"/>
      <c r="N534" s="213"/>
    </row>
    <row r="535" spans="1:14" x14ac:dyDescent="0.2">
      <c r="A535" s="213"/>
      <c r="B535" s="215"/>
      <c r="C535" s="229"/>
      <c r="D535" s="234"/>
      <c r="E535" s="213"/>
      <c r="F535" s="227"/>
      <c r="G535" s="213"/>
      <c r="H535" s="213"/>
      <c r="I535" s="213"/>
      <c r="J535" s="213"/>
      <c r="K535" s="213"/>
      <c r="L535" s="213"/>
      <c r="M535" s="213"/>
      <c r="N535" s="213"/>
    </row>
    <row r="536" spans="1:14" x14ac:dyDescent="0.2">
      <c r="A536" s="213"/>
      <c r="B536" s="215"/>
      <c r="C536" s="229"/>
      <c r="D536" s="234"/>
      <c r="E536" s="213"/>
      <c r="F536" s="227"/>
      <c r="G536" s="213"/>
      <c r="H536" s="213"/>
      <c r="I536" s="213"/>
      <c r="J536" s="213"/>
      <c r="K536" s="213"/>
      <c r="L536" s="213"/>
      <c r="M536" s="213"/>
      <c r="N536" s="213"/>
    </row>
    <row r="537" spans="1:14" x14ac:dyDescent="0.2">
      <c r="A537" s="213"/>
      <c r="B537" s="215"/>
      <c r="C537" s="229"/>
      <c r="D537" s="234"/>
      <c r="E537" s="213"/>
      <c r="F537" s="227"/>
      <c r="G537" s="213"/>
      <c r="H537" s="213"/>
      <c r="I537" s="213"/>
      <c r="J537" s="213"/>
      <c r="K537" s="213"/>
      <c r="L537" s="213"/>
      <c r="M537" s="213"/>
      <c r="N537" s="213"/>
    </row>
    <row r="538" spans="1:14" x14ac:dyDescent="0.2">
      <c r="A538" s="213"/>
      <c r="B538" s="215"/>
      <c r="C538" s="229"/>
      <c r="D538" s="234"/>
      <c r="E538" s="213"/>
      <c r="F538" s="227"/>
      <c r="G538" s="213"/>
      <c r="H538" s="213"/>
      <c r="I538" s="213"/>
      <c r="J538" s="213"/>
      <c r="K538" s="213"/>
      <c r="L538" s="213"/>
      <c r="M538" s="213"/>
      <c r="N538" s="213"/>
    </row>
    <row r="539" spans="1:14" x14ac:dyDescent="0.2">
      <c r="A539" s="213"/>
      <c r="B539" s="215"/>
      <c r="C539" s="229"/>
      <c r="D539" s="234"/>
      <c r="E539" s="213"/>
      <c r="F539" s="227"/>
      <c r="G539" s="213"/>
      <c r="H539" s="213"/>
      <c r="I539" s="213"/>
      <c r="J539" s="213"/>
      <c r="K539" s="213"/>
      <c r="L539" s="213"/>
      <c r="M539" s="213"/>
      <c r="N539" s="213"/>
    </row>
    <row r="540" spans="1:14" x14ac:dyDescent="0.2">
      <c r="A540" s="213"/>
      <c r="B540" s="215"/>
      <c r="C540" s="229"/>
      <c r="D540" s="234"/>
      <c r="E540" s="213"/>
      <c r="F540" s="227"/>
      <c r="G540" s="213"/>
      <c r="H540" s="213"/>
      <c r="I540" s="213"/>
      <c r="J540" s="213"/>
      <c r="K540" s="213"/>
      <c r="L540" s="213"/>
      <c r="M540" s="213"/>
      <c r="N540" s="213"/>
    </row>
    <row r="541" spans="1:14" x14ac:dyDescent="0.2">
      <c r="A541" s="213"/>
      <c r="B541" s="215"/>
      <c r="C541" s="229"/>
      <c r="D541" s="234"/>
      <c r="E541" s="213"/>
      <c r="F541" s="227"/>
      <c r="G541" s="213"/>
      <c r="H541" s="213"/>
      <c r="I541" s="213"/>
      <c r="J541" s="213"/>
      <c r="K541" s="213"/>
      <c r="L541" s="213"/>
      <c r="M541" s="213"/>
      <c r="N541" s="213"/>
    </row>
    <row r="542" spans="1:14" x14ac:dyDescent="0.2">
      <c r="A542" s="213"/>
      <c r="B542" s="215"/>
      <c r="C542" s="229"/>
      <c r="D542" s="234"/>
      <c r="E542" s="213"/>
      <c r="F542" s="227"/>
      <c r="G542" s="213"/>
      <c r="H542" s="213"/>
      <c r="I542" s="213"/>
      <c r="J542" s="213"/>
      <c r="K542" s="213"/>
      <c r="L542" s="213"/>
      <c r="M542" s="213"/>
      <c r="N542" s="213"/>
    </row>
    <row r="543" spans="1:14" x14ac:dyDescent="0.2">
      <c r="A543" s="213"/>
      <c r="B543" s="215"/>
      <c r="C543" s="229"/>
      <c r="D543" s="234"/>
      <c r="E543" s="213"/>
      <c r="F543" s="227"/>
      <c r="G543" s="213"/>
      <c r="H543" s="213"/>
      <c r="I543" s="213"/>
      <c r="J543" s="213"/>
      <c r="K543" s="213"/>
      <c r="L543" s="213"/>
      <c r="M543" s="213"/>
      <c r="N543" s="213"/>
    </row>
    <row r="544" spans="1:14" x14ac:dyDescent="0.2">
      <c r="A544" s="213"/>
      <c r="B544" s="215"/>
      <c r="C544" s="229"/>
      <c r="D544" s="234"/>
      <c r="E544" s="213"/>
      <c r="F544" s="227"/>
      <c r="G544" s="213"/>
      <c r="H544" s="213"/>
      <c r="I544" s="213"/>
      <c r="J544" s="213"/>
      <c r="K544" s="213"/>
      <c r="L544" s="213"/>
      <c r="M544" s="213"/>
      <c r="N544" s="213"/>
    </row>
    <row r="545" spans="1:14" x14ac:dyDescent="0.2">
      <c r="A545" s="213"/>
      <c r="B545" s="215"/>
      <c r="C545" s="229"/>
      <c r="D545" s="234"/>
      <c r="E545" s="213"/>
      <c r="F545" s="227"/>
      <c r="G545" s="213"/>
      <c r="H545" s="213"/>
      <c r="I545" s="213"/>
      <c r="J545" s="213"/>
      <c r="K545" s="213"/>
      <c r="L545" s="213"/>
      <c r="M545" s="213"/>
      <c r="N545" s="213"/>
    </row>
    <row r="546" spans="1:14" x14ac:dyDescent="0.2">
      <c r="A546" s="213"/>
      <c r="B546" s="215"/>
      <c r="C546" s="229"/>
      <c r="D546" s="234"/>
      <c r="E546" s="213"/>
      <c r="F546" s="227"/>
      <c r="G546" s="213"/>
      <c r="H546" s="213"/>
      <c r="I546" s="213"/>
      <c r="J546" s="213"/>
      <c r="K546" s="213"/>
      <c r="L546" s="213"/>
      <c r="M546" s="213"/>
      <c r="N546" s="213"/>
    </row>
    <row r="547" spans="1:14" x14ac:dyDescent="0.2">
      <c r="A547" s="213"/>
      <c r="B547" s="215"/>
      <c r="C547" s="229"/>
      <c r="D547" s="234"/>
      <c r="E547" s="213"/>
      <c r="F547" s="227"/>
      <c r="G547" s="213"/>
      <c r="H547" s="213"/>
      <c r="I547" s="213"/>
      <c r="J547" s="213"/>
      <c r="K547" s="213"/>
      <c r="L547" s="213"/>
      <c r="M547" s="213"/>
      <c r="N547" s="213"/>
    </row>
    <row r="548" spans="1:14" x14ac:dyDescent="0.2">
      <c r="A548" s="213"/>
      <c r="B548" s="215"/>
      <c r="C548" s="229"/>
      <c r="D548" s="234"/>
      <c r="E548" s="213"/>
      <c r="F548" s="227"/>
      <c r="G548" s="213"/>
      <c r="H548" s="213"/>
      <c r="I548" s="213"/>
      <c r="J548" s="213"/>
      <c r="K548" s="213"/>
      <c r="L548" s="213"/>
      <c r="M548" s="213"/>
      <c r="N548" s="213"/>
    </row>
    <row r="549" spans="1:14" x14ac:dyDescent="0.2">
      <c r="A549" s="213"/>
      <c r="B549" s="215"/>
      <c r="C549" s="229"/>
      <c r="D549" s="234"/>
      <c r="E549" s="213"/>
      <c r="F549" s="227"/>
      <c r="G549" s="213"/>
      <c r="H549" s="213"/>
      <c r="I549" s="213"/>
      <c r="J549" s="213"/>
      <c r="K549" s="213"/>
      <c r="L549" s="213"/>
      <c r="M549" s="213"/>
      <c r="N549" s="213"/>
    </row>
    <row r="550" spans="1:14" x14ac:dyDescent="0.2">
      <c r="A550" s="213"/>
      <c r="B550" s="215"/>
      <c r="C550" s="229"/>
      <c r="D550" s="234"/>
      <c r="E550" s="213"/>
      <c r="F550" s="227"/>
      <c r="G550" s="213"/>
      <c r="H550" s="213"/>
      <c r="I550" s="213"/>
      <c r="J550" s="213"/>
      <c r="K550" s="213"/>
      <c r="L550" s="213"/>
      <c r="M550" s="213"/>
      <c r="N550" s="213"/>
    </row>
    <row r="551" spans="1:14" x14ac:dyDescent="0.2">
      <c r="A551" s="213"/>
      <c r="B551" s="215"/>
      <c r="C551" s="229"/>
      <c r="D551" s="234"/>
      <c r="E551" s="213"/>
      <c r="F551" s="227"/>
      <c r="G551" s="213"/>
      <c r="H551" s="213"/>
      <c r="I551" s="213"/>
      <c r="J551" s="213"/>
      <c r="K551" s="213"/>
      <c r="L551" s="213"/>
      <c r="M551" s="213"/>
      <c r="N551" s="213"/>
    </row>
    <row r="552" spans="1:14" x14ac:dyDescent="0.2">
      <c r="A552" s="213"/>
      <c r="B552" s="215"/>
      <c r="C552" s="229"/>
      <c r="D552" s="234"/>
      <c r="E552" s="213"/>
      <c r="F552" s="227"/>
      <c r="G552" s="213"/>
      <c r="H552" s="213"/>
      <c r="I552" s="213"/>
      <c r="J552" s="213"/>
      <c r="K552" s="213"/>
      <c r="L552" s="213"/>
      <c r="M552" s="213"/>
      <c r="N552" s="213"/>
    </row>
    <row r="553" spans="1:14" x14ac:dyDescent="0.2">
      <c r="A553" s="213"/>
      <c r="B553" s="215"/>
      <c r="C553" s="229"/>
      <c r="D553" s="234"/>
      <c r="E553" s="213"/>
      <c r="F553" s="227"/>
      <c r="G553" s="213"/>
      <c r="H553" s="213"/>
      <c r="I553" s="213"/>
      <c r="J553" s="213"/>
      <c r="K553" s="213"/>
      <c r="L553" s="213"/>
      <c r="M553" s="213"/>
      <c r="N553" s="213"/>
    </row>
    <row r="554" spans="1:14" x14ac:dyDescent="0.2">
      <c r="A554" s="213"/>
      <c r="B554" s="215"/>
      <c r="C554" s="229"/>
      <c r="D554" s="234"/>
      <c r="E554" s="213"/>
      <c r="F554" s="227"/>
      <c r="G554" s="213"/>
      <c r="H554" s="213"/>
      <c r="I554" s="213"/>
      <c r="J554" s="213"/>
      <c r="K554" s="213"/>
      <c r="L554" s="213"/>
      <c r="M554" s="213"/>
      <c r="N554" s="213"/>
    </row>
    <row r="555" spans="1:14" x14ac:dyDescent="0.2">
      <c r="A555" s="213"/>
      <c r="B555" s="215"/>
      <c r="C555" s="229"/>
      <c r="D555" s="234"/>
      <c r="E555" s="213"/>
      <c r="F555" s="227"/>
      <c r="G555" s="213"/>
      <c r="H555" s="213"/>
      <c r="I555" s="213"/>
      <c r="J555" s="213"/>
      <c r="K555" s="213"/>
      <c r="L555" s="213"/>
      <c r="M555" s="213"/>
      <c r="N555" s="213"/>
    </row>
    <row r="556" spans="1:14" x14ac:dyDescent="0.2">
      <c r="A556" s="213"/>
      <c r="B556" s="215"/>
      <c r="C556" s="229"/>
      <c r="D556" s="234"/>
      <c r="E556" s="213"/>
      <c r="F556" s="227"/>
      <c r="G556" s="213"/>
      <c r="H556" s="213"/>
      <c r="I556" s="213"/>
      <c r="J556" s="213"/>
      <c r="K556" s="213"/>
      <c r="L556" s="213"/>
      <c r="M556" s="213"/>
      <c r="N556" s="213"/>
    </row>
    <row r="557" spans="1:14" x14ac:dyDescent="0.2">
      <c r="A557" s="213"/>
      <c r="B557" s="215"/>
      <c r="C557" s="229"/>
      <c r="D557" s="234"/>
      <c r="E557" s="213"/>
      <c r="F557" s="227"/>
      <c r="G557" s="213"/>
      <c r="H557" s="213"/>
      <c r="I557" s="213"/>
      <c r="J557" s="213"/>
      <c r="K557" s="213"/>
      <c r="L557" s="213"/>
      <c r="M557" s="213"/>
      <c r="N557" s="213"/>
    </row>
    <row r="558" spans="1:14" x14ac:dyDescent="0.2">
      <c r="A558" s="213"/>
      <c r="B558" s="215"/>
      <c r="C558" s="229"/>
      <c r="D558" s="234"/>
      <c r="E558" s="213"/>
      <c r="F558" s="227"/>
      <c r="G558" s="213"/>
      <c r="H558" s="213"/>
      <c r="I558" s="213"/>
      <c r="J558" s="213"/>
      <c r="K558" s="213"/>
      <c r="L558" s="213"/>
      <c r="M558" s="213"/>
      <c r="N558" s="213"/>
    </row>
    <row r="559" spans="1:14" x14ac:dyDescent="0.2">
      <c r="A559" s="213"/>
      <c r="B559" s="215"/>
      <c r="C559" s="229"/>
      <c r="D559" s="234"/>
      <c r="E559" s="213"/>
      <c r="F559" s="227"/>
      <c r="G559" s="213"/>
      <c r="H559" s="213"/>
      <c r="I559" s="213"/>
      <c r="J559" s="213"/>
      <c r="K559" s="213"/>
      <c r="L559" s="213"/>
      <c r="M559" s="213"/>
      <c r="N559" s="213"/>
    </row>
    <row r="560" spans="1:14" x14ac:dyDescent="0.2">
      <c r="A560" s="213"/>
      <c r="B560" s="215"/>
      <c r="C560" s="229"/>
      <c r="D560" s="234"/>
      <c r="E560" s="213"/>
      <c r="F560" s="227"/>
      <c r="G560" s="213"/>
      <c r="H560" s="213"/>
      <c r="I560" s="213"/>
      <c r="J560" s="213"/>
      <c r="K560" s="213"/>
      <c r="L560" s="213"/>
      <c r="M560" s="213"/>
      <c r="N560" s="213"/>
    </row>
    <row r="561" spans="1:14" x14ac:dyDescent="0.2">
      <c r="A561" s="213"/>
      <c r="B561" s="215"/>
      <c r="C561" s="229"/>
      <c r="D561" s="234"/>
      <c r="E561" s="213"/>
      <c r="F561" s="227"/>
      <c r="G561" s="213"/>
      <c r="H561" s="213"/>
      <c r="I561" s="213"/>
      <c r="J561" s="213"/>
      <c r="K561" s="213"/>
      <c r="L561" s="213"/>
      <c r="M561" s="213"/>
      <c r="N561" s="213"/>
    </row>
    <row r="562" spans="1:14" x14ac:dyDescent="0.2">
      <c r="A562" s="213"/>
      <c r="B562" s="215"/>
      <c r="C562" s="229"/>
      <c r="D562" s="234"/>
      <c r="E562" s="213"/>
      <c r="F562" s="227"/>
      <c r="G562" s="213"/>
      <c r="H562" s="213"/>
      <c r="I562" s="213"/>
      <c r="J562" s="213"/>
      <c r="K562" s="213"/>
      <c r="L562" s="213"/>
      <c r="M562" s="213"/>
      <c r="N562" s="213"/>
    </row>
    <row r="563" spans="1:14" x14ac:dyDescent="0.2">
      <c r="A563" s="213"/>
      <c r="B563" s="215"/>
      <c r="C563" s="229"/>
      <c r="D563" s="234"/>
      <c r="E563" s="213"/>
      <c r="F563" s="227"/>
      <c r="G563" s="213"/>
      <c r="H563" s="213"/>
      <c r="I563" s="213"/>
      <c r="J563" s="213"/>
      <c r="K563" s="213"/>
      <c r="L563" s="213"/>
      <c r="M563" s="213"/>
      <c r="N563" s="213"/>
    </row>
    <row r="564" spans="1:14" x14ac:dyDescent="0.2">
      <c r="A564" s="213"/>
      <c r="B564" s="215"/>
      <c r="C564" s="229"/>
      <c r="D564" s="234"/>
      <c r="E564" s="213"/>
      <c r="F564" s="227"/>
      <c r="G564" s="213"/>
      <c r="H564" s="213"/>
      <c r="I564" s="213"/>
      <c r="J564" s="213"/>
      <c r="K564" s="213"/>
      <c r="L564" s="213"/>
      <c r="M564" s="213"/>
      <c r="N564" s="213"/>
    </row>
    <row r="565" spans="1:14" x14ac:dyDescent="0.2">
      <c r="A565" s="213"/>
      <c r="B565" s="215"/>
      <c r="C565" s="229"/>
      <c r="D565" s="234"/>
      <c r="E565" s="213"/>
      <c r="F565" s="227"/>
      <c r="G565" s="213"/>
      <c r="H565" s="213"/>
      <c r="I565" s="213"/>
      <c r="J565" s="213"/>
      <c r="K565" s="213"/>
      <c r="L565" s="213"/>
      <c r="M565" s="213"/>
      <c r="N565" s="213"/>
    </row>
    <row r="566" spans="1:14" x14ac:dyDescent="0.2">
      <c r="A566" s="213"/>
      <c r="B566" s="215"/>
      <c r="C566" s="229"/>
      <c r="D566" s="234"/>
      <c r="E566" s="213"/>
      <c r="F566" s="227"/>
      <c r="G566" s="213"/>
      <c r="H566" s="213"/>
      <c r="I566" s="213"/>
      <c r="J566" s="213"/>
      <c r="K566" s="213"/>
      <c r="L566" s="213"/>
      <c r="M566" s="213"/>
      <c r="N566" s="213"/>
    </row>
    <row r="567" spans="1:14" x14ac:dyDescent="0.2">
      <c r="A567" s="213"/>
      <c r="B567" s="215"/>
      <c r="C567" s="229"/>
      <c r="D567" s="234"/>
      <c r="E567" s="213"/>
      <c r="F567" s="227"/>
      <c r="G567" s="213"/>
      <c r="H567" s="213"/>
      <c r="I567" s="213"/>
      <c r="J567" s="213"/>
      <c r="K567" s="213"/>
      <c r="L567" s="213"/>
      <c r="M567" s="213"/>
      <c r="N567" s="213"/>
    </row>
    <row r="568" spans="1:14" x14ac:dyDescent="0.2">
      <c r="A568" s="213"/>
      <c r="B568" s="215"/>
      <c r="C568" s="229"/>
      <c r="D568" s="234"/>
      <c r="E568" s="213"/>
      <c r="F568" s="227"/>
      <c r="G568" s="213"/>
      <c r="H568" s="213"/>
      <c r="I568" s="213"/>
      <c r="J568" s="213"/>
      <c r="K568" s="213"/>
      <c r="L568" s="213"/>
      <c r="M568" s="213"/>
      <c r="N568" s="213"/>
    </row>
    <row r="569" spans="1:14" x14ac:dyDescent="0.2">
      <c r="A569" s="213"/>
      <c r="B569" s="215"/>
      <c r="C569" s="229"/>
      <c r="D569" s="234"/>
      <c r="E569" s="213"/>
      <c r="F569" s="227"/>
      <c r="G569" s="213"/>
      <c r="H569" s="213"/>
      <c r="I569" s="213"/>
      <c r="J569" s="213"/>
      <c r="K569" s="213"/>
      <c r="L569" s="213"/>
      <c r="M569" s="213"/>
      <c r="N569" s="213"/>
    </row>
    <row r="570" spans="1:14" x14ac:dyDescent="0.2">
      <c r="A570" s="213"/>
      <c r="B570" s="215"/>
      <c r="C570" s="229"/>
      <c r="D570" s="234"/>
      <c r="E570" s="213"/>
      <c r="F570" s="227"/>
      <c r="G570" s="213"/>
      <c r="H570" s="213"/>
      <c r="I570" s="213"/>
      <c r="J570" s="213"/>
      <c r="K570" s="213"/>
      <c r="L570" s="213"/>
      <c r="M570" s="213"/>
      <c r="N570" s="213"/>
    </row>
    <row r="571" spans="1:14" x14ac:dyDescent="0.2">
      <c r="A571" s="213"/>
      <c r="B571" s="215"/>
      <c r="C571" s="229"/>
      <c r="D571" s="234"/>
      <c r="E571" s="213"/>
      <c r="F571" s="227"/>
      <c r="G571" s="213"/>
      <c r="H571" s="213"/>
      <c r="I571" s="213"/>
      <c r="J571" s="213"/>
      <c r="K571" s="213"/>
      <c r="L571" s="213"/>
      <c r="M571" s="213"/>
      <c r="N571" s="213"/>
    </row>
    <row r="572" spans="1:14" x14ac:dyDescent="0.2">
      <c r="A572" s="213"/>
      <c r="B572" s="215"/>
      <c r="C572" s="229"/>
      <c r="D572" s="234"/>
      <c r="E572" s="213"/>
      <c r="F572" s="227"/>
      <c r="G572" s="213"/>
      <c r="H572" s="213"/>
      <c r="I572" s="213"/>
      <c r="J572" s="213"/>
      <c r="K572" s="213"/>
      <c r="L572" s="213"/>
      <c r="M572" s="213"/>
      <c r="N572" s="213"/>
    </row>
    <row r="573" spans="1:14" x14ac:dyDescent="0.2">
      <c r="A573" s="213"/>
      <c r="B573" s="215"/>
      <c r="C573" s="229"/>
      <c r="D573" s="234"/>
      <c r="E573" s="213"/>
      <c r="F573" s="227"/>
      <c r="G573" s="213"/>
      <c r="H573" s="213"/>
      <c r="I573" s="213"/>
      <c r="J573" s="213"/>
      <c r="K573" s="213"/>
      <c r="L573" s="213"/>
      <c r="M573" s="213"/>
      <c r="N573" s="213"/>
    </row>
    <row r="574" spans="1:14" x14ac:dyDescent="0.2">
      <c r="A574" s="213"/>
      <c r="B574" s="215"/>
      <c r="C574" s="229"/>
      <c r="D574" s="234"/>
      <c r="E574" s="213"/>
      <c r="F574" s="227"/>
      <c r="G574" s="213"/>
      <c r="H574" s="213"/>
      <c r="I574" s="213"/>
      <c r="J574" s="213"/>
      <c r="K574" s="213"/>
      <c r="L574" s="213"/>
      <c r="M574" s="213"/>
      <c r="N574" s="213"/>
    </row>
    <row r="575" spans="1:14" x14ac:dyDescent="0.2">
      <c r="A575" s="213"/>
      <c r="B575" s="215"/>
      <c r="C575" s="229"/>
      <c r="D575" s="234"/>
      <c r="E575" s="213"/>
      <c r="F575" s="227"/>
      <c r="G575" s="213"/>
      <c r="H575" s="213"/>
      <c r="I575" s="213"/>
      <c r="J575" s="213"/>
      <c r="K575" s="213"/>
      <c r="L575" s="213"/>
      <c r="M575" s="213"/>
      <c r="N575" s="213"/>
    </row>
    <row r="576" spans="1:14" x14ac:dyDescent="0.2">
      <c r="A576" s="213"/>
      <c r="B576" s="215"/>
      <c r="C576" s="229"/>
      <c r="D576" s="234"/>
      <c r="E576" s="213"/>
      <c r="F576" s="227"/>
      <c r="G576" s="213"/>
      <c r="H576" s="213"/>
      <c r="I576" s="213"/>
      <c r="J576" s="213"/>
      <c r="K576" s="213"/>
      <c r="L576" s="213"/>
      <c r="M576" s="213"/>
      <c r="N576" s="213"/>
    </row>
    <row r="577" spans="1:14" x14ac:dyDescent="0.2">
      <c r="A577" s="213"/>
      <c r="B577" s="215"/>
      <c r="C577" s="229"/>
      <c r="D577" s="234"/>
      <c r="E577" s="213"/>
      <c r="F577" s="227"/>
      <c r="G577" s="213"/>
      <c r="H577" s="213"/>
      <c r="I577" s="213"/>
      <c r="J577" s="213"/>
      <c r="K577" s="213"/>
      <c r="L577" s="213"/>
      <c r="M577" s="213"/>
      <c r="N577" s="213"/>
    </row>
    <row r="578" spans="1:14" x14ac:dyDescent="0.2">
      <c r="A578" s="213"/>
      <c r="B578" s="215"/>
      <c r="C578" s="229"/>
      <c r="D578" s="234"/>
      <c r="E578" s="213"/>
      <c r="F578" s="227"/>
      <c r="G578" s="213"/>
      <c r="H578" s="213"/>
      <c r="I578" s="213"/>
      <c r="J578" s="213"/>
      <c r="K578" s="213"/>
      <c r="L578" s="213"/>
      <c r="M578" s="213"/>
      <c r="N578" s="213"/>
    </row>
    <row r="579" spans="1:14" x14ac:dyDescent="0.2">
      <c r="A579" s="213"/>
      <c r="B579" s="215"/>
      <c r="C579" s="229"/>
      <c r="D579" s="234"/>
      <c r="E579" s="213"/>
      <c r="F579" s="227"/>
      <c r="G579" s="213"/>
      <c r="H579" s="213"/>
      <c r="I579" s="213"/>
      <c r="J579" s="213"/>
      <c r="K579" s="213"/>
      <c r="L579" s="213"/>
      <c r="M579" s="213"/>
      <c r="N579" s="213"/>
    </row>
    <row r="580" spans="1:14" x14ac:dyDescent="0.2">
      <c r="A580" s="213"/>
      <c r="B580" s="215"/>
      <c r="C580" s="229"/>
      <c r="D580" s="234"/>
      <c r="E580" s="213"/>
      <c r="F580" s="227"/>
      <c r="G580" s="213"/>
      <c r="H580" s="213"/>
      <c r="I580" s="213"/>
      <c r="J580" s="213"/>
      <c r="K580" s="213"/>
      <c r="L580" s="213"/>
      <c r="M580" s="213"/>
      <c r="N580" s="213"/>
    </row>
    <row r="581" spans="1:14" x14ac:dyDescent="0.2">
      <c r="A581" s="213"/>
      <c r="B581" s="215"/>
      <c r="C581" s="229"/>
      <c r="D581" s="234"/>
      <c r="E581" s="213"/>
      <c r="F581" s="227"/>
      <c r="G581" s="213"/>
      <c r="H581" s="213"/>
      <c r="I581" s="213"/>
      <c r="J581" s="213"/>
      <c r="K581" s="213"/>
      <c r="L581" s="213"/>
      <c r="M581" s="213"/>
      <c r="N581" s="213"/>
    </row>
    <row r="582" spans="1:14" x14ac:dyDescent="0.2">
      <c r="A582" s="213"/>
      <c r="B582" s="215"/>
      <c r="C582" s="229"/>
      <c r="D582" s="234"/>
      <c r="E582" s="213"/>
      <c r="F582" s="227"/>
      <c r="G582" s="213"/>
      <c r="H582" s="213"/>
      <c r="I582" s="213"/>
      <c r="J582" s="213"/>
      <c r="K582" s="213"/>
      <c r="L582" s="213"/>
      <c r="M582" s="213"/>
      <c r="N582" s="213"/>
    </row>
    <row r="583" spans="1:14" x14ac:dyDescent="0.2">
      <c r="A583" s="213"/>
      <c r="B583" s="215"/>
      <c r="C583" s="229"/>
      <c r="D583" s="234"/>
      <c r="E583" s="213"/>
      <c r="F583" s="227"/>
      <c r="G583" s="213"/>
      <c r="H583" s="213"/>
      <c r="I583" s="213"/>
      <c r="J583" s="213"/>
      <c r="K583" s="213"/>
      <c r="L583" s="213"/>
      <c r="M583" s="213"/>
      <c r="N583" s="213"/>
    </row>
    <row r="584" spans="1:14" x14ac:dyDescent="0.2">
      <c r="A584" s="213"/>
      <c r="B584" s="215"/>
      <c r="C584" s="229"/>
      <c r="D584" s="234"/>
      <c r="E584" s="213"/>
      <c r="F584" s="227"/>
      <c r="G584" s="213"/>
      <c r="H584" s="213"/>
      <c r="I584" s="213"/>
      <c r="J584" s="213"/>
      <c r="K584" s="213"/>
      <c r="L584" s="213"/>
      <c r="M584" s="213"/>
      <c r="N584" s="213"/>
    </row>
    <row r="585" spans="1:14" x14ac:dyDescent="0.2">
      <c r="A585" s="213"/>
      <c r="B585" s="215"/>
      <c r="C585" s="229"/>
      <c r="D585" s="234"/>
      <c r="E585" s="213"/>
      <c r="F585" s="227"/>
      <c r="G585" s="213"/>
      <c r="H585" s="213"/>
      <c r="I585" s="213"/>
      <c r="J585" s="213"/>
      <c r="K585" s="213"/>
      <c r="L585" s="213"/>
      <c r="M585" s="213"/>
      <c r="N585" s="213"/>
    </row>
    <row r="586" spans="1:14" x14ac:dyDescent="0.2">
      <c r="A586" s="213"/>
      <c r="B586" s="215"/>
      <c r="C586" s="229"/>
      <c r="D586" s="234"/>
      <c r="E586" s="213"/>
      <c r="F586" s="227"/>
      <c r="G586" s="213"/>
      <c r="H586" s="213"/>
      <c r="I586" s="213"/>
      <c r="J586" s="213"/>
      <c r="K586" s="213"/>
      <c r="L586" s="213"/>
      <c r="M586" s="213"/>
      <c r="N586" s="213"/>
    </row>
    <row r="587" spans="1:14" x14ac:dyDescent="0.2">
      <c r="A587" s="213"/>
      <c r="B587" s="215"/>
      <c r="C587" s="229"/>
      <c r="D587" s="234"/>
      <c r="E587" s="213"/>
      <c r="F587" s="227"/>
      <c r="G587" s="213"/>
      <c r="H587" s="213"/>
      <c r="I587" s="213"/>
      <c r="J587" s="213"/>
      <c r="K587" s="213"/>
      <c r="L587" s="213"/>
      <c r="M587" s="213"/>
      <c r="N587" s="213"/>
    </row>
    <row r="588" spans="1:14" x14ac:dyDescent="0.2">
      <c r="A588" s="213"/>
      <c r="B588" s="215"/>
      <c r="C588" s="229"/>
      <c r="D588" s="234"/>
      <c r="E588" s="213"/>
      <c r="F588" s="227"/>
      <c r="G588" s="213"/>
      <c r="H588" s="213"/>
      <c r="I588" s="213"/>
      <c r="J588" s="213"/>
      <c r="K588" s="213"/>
      <c r="L588" s="213"/>
      <c r="M588" s="213"/>
      <c r="N588" s="213"/>
    </row>
    <row r="589" spans="1:14" x14ac:dyDescent="0.2">
      <c r="A589" s="213"/>
      <c r="B589" s="215"/>
      <c r="C589" s="229"/>
      <c r="D589" s="234"/>
      <c r="E589" s="213"/>
      <c r="F589" s="227"/>
      <c r="G589" s="213"/>
      <c r="H589" s="213"/>
      <c r="I589" s="213"/>
      <c r="J589" s="213"/>
      <c r="K589" s="213"/>
      <c r="L589" s="213"/>
      <c r="M589" s="213"/>
      <c r="N589" s="213"/>
    </row>
    <row r="590" spans="1:14" x14ac:dyDescent="0.2">
      <c r="A590" s="213"/>
      <c r="B590" s="215"/>
      <c r="C590" s="229"/>
      <c r="D590" s="234"/>
      <c r="E590" s="213"/>
      <c r="F590" s="227"/>
      <c r="G590" s="213"/>
      <c r="H590" s="213"/>
      <c r="I590" s="213"/>
      <c r="J590" s="213"/>
      <c r="K590" s="213"/>
      <c r="L590" s="213"/>
      <c r="M590" s="213"/>
      <c r="N590" s="213"/>
    </row>
    <row r="591" spans="1:14" x14ac:dyDescent="0.2">
      <c r="A591" s="213"/>
      <c r="B591" s="215"/>
      <c r="C591" s="229"/>
      <c r="D591" s="234"/>
      <c r="E591" s="213"/>
      <c r="F591" s="227"/>
      <c r="G591" s="213"/>
      <c r="H591" s="213"/>
      <c r="I591" s="213"/>
      <c r="J591" s="213"/>
      <c r="K591" s="213"/>
      <c r="L591" s="213"/>
      <c r="M591" s="213"/>
      <c r="N591" s="213"/>
    </row>
    <row r="592" spans="1:14" x14ac:dyDescent="0.2">
      <c r="A592" s="213"/>
      <c r="B592" s="215"/>
      <c r="C592" s="229"/>
      <c r="D592" s="234"/>
      <c r="E592" s="213"/>
      <c r="F592" s="227"/>
      <c r="G592" s="213"/>
      <c r="H592" s="213"/>
      <c r="I592" s="213"/>
      <c r="J592" s="213"/>
      <c r="K592" s="213"/>
      <c r="L592" s="213"/>
      <c r="M592" s="213"/>
      <c r="N592" s="213"/>
    </row>
    <row r="593" spans="1:14" x14ac:dyDescent="0.2">
      <c r="A593" s="213"/>
      <c r="B593" s="215"/>
      <c r="C593" s="229"/>
      <c r="D593" s="234"/>
      <c r="E593" s="213"/>
      <c r="F593" s="227"/>
      <c r="G593" s="213"/>
      <c r="H593" s="213"/>
      <c r="I593" s="213"/>
      <c r="J593" s="213"/>
      <c r="K593" s="213"/>
      <c r="L593" s="213"/>
      <c r="M593" s="213"/>
      <c r="N593" s="213"/>
    </row>
    <row r="594" spans="1:14" x14ac:dyDescent="0.2">
      <c r="A594" s="213"/>
      <c r="B594" s="215"/>
      <c r="C594" s="229"/>
      <c r="D594" s="234"/>
      <c r="E594" s="213"/>
      <c r="F594" s="227"/>
      <c r="G594" s="213"/>
      <c r="H594" s="213"/>
      <c r="I594" s="213"/>
      <c r="J594" s="213"/>
      <c r="K594" s="213"/>
      <c r="L594" s="213"/>
      <c r="M594" s="213"/>
      <c r="N594" s="213"/>
    </row>
    <row r="595" spans="1:14" x14ac:dyDescent="0.2">
      <c r="A595" s="213"/>
      <c r="B595" s="215"/>
      <c r="C595" s="229"/>
      <c r="D595" s="234"/>
      <c r="E595" s="213"/>
      <c r="F595" s="227"/>
      <c r="G595" s="213"/>
      <c r="H595" s="213"/>
      <c r="I595" s="213"/>
      <c r="J595" s="213"/>
      <c r="K595" s="213"/>
      <c r="L595" s="213"/>
      <c r="M595" s="213"/>
      <c r="N595" s="213"/>
    </row>
    <row r="596" spans="1:14" x14ac:dyDescent="0.2">
      <c r="A596" s="213"/>
      <c r="B596" s="215"/>
      <c r="C596" s="229"/>
      <c r="D596" s="234"/>
      <c r="E596" s="213"/>
      <c r="F596" s="227"/>
      <c r="G596" s="213"/>
      <c r="H596" s="213"/>
      <c r="I596" s="213"/>
      <c r="J596" s="213"/>
      <c r="K596" s="213"/>
      <c r="L596" s="213"/>
      <c r="M596" s="213"/>
      <c r="N596" s="213"/>
    </row>
    <row r="597" spans="1:14" x14ac:dyDescent="0.2">
      <c r="A597" s="213"/>
      <c r="B597" s="215"/>
      <c r="C597" s="229"/>
      <c r="D597" s="234"/>
      <c r="E597" s="213"/>
      <c r="F597" s="227"/>
      <c r="G597" s="213"/>
      <c r="H597" s="213"/>
      <c r="I597" s="213"/>
      <c r="J597" s="213"/>
      <c r="K597" s="213"/>
      <c r="L597" s="213"/>
      <c r="M597" s="213"/>
      <c r="N597" s="213"/>
    </row>
    <row r="598" spans="1:14" x14ac:dyDescent="0.2">
      <c r="A598" s="213"/>
      <c r="B598" s="215"/>
      <c r="C598" s="229"/>
      <c r="D598" s="234"/>
      <c r="E598" s="213"/>
      <c r="F598" s="227"/>
      <c r="G598" s="213"/>
      <c r="H598" s="213"/>
      <c r="I598" s="213"/>
      <c r="J598" s="213"/>
      <c r="K598" s="213"/>
      <c r="L598" s="213"/>
      <c r="M598" s="213"/>
      <c r="N598" s="213"/>
    </row>
    <row r="599" spans="1:14" x14ac:dyDescent="0.2">
      <c r="A599" s="213"/>
      <c r="B599" s="215"/>
      <c r="C599" s="229"/>
      <c r="D599" s="234"/>
      <c r="E599" s="213"/>
      <c r="F599" s="227"/>
      <c r="G599" s="213"/>
      <c r="H599" s="213"/>
      <c r="I599" s="213"/>
      <c r="J599" s="213"/>
      <c r="K599" s="213"/>
      <c r="L599" s="213"/>
      <c r="M599" s="213"/>
      <c r="N599" s="213"/>
    </row>
    <row r="600" spans="1:14" x14ac:dyDescent="0.2">
      <c r="A600" s="213"/>
      <c r="B600" s="215"/>
      <c r="C600" s="229"/>
      <c r="D600" s="234"/>
      <c r="E600" s="213"/>
      <c r="F600" s="227"/>
      <c r="G600" s="213"/>
      <c r="H600" s="213"/>
      <c r="I600" s="213"/>
      <c r="J600" s="213"/>
      <c r="K600" s="213"/>
      <c r="L600" s="213"/>
      <c r="M600" s="213"/>
      <c r="N600" s="213"/>
    </row>
    <row r="601" spans="1:14" x14ac:dyDescent="0.2">
      <c r="A601" s="213"/>
      <c r="B601" s="215"/>
      <c r="C601" s="229"/>
      <c r="D601" s="234"/>
      <c r="E601" s="213"/>
      <c r="F601" s="227"/>
      <c r="G601" s="213"/>
      <c r="H601" s="213"/>
      <c r="I601" s="213"/>
      <c r="J601" s="213"/>
      <c r="K601" s="213"/>
      <c r="L601" s="213"/>
      <c r="M601" s="213"/>
      <c r="N601" s="213"/>
    </row>
    <row r="602" spans="1:14" x14ac:dyDescent="0.2">
      <c r="A602" s="213"/>
      <c r="B602" s="215"/>
      <c r="C602" s="229"/>
      <c r="D602" s="234"/>
      <c r="E602" s="213"/>
      <c r="F602" s="227"/>
      <c r="G602" s="213"/>
      <c r="H602" s="213"/>
      <c r="I602" s="213"/>
      <c r="J602" s="213"/>
      <c r="K602" s="213"/>
      <c r="L602" s="213"/>
      <c r="M602" s="213"/>
      <c r="N602" s="213"/>
    </row>
    <row r="603" spans="1:14" x14ac:dyDescent="0.2">
      <c r="A603" s="213"/>
      <c r="B603" s="215"/>
      <c r="C603" s="229"/>
      <c r="D603" s="234"/>
      <c r="E603" s="213"/>
      <c r="F603" s="227"/>
      <c r="G603" s="213"/>
      <c r="H603" s="213"/>
      <c r="I603" s="213"/>
      <c r="J603" s="213"/>
      <c r="K603" s="213"/>
      <c r="L603" s="213"/>
      <c r="M603" s="213"/>
      <c r="N603" s="213"/>
    </row>
    <row r="604" spans="1:14" x14ac:dyDescent="0.2">
      <c r="A604" s="213"/>
      <c r="B604" s="215"/>
      <c r="C604" s="229"/>
      <c r="D604" s="234"/>
      <c r="E604" s="213"/>
      <c r="F604" s="227"/>
      <c r="G604" s="213"/>
      <c r="H604" s="213"/>
      <c r="I604" s="213"/>
      <c r="J604" s="213"/>
      <c r="K604" s="213"/>
      <c r="L604" s="213"/>
      <c r="M604" s="213"/>
      <c r="N604" s="213"/>
    </row>
    <row r="605" spans="1:14" x14ac:dyDescent="0.2">
      <c r="A605" s="213"/>
      <c r="B605" s="215"/>
      <c r="C605" s="229"/>
      <c r="D605" s="234"/>
      <c r="E605" s="213"/>
      <c r="F605" s="227"/>
      <c r="G605" s="213"/>
      <c r="H605" s="213"/>
      <c r="I605" s="213"/>
      <c r="J605" s="213"/>
      <c r="K605" s="213"/>
      <c r="L605" s="213"/>
      <c r="M605" s="213"/>
      <c r="N605" s="213"/>
    </row>
    <row r="606" spans="1:14" x14ac:dyDescent="0.2">
      <c r="A606" s="213"/>
      <c r="B606" s="215"/>
      <c r="C606" s="229"/>
      <c r="D606" s="234"/>
      <c r="E606" s="213"/>
      <c r="F606" s="227"/>
      <c r="G606" s="213"/>
      <c r="H606" s="213"/>
      <c r="I606" s="213"/>
      <c r="J606" s="213"/>
      <c r="K606" s="213"/>
      <c r="L606" s="213"/>
      <c r="M606" s="213"/>
      <c r="N606" s="213"/>
    </row>
    <row r="607" spans="1:14" x14ac:dyDescent="0.2">
      <c r="A607" s="213"/>
      <c r="B607" s="215"/>
      <c r="C607" s="229"/>
      <c r="D607" s="234"/>
      <c r="E607" s="213"/>
      <c r="F607" s="227"/>
      <c r="G607" s="213"/>
      <c r="H607" s="213"/>
      <c r="I607" s="213"/>
      <c r="J607" s="213"/>
      <c r="K607" s="213"/>
      <c r="L607" s="213"/>
      <c r="M607" s="213"/>
      <c r="N607" s="213"/>
    </row>
    <row r="608" spans="1:14" x14ac:dyDescent="0.2">
      <c r="A608" s="213"/>
      <c r="B608" s="215"/>
      <c r="C608" s="229"/>
      <c r="D608" s="234"/>
      <c r="E608" s="213"/>
      <c r="F608" s="227"/>
      <c r="G608" s="213"/>
      <c r="H608" s="213"/>
      <c r="I608" s="213"/>
      <c r="J608" s="213"/>
      <c r="K608" s="213"/>
      <c r="L608" s="213"/>
      <c r="M608" s="213"/>
      <c r="N608" s="213"/>
    </row>
    <row r="609" spans="1:14" x14ac:dyDescent="0.2">
      <c r="A609" s="213"/>
      <c r="B609" s="215"/>
      <c r="C609" s="229"/>
      <c r="D609" s="234"/>
      <c r="E609" s="213"/>
      <c r="F609" s="227"/>
      <c r="G609" s="213"/>
      <c r="H609" s="213"/>
      <c r="I609" s="213"/>
      <c r="J609" s="213"/>
      <c r="K609" s="213"/>
      <c r="L609" s="213"/>
      <c r="M609" s="213"/>
      <c r="N609" s="213"/>
    </row>
    <row r="610" spans="1:14" x14ac:dyDescent="0.2">
      <c r="A610" s="213"/>
      <c r="B610" s="215"/>
      <c r="C610" s="229"/>
      <c r="D610" s="234"/>
      <c r="E610" s="213"/>
      <c r="F610" s="227"/>
      <c r="G610" s="213"/>
      <c r="H610" s="213"/>
      <c r="I610" s="213"/>
      <c r="J610" s="213"/>
      <c r="K610" s="213"/>
      <c r="L610" s="213"/>
      <c r="M610" s="213"/>
      <c r="N610" s="213"/>
    </row>
    <row r="611" spans="1:14" x14ac:dyDescent="0.2">
      <c r="A611" s="213"/>
      <c r="B611" s="215"/>
      <c r="C611" s="229"/>
      <c r="D611" s="234"/>
      <c r="E611" s="213"/>
      <c r="F611" s="227"/>
      <c r="G611" s="213"/>
      <c r="H611" s="213"/>
      <c r="I611" s="213"/>
      <c r="J611" s="213"/>
      <c r="K611" s="213"/>
      <c r="L611" s="213"/>
      <c r="M611" s="213"/>
      <c r="N611" s="213"/>
    </row>
    <row r="612" spans="1:14" x14ac:dyDescent="0.2">
      <c r="A612" s="213"/>
      <c r="B612" s="215"/>
      <c r="C612" s="229"/>
      <c r="D612" s="234"/>
      <c r="E612" s="213"/>
      <c r="F612" s="227"/>
      <c r="G612" s="213"/>
      <c r="H612" s="213"/>
      <c r="I612" s="213"/>
      <c r="J612" s="213"/>
      <c r="K612" s="213"/>
      <c r="L612" s="213"/>
      <c r="M612" s="213"/>
      <c r="N612" s="213"/>
    </row>
    <row r="613" spans="1:14" x14ac:dyDescent="0.2">
      <c r="A613" s="213"/>
      <c r="B613" s="215"/>
      <c r="C613" s="229"/>
      <c r="D613" s="234"/>
      <c r="E613" s="213"/>
      <c r="F613" s="227"/>
      <c r="G613" s="213"/>
      <c r="H613" s="213"/>
      <c r="I613" s="213"/>
      <c r="J613" s="213"/>
      <c r="K613" s="213"/>
      <c r="L613" s="213"/>
      <c r="M613" s="213"/>
      <c r="N613" s="213"/>
    </row>
    <row r="614" spans="1:14" x14ac:dyDescent="0.2">
      <c r="A614" s="213"/>
      <c r="B614" s="215"/>
      <c r="C614" s="229"/>
      <c r="D614" s="234"/>
      <c r="E614" s="213"/>
      <c r="F614" s="227"/>
      <c r="G614" s="213"/>
      <c r="H614" s="213"/>
      <c r="I614" s="213"/>
      <c r="J614" s="213"/>
      <c r="K614" s="213"/>
      <c r="L614" s="213"/>
      <c r="M614" s="213"/>
      <c r="N614" s="213"/>
    </row>
    <row r="615" spans="1:14" x14ac:dyDescent="0.2">
      <c r="A615" s="213"/>
      <c r="B615" s="215"/>
      <c r="C615" s="229"/>
      <c r="D615" s="234"/>
      <c r="E615" s="213"/>
      <c r="F615" s="227"/>
      <c r="G615" s="213"/>
      <c r="H615" s="213"/>
      <c r="I615" s="213"/>
      <c r="J615" s="213"/>
      <c r="K615" s="213"/>
      <c r="L615" s="213"/>
      <c r="M615" s="213"/>
      <c r="N615" s="213"/>
    </row>
    <row r="616" spans="1:14" x14ac:dyDescent="0.2">
      <c r="A616" s="213"/>
      <c r="B616" s="215"/>
      <c r="C616" s="229"/>
      <c r="D616" s="234"/>
      <c r="E616" s="213"/>
      <c r="F616" s="227"/>
      <c r="G616" s="213"/>
      <c r="H616" s="213"/>
      <c r="I616" s="213"/>
      <c r="J616" s="213"/>
      <c r="K616" s="213"/>
      <c r="L616" s="213"/>
      <c r="M616" s="213"/>
      <c r="N616" s="213"/>
    </row>
    <row r="617" spans="1:14" x14ac:dyDescent="0.2">
      <c r="A617" s="213"/>
      <c r="B617" s="215"/>
      <c r="C617" s="229"/>
      <c r="D617" s="234"/>
      <c r="E617" s="213"/>
      <c r="F617" s="227"/>
      <c r="G617" s="213"/>
      <c r="H617" s="213"/>
      <c r="I617" s="213"/>
      <c r="J617" s="213"/>
      <c r="K617" s="213"/>
      <c r="L617" s="213"/>
      <c r="M617" s="213"/>
      <c r="N617" s="213"/>
    </row>
    <row r="618" spans="1:14" x14ac:dyDescent="0.2">
      <c r="A618" s="213"/>
      <c r="B618" s="215"/>
      <c r="C618" s="229"/>
      <c r="D618" s="234"/>
      <c r="E618" s="213"/>
      <c r="F618" s="227"/>
      <c r="G618" s="213"/>
      <c r="H618" s="213"/>
      <c r="I618" s="213"/>
      <c r="J618" s="213"/>
      <c r="K618" s="213"/>
      <c r="L618" s="213"/>
      <c r="M618" s="213"/>
      <c r="N618" s="213"/>
    </row>
    <row r="619" spans="1:14" x14ac:dyDescent="0.2">
      <c r="A619" s="213"/>
      <c r="B619" s="215"/>
      <c r="C619" s="229"/>
      <c r="D619" s="234"/>
      <c r="E619" s="213"/>
      <c r="F619" s="227"/>
      <c r="G619" s="213"/>
      <c r="H619" s="213"/>
      <c r="I619" s="213"/>
      <c r="J619" s="213"/>
      <c r="K619" s="213"/>
      <c r="L619" s="213"/>
      <c r="M619" s="213"/>
      <c r="N619" s="213"/>
    </row>
    <row r="620" spans="1:14" x14ac:dyDescent="0.2">
      <c r="A620" s="213"/>
      <c r="B620" s="215"/>
      <c r="C620" s="229"/>
      <c r="D620" s="234"/>
      <c r="E620" s="213"/>
      <c r="F620" s="227"/>
      <c r="G620" s="213"/>
      <c r="H620" s="213"/>
      <c r="I620" s="213"/>
      <c r="J620" s="213"/>
      <c r="K620" s="213"/>
      <c r="L620" s="213"/>
      <c r="M620" s="213"/>
      <c r="N620" s="213"/>
    </row>
    <row r="621" spans="1:14" x14ac:dyDescent="0.2">
      <c r="A621" s="213"/>
      <c r="B621" s="215"/>
      <c r="C621" s="229"/>
      <c r="D621" s="234"/>
      <c r="E621" s="213"/>
      <c r="F621" s="227"/>
      <c r="G621" s="213"/>
      <c r="H621" s="213"/>
      <c r="I621" s="213"/>
      <c r="J621" s="213"/>
      <c r="K621" s="213"/>
      <c r="L621" s="213"/>
      <c r="M621" s="213"/>
      <c r="N621" s="213"/>
    </row>
    <row r="622" spans="1:14" x14ac:dyDescent="0.2">
      <c r="A622" s="213"/>
      <c r="B622" s="215"/>
      <c r="C622" s="229"/>
      <c r="D622" s="234"/>
      <c r="E622" s="213"/>
      <c r="F622" s="227"/>
      <c r="G622" s="213"/>
      <c r="H622" s="213"/>
      <c r="I622" s="213"/>
      <c r="J622" s="213"/>
      <c r="K622" s="213"/>
      <c r="L622" s="213"/>
      <c r="M622" s="213"/>
      <c r="N622" s="213"/>
    </row>
    <row r="623" spans="1:14" x14ac:dyDescent="0.2">
      <c r="A623" s="213"/>
      <c r="B623" s="215"/>
      <c r="C623" s="229"/>
      <c r="D623" s="234"/>
      <c r="E623" s="213"/>
      <c r="F623" s="227"/>
      <c r="G623" s="213"/>
      <c r="H623" s="213"/>
      <c r="I623" s="213"/>
      <c r="J623" s="213"/>
      <c r="K623" s="213"/>
      <c r="L623" s="213"/>
      <c r="M623" s="213"/>
      <c r="N623" s="213"/>
    </row>
    <row r="624" spans="1:14" x14ac:dyDescent="0.2">
      <c r="A624" s="213"/>
      <c r="B624" s="215"/>
      <c r="C624" s="229"/>
      <c r="D624" s="234"/>
      <c r="E624" s="213"/>
      <c r="F624" s="227"/>
      <c r="G624" s="213"/>
      <c r="H624" s="213"/>
      <c r="I624" s="213"/>
      <c r="J624" s="213"/>
      <c r="K624" s="213"/>
      <c r="L624" s="213"/>
      <c r="M624" s="213"/>
      <c r="N624" s="213"/>
    </row>
    <row r="625" spans="1:14" x14ac:dyDescent="0.2">
      <c r="A625" s="213"/>
      <c r="B625" s="215"/>
      <c r="C625" s="229"/>
      <c r="D625" s="234"/>
      <c r="E625" s="213"/>
      <c r="F625" s="227"/>
      <c r="G625" s="213"/>
      <c r="H625" s="213"/>
      <c r="I625" s="213"/>
      <c r="J625" s="213"/>
      <c r="K625" s="213"/>
      <c r="L625" s="213"/>
      <c r="M625" s="213"/>
      <c r="N625" s="213"/>
    </row>
    <row r="626" spans="1:14" x14ac:dyDescent="0.2">
      <c r="A626" s="213"/>
      <c r="B626" s="215"/>
      <c r="C626" s="229"/>
      <c r="D626" s="234"/>
      <c r="E626" s="213"/>
      <c r="F626" s="227"/>
      <c r="G626" s="213"/>
      <c r="H626" s="213"/>
      <c r="I626" s="213"/>
      <c r="J626" s="213"/>
      <c r="K626" s="213"/>
      <c r="L626" s="213"/>
      <c r="M626" s="213"/>
      <c r="N626" s="213"/>
    </row>
    <row r="627" spans="1:14" x14ac:dyDescent="0.2">
      <c r="A627" s="213"/>
      <c r="B627" s="215"/>
      <c r="C627" s="229"/>
      <c r="D627" s="234"/>
      <c r="E627" s="213"/>
      <c r="F627" s="227"/>
      <c r="G627" s="213"/>
      <c r="H627" s="213"/>
      <c r="I627" s="213"/>
      <c r="J627" s="213"/>
      <c r="K627" s="213"/>
      <c r="L627" s="213"/>
      <c r="M627" s="213"/>
      <c r="N627" s="213"/>
    </row>
    <row r="628" spans="1:14" x14ac:dyDescent="0.2">
      <c r="A628" s="213"/>
      <c r="B628" s="215"/>
      <c r="C628" s="229"/>
      <c r="D628" s="234"/>
      <c r="E628" s="213"/>
      <c r="F628" s="227"/>
      <c r="G628" s="213"/>
      <c r="H628" s="213"/>
      <c r="I628" s="213"/>
      <c r="J628" s="213"/>
      <c r="K628" s="213"/>
      <c r="L628" s="213"/>
      <c r="M628" s="213"/>
      <c r="N628" s="213"/>
    </row>
    <row r="629" spans="1:14" x14ac:dyDescent="0.2">
      <c r="A629" s="213"/>
      <c r="B629" s="215"/>
      <c r="C629" s="229"/>
      <c r="D629" s="234"/>
      <c r="E629" s="213"/>
      <c r="F629" s="227"/>
      <c r="G629" s="213"/>
      <c r="H629" s="213"/>
      <c r="I629" s="213"/>
      <c r="J629" s="213"/>
      <c r="K629" s="213"/>
      <c r="L629" s="213"/>
      <c r="M629" s="213"/>
      <c r="N629" s="213"/>
    </row>
    <row r="630" spans="1:14" x14ac:dyDescent="0.2">
      <c r="A630" s="213"/>
      <c r="B630" s="215"/>
      <c r="C630" s="229"/>
      <c r="D630" s="234"/>
      <c r="E630" s="213"/>
      <c r="F630" s="227"/>
      <c r="G630" s="213"/>
      <c r="H630" s="213"/>
      <c r="I630" s="213"/>
      <c r="J630" s="213"/>
      <c r="K630" s="213"/>
      <c r="L630" s="213"/>
      <c r="M630" s="213"/>
      <c r="N630" s="213"/>
    </row>
    <row r="631" spans="1:14" x14ac:dyDescent="0.2">
      <c r="A631" s="213"/>
      <c r="B631" s="215"/>
      <c r="C631" s="229"/>
      <c r="D631" s="234"/>
      <c r="E631" s="213"/>
      <c r="F631" s="227"/>
      <c r="G631" s="213"/>
      <c r="H631" s="213"/>
      <c r="I631" s="213"/>
      <c r="J631" s="213"/>
      <c r="K631" s="213"/>
      <c r="L631" s="213"/>
      <c r="M631" s="213"/>
      <c r="N631" s="213"/>
    </row>
    <row r="632" spans="1:14" x14ac:dyDescent="0.2">
      <c r="A632" s="213"/>
      <c r="B632" s="215"/>
      <c r="C632" s="229"/>
      <c r="D632" s="234"/>
      <c r="E632" s="213"/>
      <c r="F632" s="227"/>
      <c r="G632" s="213"/>
      <c r="H632" s="213"/>
      <c r="I632" s="213"/>
      <c r="J632" s="213"/>
      <c r="K632" s="213"/>
      <c r="L632" s="213"/>
      <c r="M632" s="213"/>
      <c r="N632" s="213"/>
    </row>
    <row r="633" spans="1:14" x14ac:dyDescent="0.2">
      <c r="A633" s="213"/>
      <c r="B633" s="215"/>
      <c r="C633" s="229"/>
      <c r="D633" s="234"/>
      <c r="E633" s="213"/>
      <c r="F633" s="227"/>
      <c r="G633" s="213"/>
      <c r="H633" s="213"/>
      <c r="I633" s="213"/>
      <c r="J633" s="213"/>
      <c r="K633" s="213"/>
      <c r="L633" s="213"/>
      <c r="M633" s="213"/>
      <c r="N633" s="213"/>
    </row>
    <row r="634" spans="1:14" x14ac:dyDescent="0.2">
      <c r="A634" s="213"/>
      <c r="B634" s="215"/>
      <c r="C634" s="229"/>
      <c r="D634" s="234"/>
      <c r="E634" s="213"/>
      <c r="F634" s="227"/>
      <c r="G634" s="213"/>
      <c r="H634" s="213"/>
      <c r="I634" s="213"/>
      <c r="J634" s="213"/>
      <c r="K634" s="213"/>
      <c r="L634" s="213"/>
      <c r="M634" s="213"/>
      <c r="N634" s="213"/>
    </row>
    <row r="635" spans="1:14" x14ac:dyDescent="0.2">
      <c r="A635" s="213"/>
      <c r="B635" s="215"/>
      <c r="C635" s="229"/>
      <c r="D635" s="234"/>
      <c r="E635" s="213"/>
      <c r="F635" s="227"/>
      <c r="G635" s="213"/>
      <c r="H635" s="213"/>
      <c r="I635" s="213"/>
      <c r="J635" s="213"/>
      <c r="K635" s="213"/>
      <c r="L635" s="213"/>
      <c r="M635" s="213"/>
      <c r="N635" s="213"/>
    </row>
    <row r="636" spans="1:14" x14ac:dyDescent="0.2">
      <c r="A636" s="213"/>
      <c r="B636" s="215"/>
      <c r="C636" s="229"/>
      <c r="D636" s="234"/>
      <c r="E636" s="213"/>
      <c r="F636" s="227"/>
      <c r="G636" s="213"/>
      <c r="H636" s="213"/>
      <c r="I636" s="213"/>
      <c r="J636" s="213"/>
      <c r="K636" s="213"/>
      <c r="L636" s="213"/>
      <c r="M636" s="213"/>
      <c r="N636" s="213"/>
    </row>
    <row r="637" spans="1:14" x14ac:dyDescent="0.2">
      <c r="A637" s="213"/>
      <c r="B637" s="215"/>
      <c r="C637" s="229"/>
      <c r="D637" s="234"/>
      <c r="E637" s="213"/>
      <c r="F637" s="227"/>
      <c r="G637" s="213"/>
      <c r="H637" s="213"/>
      <c r="I637" s="213"/>
      <c r="J637" s="213"/>
      <c r="K637" s="213"/>
      <c r="L637" s="213"/>
      <c r="M637" s="213"/>
      <c r="N637" s="213"/>
    </row>
    <row r="638" spans="1:14" x14ac:dyDescent="0.2">
      <c r="A638" s="213"/>
      <c r="B638" s="215"/>
      <c r="C638" s="229"/>
      <c r="D638" s="234"/>
      <c r="E638" s="213"/>
      <c r="F638" s="227"/>
      <c r="G638" s="213"/>
      <c r="H638" s="213"/>
      <c r="I638" s="213"/>
      <c r="J638" s="213"/>
      <c r="K638" s="213"/>
      <c r="L638" s="213"/>
      <c r="M638" s="213"/>
      <c r="N638" s="213"/>
    </row>
    <row r="639" spans="1:14" x14ac:dyDescent="0.2">
      <c r="A639" s="213"/>
      <c r="B639" s="215"/>
      <c r="C639" s="229"/>
      <c r="D639" s="234"/>
      <c r="E639" s="213"/>
      <c r="F639" s="227"/>
      <c r="G639" s="213"/>
      <c r="H639" s="213"/>
      <c r="I639" s="213"/>
      <c r="J639" s="213"/>
      <c r="K639" s="213"/>
      <c r="L639" s="213"/>
      <c r="M639" s="213"/>
      <c r="N639" s="213"/>
    </row>
    <row r="640" spans="1:14" x14ac:dyDescent="0.2">
      <c r="A640" s="213"/>
      <c r="B640" s="215"/>
      <c r="C640" s="229"/>
      <c r="D640" s="234"/>
      <c r="E640" s="213"/>
      <c r="F640" s="227"/>
      <c r="G640" s="213"/>
      <c r="H640" s="213"/>
      <c r="I640" s="213"/>
      <c r="J640" s="213"/>
      <c r="K640" s="213"/>
      <c r="L640" s="213"/>
      <c r="M640" s="213"/>
      <c r="N640" s="213"/>
    </row>
    <row r="641" spans="1:14" x14ac:dyDescent="0.2">
      <c r="A641" s="213"/>
      <c r="B641" s="215"/>
      <c r="C641" s="229"/>
      <c r="D641" s="234"/>
      <c r="E641" s="213"/>
      <c r="F641" s="227"/>
      <c r="G641" s="213"/>
      <c r="H641" s="213"/>
      <c r="I641" s="213"/>
      <c r="J641" s="213"/>
      <c r="K641" s="213"/>
      <c r="L641" s="213"/>
      <c r="M641" s="213"/>
      <c r="N641" s="213"/>
    </row>
    <row r="642" spans="1:14" x14ac:dyDescent="0.2">
      <c r="A642" s="213"/>
      <c r="B642" s="215"/>
      <c r="C642" s="229"/>
      <c r="D642" s="234"/>
      <c r="E642" s="213"/>
      <c r="F642" s="227"/>
      <c r="G642" s="213"/>
      <c r="H642" s="213"/>
      <c r="I642" s="213"/>
      <c r="J642" s="213"/>
      <c r="K642" s="213"/>
      <c r="L642" s="213"/>
      <c r="M642" s="213"/>
      <c r="N642" s="213"/>
    </row>
    <row r="643" spans="1:14" x14ac:dyDescent="0.2">
      <c r="A643" s="213"/>
      <c r="B643" s="215"/>
      <c r="C643" s="229"/>
      <c r="D643" s="234"/>
      <c r="E643" s="213"/>
      <c r="F643" s="227"/>
      <c r="G643" s="213"/>
      <c r="H643" s="213"/>
      <c r="I643" s="213"/>
      <c r="J643" s="213"/>
      <c r="K643" s="213"/>
      <c r="L643" s="213"/>
      <c r="M643" s="213"/>
      <c r="N643" s="213"/>
    </row>
    <row r="644" spans="1:14" x14ac:dyDescent="0.2">
      <c r="A644" s="213"/>
      <c r="B644" s="215"/>
      <c r="C644" s="229"/>
      <c r="D644" s="234"/>
      <c r="E644" s="213"/>
      <c r="F644" s="227"/>
      <c r="G644" s="213"/>
      <c r="H644" s="213"/>
      <c r="I644" s="213"/>
      <c r="J644" s="213"/>
      <c r="K644" s="213"/>
      <c r="L644" s="213"/>
      <c r="M644" s="213"/>
      <c r="N644" s="213"/>
    </row>
    <row r="645" spans="1:14" x14ac:dyDescent="0.2">
      <c r="A645" s="213"/>
      <c r="B645" s="215"/>
      <c r="C645" s="229"/>
      <c r="D645" s="234"/>
      <c r="E645" s="213"/>
      <c r="F645" s="227"/>
      <c r="G645" s="213"/>
      <c r="H645" s="213"/>
      <c r="I645" s="213"/>
      <c r="J645" s="213"/>
      <c r="K645" s="213"/>
      <c r="L645" s="213"/>
      <c r="M645" s="213"/>
      <c r="N645" s="213"/>
    </row>
    <row r="646" spans="1:14" x14ac:dyDescent="0.2">
      <c r="A646" s="213"/>
      <c r="B646" s="215"/>
      <c r="C646" s="229"/>
      <c r="D646" s="234"/>
      <c r="E646" s="213"/>
      <c r="F646" s="227"/>
      <c r="G646" s="213"/>
      <c r="H646" s="213"/>
      <c r="I646" s="213"/>
      <c r="J646" s="213"/>
      <c r="K646" s="213"/>
      <c r="L646" s="213"/>
      <c r="M646" s="213"/>
      <c r="N646" s="213"/>
    </row>
    <row r="647" spans="1:14" x14ac:dyDescent="0.2">
      <c r="A647" s="213"/>
      <c r="B647" s="215"/>
      <c r="C647" s="229"/>
      <c r="D647" s="234"/>
      <c r="E647" s="213"/>
      <c r="F647" s="227"/>
      <c r="G647" s="213"/>
      <c r="H647" s="213"/>
      <c r="I647" s="213"/>
      <c r="J647" s="213"/>
      <c r="K647" s="213"/>
      <c r="L647" s="213"/>
      <c r="M647" s="213"/>
      <c r="N647" s="213"/>
    </row>
    <row r="648" spans="1:14" x14ac:dyDescent="0.2">
      <c r="A648" s="213"/>
      <c r="B648" s="215"/>
      <c r="C648" s="229"/>
      <c r="D648" s="234"/>
      <c r="E648" s="213"/>
      <c r="F648" s="227"/>
      <c r="G648" s="213"/>
      <c r="H648" s="213"/>
      <c r="I648" s="213"/>
      <c r="J648" s="213"/>
      <c r="K648" s="213"/>
      <c r="L648" s="213"/>
      <c r="M648" s="213"/>
      <c r="N648" s="213"/>
    </row>
    <row r="649" spans="1:14" x14ac:dyDescent="0.2">
      <c r="A649" s="213"/>
      <c r="B649" s="215"/>
      <c r="C649" s="229"/>
      <c r="D649" s="234"/>
      <c r="E649" s="213"/>
      <c r="F649" s="227"/>
      <c r="G649" s="213"/>
      <c r="H649" s="213"/>
      <c r="I649" s="213"/>
      <c r="J649" s="213"/>
      <c r="K649" s="213"/>
      <c r="L649" s="213"/>
      <c r="M649" s="213"/>
      <c r="N649" s="213"/>
    </row>
    <row r="650" spans="1:14" x14ac:dyDescent="0.2">
      <c r="A650" s="213"/>
      <c r="B650" s="215"/>
      <c r="C650" s="229"/>
      <c r="D650" s="234"/>
      <c r="E650" s="213"/>
      <c r="F650" s="227"/>
      <c r="G650" s="213"/>
      <c r="H650" s="213"/>
      <c r="I650" s="213"/>
      <c r="J650" s="213"/>
      <c r="K650" s="213"/>
      <c r="L650" s="213"/>
      <c r="M650" s="213"/>
      <c r="N650" s="213"/>
    </row>
    <row r="651" spans="1:14" x14ac:dyDescent="0.2">
      <c r="A651" s="213"/>
      <c r="B651" s="215"/>
      <c r="C651" s="229"/>
      <c r="D651" s="234"/>
      <c r="E651" s="213"/>
      <c r="F651" s="227"/>
      <c r="G651" s="213"/>
      <c r="H651" s="213"/>
      <c r="I651" s="213"/>
      <c r="J651" s="213"/>
      <c r="K651" s="213"/>
      <c r="L651" s="213"/>
      <c r="M651" s="213"/>
      <c r="N651" s="213"/>
    </row>
    <row r="652" spans="1:14" x14ac:dyDescent="0.2">
      <c r="A652" s="213"/>
      <c r="B652" s="215"/>
      <c r="C652" s="229"/>
      <c r="D652" s="234"/>
      <c r="E652" s="213"/>
      <c r="F652" s="227"/>
      <c r="G652" s="213"/>
      <c r="H652" s="213"/>
      <c r="I652" s="213"/>
      <c r="J652" s="213"/>
      <c r="K652" s="213"/>
      <c r="L652" s="213"/>
      <c r="M652" s="213"/>
      <c r="N652" s="213"/>
    </row>
    <row r="653" spans="1:14" x14ac:dyDescent="0.2">
      <c r="A653" s="213"/>
      <c r="B653" s="215"/>
      <c r="C653" s="229"/>
      <c r="D653" s="234"/>
      <c r="E653" s="213"/>
      <c r="F653" s="227"/>
      <c r="G653" s="213"/>
      <c r="H653" s="213"/>
      <c r="I653" s="213"/>
      <c r="J653" s="213"/>
      <c r="K653" s="213"/>
      <c r="L653" s="213"/>
      <c r="M653" s="213"/>
      <c r="N653" s="213"/>
    </row>
    <row r="654" spans="1:14" x14ac:dyDescent="0.2">
      <c r="A654" s="213"/>
      <c r="B654" s="215"/>
      <c r="C654" s="229"/>
      <c r="D654" s="234"/>
      <c r="E654" s="213"/>
      <c r="F654" s="227"/>
      <c r="G654" s="213"/>
      <c r="H654" s="213"/>
      <c r="I654" s="213"/>
      <c r="J654" s="213"/>
      <c r="K654" s="213"/>
      <c r="L654" s="213"/>
      <c r="M654" s="213"/>
      <c r="N654" s="213"/>
    </row>
    <row r="655" spans="1:14" x14ac:dyDescent="0.2">
      <c r="A655" s="213"/>
      <c r="B655" s="215"/>
      <c r="C655" s="229"/>
      <c r="D655" s="234"/>
      <c r="E655" s="213"/>
      <c r="F655" s="227"/>
      <c r="G655" s="213"/>
      <c r="H655" s="213"/>
      <c r="I655" s="213"/>
      <c r="J655" s="213"/>
      <c r="K655" s="213"/>
      <c r="L655" s="213"/>
      <c r="M655" s="213"/>
      <c r="N655" s="213"/>
    </row>
    <row r="656" spans="1:14" x14ac:dyDescent="0.2">
      <c r="A656" s="213"/>
      <c r="B656" s="215"/>
      <c r="C656" s="229"/>
      <c r="D656" s="234"/>
      <c r="E656" s="213"/>
      <c r="F656" s="227"/>
      <c r="G656" s="213"/>
      <c r="H656" s="213"/>
      <c r="I656" s="213"/>
      <c r="J656" s="213"/>
      <c r="K656" s="213"/>
      <c r="L656" s="213"/>
      <c r="M656" s="213"/>
      <c r="N656" s="213"/>
    </row>
    <row r="657" spans="1:14" x14ac:dyDescent="0.2">
      <c r="A657" s="213"/>
      <c r="B657" s="215"/>
      <c r="C657" s="229"/>
      <c r="D657" s="234"/>
      <c r="E657" s="213"/>
      <c r="F657" s="227"/>
      <c r="G657" s="213"/>
      <c r="H657" s="213"/>
      <c r="I657" s="213"/>
      <c r="J657" s="213"/>
      <c r="K657" s="213"/>
      <c r="L657" s="213"/>
      <c r="M657" s="213"/>
      <c r="N657" s="213"/>
    </row>
    <row r="658" spans="1:14" x14ac:dyDescent="0.2">
      <c r="A658" s="213"/>
      <c r="B658" s="215"/>
      <c r="C658" s="229"/>
      <c r="D658" s="234"/>
      <c r="E658" s="213"/>
      <c r="F658" s="227"/>
      <c r="G658" s="213"/>
      <c r="H658" s="213"/>
      <c r="I658" s="213"/>
      <c r="J658" s="213"/>
      <c r="K658" s="213"/>
      <c r="L658" s="213"/>
      <c r="M658" s="213"/>
      <c r="N658" s="213"/>
    </row>
    <row r="659" spans="1:14" x14ac:dyDescent="0.2">
      <c r="A659" s="213"/>
      <c r="B659" s="215"/>
      <c r="C659" s="229"/>
      <c r="D659" s="234"/>
      <c r="E659" s="213"/>
      <c r="F659" s="227"/>
      <c r="G659" s="213"/>
      <c r="H659" s="213"/>
      <c r="I659" s="213"/>
      <c r="J659" s="213"/>
      <c r="K659" s="213"/>
      <c r="L659" s="213"/>
      <c r="M659" s="213"/>
      <c r="N659" s="213"/>
    </row>
    <row r="660" spans="1:14" x14ac:dyDescent="0.2">
      <c r="A660" s="213"/>
      <c r="B660" s="215"/>
      <c r="C660" s="229"/>
      <c r="D660" s="234"/>
      <c r="E660" s="213"/>
      <c r="F660" s="227"/>
      <c r="G660" s="213"/>
      <c r="H660" s="213"/>
      <c r="I660" s="213"/>
      <c r="J660" s="213"/>
      <c r="K660" s="213"/>
      <c r="L660" s="213"/>
      <c r="M660" s="213"/>
      <c r="N660" s="213"/>
    </row>
    <row r="661" spans="1:14" x14ac:dyDescent="0.2">
      <c r="A661" s="213"/>
      <c r="B661" s="215"/>
      <c r="C661" s="229"/>
      <c r="D661" s="234"/>
      <c r="E661" s="213"/>
      <c r="F661" s="227"/>
      <c r="G661" s="213"/>
      <c r="H661" s="213"/>
      <c r="I661" s="213"/>
      <c r="J661" s="213"/>
      <c r="K661" s="213"/>
      <c r="L661" s="213"/>
      <c r="M661" s="213"/>
      <c r="N661" s="213"/>
    </row>
    <row r="662" spans="1:14" x14ac:dyDescent="0.2">
      <c r="A662" s="213"/>
      <c r="B662" s="215"/>
      <c r="C662" s="229"/>
      <c r="D662" s="234"/>
      <c r="E662" s="213"/>
      <c r="F662" s="227"/>
      <c r="G662" s="213"/>
      <c r="H662" s="213"/>
      <c r="I662" s="213"/>
      <c r="J662" s="213"/>
      <c r="K662" s="213"/>
      <c r="L662" s="213"/>
      <c r="M662" s="213"/>
      <c r="N662" s="213"/>
    </row>
    <row r="663" spans="1:14" x14ac:dyDescent="0.2">
      <c r="A663" s="213"/>
      <c r="B663" s="215"/>
      <c r="C663" s="229"/>
      <c r="D663" s="234"/>
      <c r="E663" s="213"/>
      <c r="F663" s="227"/>
      <c r="G663" s="213"/>
      <c r="H663" s="213"/>
      <c r="I663" s="213"/>
      <c r="J663" s="213"/>
      <c r="K663" s="213"/>
      <c r="L663" s="213"/>
      <c r="M663" s="213"/>
      <c r="N663" s="213"/>
    </row>
    <row r="664" spans="1:14" x14ac:dyDescent="0.2">
      <c r="A664" s="213"/>
      <c r="B664" s="215"/>
      <c r="C664" s="229"/>
      <c r="D664" s="234"/>
      <c r="E664" s="213"/>
      <c r="F664" s="227"/>
      <c r="G664" s="213"/>
      <c r="H664" s="213"/>
      <c r="I664" s="213"/>
      <c r="J664" s="213"/>
      <c r="K664" s="213"/>
      <c r="L664" s="213"/>
      <c r="M664" s="213"/>
      <c r="N664" s="213"/>
    </row>
    <row r="665" spans="1:14" x14ac:dyDescent="0.2">
      <c r="A665" s="213"/>
      <c r="B665" s="215"/>
      <c r="C665" s="229"/>
      <c r="D665" s="234"/>
      <c r="E665" s="213"/>
      <c r="F665" s="227"/>
      <c r="G665" s="213"/>
      <c r="H665" s="213"/>
      <c r="I665" s="213"/>
      <c r="J665" s="213"/>
      <c r="K665" s="213"/>
      <c r="L665" s="213"/>
      <c r="M665" s="213"/>
      <c r="N665" s="213"/>
    </row>
    <row r="666" spans="1:14" x14ac:dyDescent="0.2">
      <c r="A666" s="213"/>
      <c r="B666" s="215"/>
      <c r="C666" s="229"/>
      <c r="D666" s="234"/>
      <c r="E666" s="213"/>
      <c r="F666" s="227"/>
      <c r="G666" s="213"/>
      <c r="H666" s="213"/>
      <c r="I666" s="213"/>
      <c r="J666" s="213"/>
      <c r="K666" s="213"/>
      <c r="L666" s="213"/>
      <c r="M666" s="213"/>
      <c r="N666" s="213"/>
    </row>
    <row r="667" spans="1:14" x14ac:dyDescent="0.2">
      <c r="A667" s="213"/>
      <c r="B667" s="215"/>
      <c r="C667" s="229"/>
      <c r="D667" s="234"/>
      <c r="E667" s="213"/>
      <c r="F667" s="227"/>
      <c r="G667" s="213"/>
      <c r="H667" s="213"/>
      <c r="I667" s="213"/>
      <c r="J667" s="213"/>
      <c r="K667" s="213"/>
      <c r="L667" s="213"/>
      <c r="M667" s="213"/>
      <c r="N667" s="213"/>
    </row>
    <row r="668" spans="1:14" x14ac:dyDescent="0.2">
      <c r="A668" s="213"/>
      <c r="B668" s="215"/>
      <c r="C668" s="229"/>
      <c r="D668" s="234"/>
      <c r="E668" s="213"/>
      <c r="F668" s="227"/>
      <c r="G668" s="213"/>
      <c r="H668" s="213"/>
      <c r="I668" s="213"/>
      <c r="J668" s="213"/>
      <c r="K668" s="213"/>
      <c r="L668" s="213"/>
      <c r="M668" s="213"/>
      <c r="N668" s="213"/>
    </row>
    <row r="669" spans="1:14" x14ac:dyDescent="0.2">
      <c r="A669" s="213"/>
      <c r="B669" s="215"/>
      <c r="C669" s="229"/>
      <c r="D669" s="234"/>
      <c r="E669" s="213"/>
      <c r="F669" s="227"/>
      <c r="G669" s="213"/>
      <c r="H669" s="213"/>
      <c r="I669" s="213"/>
      <c r="J669" s="213"/>
      <c r="K669" s="213"/>
      <c r="L669" s="213"/>
      <c r="M669" s="213"/>
      <c r="N669" s="213"/>
    </row>
    <row r="670" spans="1:14" x14ac:dyDescent="0.2">
      <c r="A670" s="213"/>
      <c r="B670" s="215"/>
      <c r="C670" s="229"/>
      <c r="D670" s="234"/>
      <c r="E670" s="213"/>
      <c r="F670" s="227"/>
      <c r="G670" s="213"/>
      <c r="H670" s="213"/>
      <c r="I670" s="213"/>
      <c r="J670" s="213"/>
      <c r="K670" s="213"/>
      <c r="L670" s="213"/>
      <c r="M670" s="213"/>
      <c r="N670" s="213"/>
    </row>
    <row r="671" spans="1:14" x14ac:dyDescent="0.2">
      <c r="A671" s="213"/>
      <c r="B671" s="215"/>
      <c r="C671" s="229"/>
      <c r="D671" s="234"/>
      <c r="E671" s="213"/>
      <c r="F671" s="227"/>
      <c r="G671" s="213"/>
      <c r="H671" s="213"/>
      <c r="I671" s="213"/>
      <c r="J671" s="213"/>
      <c r="K671" s="213"/>
      <c r="L671" s="213"/>
      <c r="M671" s="213"/>
      <c r="N671" s="213"/>
    </row>
    <row r="672" spans="1:14" x14ac:dyDescent="0.2">
      <c r="A672" s="213"/>
      <c r="B672" s="215"/>
      <c r="C672" s="229"/>
      <c r="D672" s="234"/>
      <c r="E672" s="213"/>
      <c r="F672" s="227"/>
      <c r="G672" s="213"/>
      <c r="H672" s="213"/>
      <c r="I672" s="213"/>
      <c r="J672" s="213"/>
      <c r="K672" s="213"/>
      <c r="L672" s="213"/>
      <c r="M672" s="213"/>
      <c r="N672" s="213"/>
    </row>
    <row r="673" spans="1:14" x14ac:dyDescent="0.2">
      <c r="A673" s="213"/>
      <c r="B673" s="215"/>
      <c r="C673" s="229"/>
      <c r="D673" s="234"/>
      <c r="E673" s="213"/>
      <c r="F673" s="227"/>
      <c r="G673" s="213"/>
      <c r="H673" s="213"/>
      <c r="I673" s="213"/>
      <c r="J673" s="213"/>
      <c r="K673" s="213"/>
      <c r="L673" s="213"/>
      <c r="M673" s="213"/>
      <c r="N673" s="213"/>
    </row>
    <row r="674" spans="1:14" x14ac:dyDescent="0.2">
      <c r="A674" s="213"/>
      <c r="B674" s="215"/>
      <c r="C674" s="229"/>
      <c r="D674" s="234"/>
      <c r="E674" s="213"/>
      <c r="F674" s="227"/>
      <c r="G674" s="213"/>
      <c r="H674" s="213"/>
      <c r="I674" s="213"/>
      <c r="J674" s="213"/>
      <c r="K674" s="213"/>
      <c r="L674" s="213"/>
      <c r="M674" s="213"/>
      <c r="N674" s="213"/>
    </row>
    <row r="675" spans="1:14" x14ac:dyDescent="0.2">
      <c r="A675" s="213"/>
      <c r="B675" s="215"/>
      <c r="C675" s="229"/>
      <c r="D675" s="234"/>
      <c r="E675" s="213"/>
      <c r="F675" s="227"/>
      <c r="G675" s="213"/>
      <c r="H675" s="213"/>
      <c r="I675" s="213"/>
      <c r="J675" s="213"/>
      <c r="K675" s="213"/>
      <c r="L675" s="213"/>
      <c r="M675" s="213"/>
      <c r="N675" s="213"/>
    </row>
    <row r="676" spans="1:14" x14ac:dyDescent="0.2">
      <c r="A676" s="213"/>
      <c r="B676" s="215"/>
      <c r="C676" s="229"/>
      <c r="D676" s="234"/>
      <c r="E676" s="213"/>
      <c r="F676" s="227"/>
      <c r="G676" s="213"/>
      <c r="H676" s="213"/>
      <c r="I676" s="213"/>
      <c r="J676" s="213"/>
      <c r="K676" s="213"/>
      <c r="L676" s="213"/>
      <c r="M676" s="213"/>
      <c r="N676" s="213"/>
    </row>
    <row r="677" spans="1:14" x14ac:dyDescent="0.2">
      <c r="A677" s="213"/>
      <c r="B677" s="215"/>
      <c r="C677" s="229"/>
      <c r="D677" s="234"/>
      <c r="E677" s="213"/>
      <c r="F677" s="227"/>
      <c r="G677" s="213"/>
      <c r="H677" s="213"/>
      <c r="I677" s="213"/>
      <c r="J677" s="213"/>
      <c r="K677" s="213"/>
      <c r="L677" s="213"/>
      <c r="M677" s="213"/>
      <c r="N677" s="213"/>
    </row>
    <row r="678" spans="1:14" x14ac:dyDescent="0.2">
      <c r="A678" s="213"/>
      <c r="B678" s="215"/>
      <c r="C678" s="229"/>
      <c r="D678" s="234"/>
      <c r="E678" s="213"/>
      <c r="F678" s="227"/>
      <c r="G678" s="213"/>
      <c r="H678" s="213"/>
      <c r="I678" s="213"/>
      <c r="J678" s="213"/>
      <c r="K678" s="213"/>
      <c r="L678" s="213"/>
      <c r="M678" s="213"/>
      <c r="N678" s="213"/>
    </row>
    <row r="679" spans="1:14" x14ac:dyDescent="0.2">
      <c r="A679" s="213"/>
      <c r="B679" s="215"/>
      <c r="C679" s="229"/>
      <c r="D679" s="234"/>
      <c r="E679" s="213"/>
      <c r="F679" s="227"/>
      <c r="G679" s="213"/>
      <c r="H679" s="213"/>
      <c r="I679" s="213"/>
      <c r="J679" s="213"/>
      <c r="K679" s="213"/>
      <c r="L679" s="213"/>
      <c r="M679" s="213"/>
      <c r="N679" s="213"/>
    </row>
    <row r="680" spans="1:14" x14ac:dyDescent="0.2">
      <c r="A680" s="213"/>
      <c r="B680" s="215"/>
      <c r="C680" s="229"/>
      <c r="D680" s="234"/>
      <c r="E680" s="213"/>
      <c r="F680" s="227"/>
      <c r="G680" s="213"/>
      <c r="H680" s="213"/>
      <c r="I680" s="213"/>
      <c r="J680" s="213"/>
      <c r="K680" s="213"/>
      <c r="L680" s="213"/>
      <c r="M680" s="213"/>
      <c r="N680" s="213"/>
    </row>
    <row r="681" spans="1:14" x14ac:dyDescent="0.2">
      <c r="A681" s="213"/>
      <c r="B681" s="215"/>
      <c r="C681" s="229"/>
      <c r="D681" s="234"/>
      <c r="E681" s="213"/>
      <c r="F681" s="227"/>
      <c r="G681" s="213"/>
      <c r="H681" s="213"/>
      <c r="I681" s="213"/>
      <c r="J681" s="213"/>
      <c r="K681" s="213"/>
      <c r="L681" s="213"/>
      <c r="M681" s="213"/>
      <c r="N681" s="213"/>
    </row>
    <row r="682" spans="1:14" x14ac:dyDescent="0.2">
      <c r="A682" s="213"/>
      <c r="B682" s="215"/>
      <c r="C682" s="229"/>
      <c r="D682" s="234"/>
      <c r="E682" s="213"/>
      <c r="F682" s="227"/>
      <c r="G682" s="213"/>
      <c r="H682" s="213"/>
      <c r="I682" s="213"/>
      <c r="J682" s="213"/>
      <c r="K682" s="213"/>
      <c r="L682" s="213"/>
      <c r="M682" s="213"/>
      <c r="N682" s="213"/>
    </row>
    <row r="683" spans="1:14" x14ac:dyDescent="0.2">
      <c r="A683" s="213"/>
      <c r="B683" s="215"/>
      <c r="C683" s="229"/>
      <c r="D683" s="234"/>
      <c r="E683" s="213"/>
      <c r="F683" s="227"/>
      <c r="G683" s="213"/>
      <c r="H683" s="213"/>
      <c r="I683" s="213"/>
      <c r="J683" s="213"/>
      <c r="K683" s="213"/>
      <c r="L683" s="213"/>
      <c r="M683" s="213"/>
      <c r="N683" s="213"/>
    </row>
    <row r="684" spans="1:14" x14ac:dyDescent="0.2">
      <c r="A684" s="213"/>
      <c r="B684" s="215"/>
      <c r="C684" s="229"/>
      <c r="D684" s="234"/>
      <c r="E684" s="213"/>
      <c r="F684" s="227"/>
      <c r="G684" s="213"/>
      <c r="H684" s="213"/>
      <c r="I684" s="213"/>
      <c r="J684" s="213"/>
      <c r="K684" s="213"/>
      <c r="L684" s="213"/>
      <c r="M684" s="213"/>
      <c r="N684" s="213"/>
    </row>
    <row r="685" spans="1:14" x14ac:dyDescent="0.2">
      <c r="A685" s="213"/>
      <c r="B685" s="215"/>
      <c r="C685" s="229"/>
      <c r="D685" s="234"/>
      <c r="E685" s="213"/>
      <c r="F685" s="227"/>
      <c r="G685" s="213"/>
      <c r="H685" s="213"/>
      <c r="I685" s="213"/>
      <c r="J685" s="213"/>
      <c r="K685" s="213"/>
      <c r="L685" s="213"/>
      <c r="M685" s="213"/>
      <c r="N685" s="213"/>
    </row>
    <row r="686" spans="1:14" x14ac:dyDescent="0.2">
      <c r="A686" s="213"/>
      <c r="B686" s="215"/>
      <c r="C686" s="229"/>
      <c r="D686" s="234"/>
      <c r="E686" s="213"/>
      <c r="F686" s="227"/>
      <c r="G686" s="213"/>
      <c r="H686" s="213"/>
      <c r="I686" s="213"/>
      <c r="J686" s="213"/>
      <c r="K686" s="213"/>
      <c r="L686" s="213"/>
      <c r="M686" s="213"/>
      <c r="N686" s="213"/>
    </row>
    <row r="687" spans="1:14" x14ac:dyDescent="0.2">
      <c r="A687" s="213"/>
      <c r="B687" s="215"/>
      <c r="C687" s="229"/>
      <c r="D687" s="234"/>
      <c r="E687" s="213"/>
      <c r="F687" s="227"/>
      <c r="G687" s="213"/>
      <c r="H687" s="213"/>
      <c r="I687" s="213"/>
      <c r="J687" s="213"/>
      <c r="K687" s="213"/>
      <c r="L687" s="213"/>
      <c r="M687" s="213"/>
      <c r="N687" s="213"/>
    </row>
    <row r="688" spans="1:14" x14ac:dyDescent="0.2">
      <c r="A688" s="213"/>
      <c r="B688" s="215"/>
      <c r="C688" s="229"/>
      <c r="D688" s="234"/>
      <c r="E688" s="213"/>
      <c r="F688" s="227"/>
      <c r="G688" s="213"/>
      <c r="H688" s="213"/>
      <c r="I688" s="213"/>
      <c r="J688" s="213"/>
      <c r="K688" s="213"/>
      <c r="L688" s="213"/>
      <c r="M688" s="213"/>
      <c r="N688" s="213"/>
    </row>
    <row r="689" spans="1:14" x14ac:dyDescent="0.2">
      <c r="A689" s="213"/>
      <c r="B689" s="215"/>
      <c r="C689" s="229"/>
      <c r="D689" s="234"/>
      <c r="E689" s="213"/>
      <c r="F689" s="227"/>
      <c r="G689" s="213"/>
      <c r="H689" s="213"/>
      <c r="I689" s="213"/>
      <c r="J689" s="213"/>
      <c r="K689" s="213"/>
      <c r="L689" s="213"/>
      <c r="M689" s="213"/>
      <c r="N689" s="213"/>
    </row>
    <row r="690" spans="1:14" x14ac:dyDescent="0.2">
      <c r="A690" s="213"/>
      <c r="B690" s="215"/>
      <c r="C690" s="229"/>
      <c r="D690" s="234"/>
      <c r="E690" s="213"/>
      <c r="F690" s="227"/>
      <c r="G690" s="213"/>
      <c r="H690" s="213"/>
      <c r="I690" s="213"/>
      <c r="J690" s="213"/>
      <c r="K690" s="213"/>
      <c r="L690" s="213"/>
      <c r="M690" s="213"/>
      <c r="N690" s="213"/>
    </row>
    <row r="691" spans="1:14" x14ac:dyDescent="0.2">
      <c r="A691" s="213"/>
      <c r="B691" s="215"/>
      <c r="C691" s="229"/>
      <c r="D691" s="234"/>
      <c r="E691" s="213"/>
      <c r="F691" s="227"/>
      <c r="G691" s="213"/>
      <c r="H691" s="213"/>
      <c r="I691" s="213"/>
      <c r="J691" s="213"/>
      <c r="K691" s="213"/>
      <c r="L691" s="213"/>
      <c r="M691" s="213"/>
      <c r="N691" s="213"/>
    </row>
    <row r="692" spans="1:14" x14ac:dyDescent="0.2">
      <c r="A692" s="213"/>
      <c r="B692" s="215"/>
      <c r="C692" s="229"/>
      <c r="D692" s="234"/>
      <c r="E692" s="213"/>
      <c r="F692" s="227"/>
      <c r="G692" s="213"/>
      <c r="H692" s="213"/>
      <c r="I692" s="213"/>
      <c r="J692" s="213"/>
      <c r="K692" s="213"/>
      <c r="L692" s="213"/>
      <c r="M692" s="213"/>
      <c r="N692" s="213"/>
    </row>
    <row r="693" spans="1:14" x14ac:dyDescent="0.2">
      <c r="A693" s="213"/>
      <c r="B693" s="215"/>
      <c r="C693" s="229"/>
      <c r="D693" s="234"/>
      <c r="E693" s="213"/>
      <c r="F693" s="227"/>
      <c r="G693" s="213"/>
      <c r="H693" s="213"/>
      <c r="I693" s="213"/>
      <c r="J693" s="213"/>
      <c r="K693" s="213"/>
      <c r="L693" s="213"/>
      <c r="M693" s="213"/>
      <c r="N693" s="213"/>
    </row>
    <row r="694" spans="1:14" x14ac:dyDescent="0.2">
      <c r="A694" s="213"/>
      <c r="B694" s="215"/>
      <c r="C694" s="229"/>
      <c r="D694" s="234"/>
      <c r="E694" s="213"/>
      <c r="F694" s="227"/>
      <c r="G694" s="213"/>
      <c r="H694" s="213"/>
      <c r="I694" s="213"/>
      <c r="J694" s="213"/>
      <c r="K694" s="213"/>
      <c r="L694" s="213"/>
      <c r="M694" s="213"/>
      <c r="N694" s="213"/>
    </row>
    <row r="695" spans="1:14" x14ac:dyDescent="0.2">
      <c r="A695" s="213"/>
      <c r="B695" s="215"/>
      <c r="C695" s="229"/>
      <c r="D695" s="234"/>
      <c r="E695" s="213"/>
      <c r="F695" s="227"/>
      <c r="G695" s="213"/>
      <c r="H695" s="213"/>
      <c r="I695" s="213"/>
      <c r="J695" s="213"/>
      <c r="K695" s="213"/>
      <c r="L695" s="213"/>
      <c r="M695" s="213"/>
      <c r="N695" s="213"/>
    </row>
    <row r="696" spans="1:14" x14ac:dyDescent="0.2">
      <c r="A696" s="213"/>
      <c r="B696" s="215"/>
      <c r="C696" s="229"/>
      <c r="D696" s="234"/>
      <c r="E696" s="213"/>
      <c r="F696" s="227"/>
      <c r="G696" s="213"/>
      <c r="H696" s="213"/>
      <c r="I696" s="213"/>
      <c r="J696" s="213"/>
      <c r="K696" s="213"/>
      <c r="L696" s="213"/>
      <c r="M696" s="213"/>
      <c r="N696" s="213"/>
    </row>
    <row r="697" spans="1:14" x14ac:dyDescent="0.2">
      <c r="A697" s="213"/>
      <c r="B697" s="215"/>
      <c r="C697" s="229"/>
      <c r="D697" s="234"/>
      <c r="E697" s="213"/>
      <c r="F697" s="227"/>
      <c r="G697" s="213"/>
      <c r="H697" s="213"/>
      <c r="I697" s="213"/>
      <c r="J697" s="213"/>
      <c r="K697" s="213"/>
      <c r="L697" s="213"/>
      <c r="M697" s="213"/>
      <c r="N697" s="213"/>
    </row>
    <row r="698" spans="1:14" x14ac:dyDescent="0.2">
      <c r="A698" s="213"/>
      <c r="B698" s="215"/>
      <c r="C698" s="229"/>
      <c r="D698" s="234"/>
      <c r="E698" s="213"/>
      <c r="F698" s="227"/>
      <c r="G698" s="213"/>
      <c r="H698" s="213"/>
      <c r="I698" s="213"/>
      <c r="J698" s="213"/>
      <c r="K698" s="213"/>
      <c r="L698" s="213"/>
      <c r="M698" s="213"/>
      <c r="N698" s="213"/>
    </row>
    <row r="699" spans="1:14" x14ac:dyDescent="0.2">
      <c r="A699" s="213"/>
      <c r="B699" s="215"/>
      <c r="C699" s="229"/>
      <c r="D699" s="234"/>
      <c r="E699" s="213"/>
      <c r="F699" s="227"/>
      <c r="G699" s="213"/>
      <c r="H699" s="213"/>
      <c r="I699" s="213"/>
      <c r="J699" s="213"/>
      <c r="K699" s="213"/>
      <c r="L699" s="213"/>
      <c r="M699" s="213"/>
      <c r="N699" s="213"/>
    </row>
    <row r="700" spans="1:14" x14ac:dyDescent="0.2">
      <c r="A700" s="213"/>
      <c r="B700" s="215"/>
      <c r="C700" s="229"/>
      <c r="D700" s="234"/>
      <c r="E700" s="213"/>
      <c r="F700" s="227"/>
      <c r="G700" s="213"/>
      <c r="H700" s="213"/>
      <c r="I700" s="213"/>
      <c r="J700" s="213"/>
      <c r="K700" s="213"/>
      <c r="L700" s="213"/>
      <c r="M700" s="213"/>
      <c r="N700" s="213"/>
    </row>
    <row r="701" spans="1:14" x14ac:dyDescent="0.2">
      <c r="A701" s="213"/>
      <c r="B701" s="215"/>
      <c r="C701" s="229"/>
      <c r="D701" s="234"/>
      <c r="E701" s="213"/>
      <c r="F701" s="227"/>
      <c r="G701" s="213"/>
      <c r="H701" s="213"/>
      <c r="I701" s="213"/>
      <c r="J701" s="213"/>
      <c r="K701" s="213"/>
      <c r="L701" s="213"/>
      <c r="M701" s="213"/>
      <c r="N701" s="213"/>
    </row>
    <row r="702" spans="1:14" x14ac:dyDescent="0.2">
      <c r="A702" s="213"/>
      <c r="B702" s="215"/>
      <c r="C702" s="229"/>
      <c r="D702" s="234"/>
      <c r="E702" s="213"/>
      <c r="F702" s="227"/>
      <c r="G702" s="213"/>
      <c r="H702" s="213"/>
      <c r="I702" s="213"/>
      <c r="J702" s="213"/>
      <c r="K702" s="213"/>
      <c r="L702" s="213"/>
      <c r="M702" s="213"/>
      <c r="N702" s="213"/>
    </row>
    <row r="703" spans="1:14" x14ac:dyDescent="0.2">
      <c r="A703" s="213"/>
      <c r="B703" s="215"/>
      <c r="C703" s="229"/>
      <c r="D703" s="234"/>
      <c r="E703" s="213"/>
      <c r="F703" s="227"/>
      <c r="G703" s="213"/>
      <c r="H703" s="213"/>
      <c r="I703" s="213"/>
      <c r="J703" s="213"/>
      <c r="K703" s="213"/>
      <c r="L703" s="213"/>
      <c r="M703" s="213"/>
      <c r="N703" s="213"/>
    </row>
    <row r="704" spans="1:14" x14ac:dyDescent="0.2">
      <c r="A704" s="213"/>
      <c r="B704" s="215"/>
      <c r="C704" s="229"/>
      <c r="D704" s="234"/>
      <c r="E704" s="213"/>
      <c r="F704" s="227"/>
      <c r="G704" s="213"/>
      <c r="H704" s="213"/>
      <c r="I704" s="213"/>
      <c r="J704" s="213"/>
      <c r="K704" s="213"/>
      <c r="L704" s="213"/>
      <c r="M704" s="213"/>
      <c r="N704" s="213"/>
    </row>
    <row r="705" spans="1:14" x14ac:dyDescent="0.2">
      <c r="A705" s="213"/>
      <c r="B705" s="215"/>
      <c r="C705" s="229"/>
      <c r="D705" s="234"/>
      <c r="E705" s="213"/>
      <c r="F705" s="227"/>
      <c r="G705" s="213"/>
      <c r="H705" s="213"/>
      <c r="I705" s="213"/>
      <c r="J705" s="213"/>
      <c r="K705" s="213"/>
      <c r="L705" s="213"/>
      <c r="M705" s="213"/>
      <c r="N705" s="213"/>
    </row>
    <row r="706" spans="1:14" x14ac:dyDescent="0.2">
      <c r="A706" s="213"/>
      <c r="B706" s="215"/>
      <c r="C706" s="229"/>
      <c r="D706" s="234"/>
      <c r="E706" s="213"/>
      <c r="F706" s="227"/>
      <c r="G706" s="213"/>
      <c r="H706" s="213"/>
      <c r="I706" s="213"/>
      <c r="J706" s="213"/>
      <c r="K706" s="213"/>
      <c r="L706" s="213"/>
      <c r="M706" s="213"/>
      <c r="N706" s="213"/>
    </row>
    <row r="707" spans="1:14" x14ac:dyDescent="0.2">
      <c r="A707" s="213"/>
      <c r="B707" s="215"/>
      <c r="C707" s="229"/>
      <c r="D707" s="234"/>
      <c r="E707" s="213"/>
      <c r="F707" s="227"/>
      <c r="G707" s="213"/>
      <c r="H707" s="213"/>
      <c r="I707" s="213"/>
      <c r="J707" s="213"/>
      <c r="K707" s="213"/>
      <c r="L707" s="213"/>
      <c r="M707" s="213"/>
      <c r="N707" s="213"/>
    </row>
    <row r="708" spans="1:14" x14ac:dyDescent="0.2">
      <c r="A708" s="213"/>
      <c r="B708" s="215"/>
      <c r="C708" s="229"/>
      <c r="D708" s="234"/>
      <c r="E708" s="213"/>
      <c r="F708" s="227"/>
      <c r="G708" s="213"/>
      <c r="H708" s="213"/>
      <c r="I708" s="213"/>
      <c r="J708" s="213"/>
      <c r="K708" s="213"/>
      <c r="L708" s="213"/>
      <c r="M708" s="213"/>
      <c r="N708" s="213"/>
    </row>
    <row r="709" spans="1:14" x14ac:dyDescent="0.2">
      <c r="A709" s="213"/>
      <c r="B709" s="215"/>
      <c r="C709" s="229"/>
      <c r="D709" s="234"/>
      <c r="E709" s="213"/>
      <c r="F709" s="227"/>
      <c r="G709" s="213"/>
      <c r="H709" s="213"/>
      <c r="I709" s="213"/>
      <c r="J709" s="213"/>
      <c r="K709" s="213"/>
      <c r="L709" s="213"/>
      <c r="M709" s="213"/>
      <c r="N709" s="213"/>
    </row>
    <row r="710" spans="1:14" x14ac:dyDescent="0.2">
      <c r="A710" s="213"/>
      <c r="B710" s="215"/>
      <c r="C710" s="229"/>
      <c r="D710" s="234"/>
      <c r="E710" s="213"/>
      <c r="F710" s="227"/>
      <c r="G710" s="213"/>
      <c r="H710" s="213"/>
      <c r="I710" s="213"/>
      <c r="J710" s="213"/>
      <c r="K710" s="213"/>
      <c r="L710" s="213"/>
      <c r="M710" s="213"/>
      <c r="N710" s="213"/>
    </row>
    <row r="711" spans="1:14" x14ac:dyDescent="0.2">
      <c r="A711" s="213"/>
      <c r="B711" s="215"/>
      <c r="C711" s="229"/>
      <c r="D711" s="234"/>
      <c r="E711" s="213"/>
      <c r="F711" s="227"/>
      <c r="G711" s="213"/>
      <c r="H711" s="213"/>
      <c r="I711" s="213"/>
      <c r="J711" s="213"/>
      <c r="K711" s="213"/>
      <c r="L711" s="213"/>
      <c r="M711" s="213"/>
      <c r="N711" s="213"/>
    </row>
    <row r="712" spans="1:14" x14ac:dyDescent="0.2">
      <c r="A712" s="213"/>
      <c r="B712" s="215"/>
      <c r="C712" s="229"/>
      <c r="D712" s="234"/>
      <c r="E712" s="213"/>
      <c r="F712" s="227"/>
      <c r="G712" s="213"/>
      <c r="H712" s="213"/>
      <c r="I712" s="213"/>
      <c r="J712" s="213"/>
      <c r="K712" s="213"/>
      <c r="L712" s="213"/>
      <c r="M712" s="213"/>
      <c r="N712" s="213"/>
    </row>
    <row r="713" spans="1:14" x14ac:dyDescent="0.2">
      <c r="A713" s="213"/>
      <c r="B713" s="215"/>
      <c r="C713" s="229"/>
      <c r="D713" s="234"/>
      <c r="E713" s="213"/>
      <c r="F713" s="227"/>
      <c r="G713" s="213"/>
      <c r="H713" s="213"/>
      <c r="I713" s="213"/>
      <c r="J713" s="213"/>
      <c r="K713" s="213"/>
      <c r="L713" s="213"/>
      <c r="M713" s="213"/>
      <c r="N713" s="213"/>
    </row>
    <row r="714" spans="1:14" x14ac:dyDescent="0.2">
      <c r="A714" s="213"/>
      <c r="B714" s="215"/>
      <c r="C714" s="229"/>
      <c r="D714" s="234"/>
      <c r="E714" s="213"/>
      <c r="F714" s="227"/>
      <c r="G714" s="213"/>
      <c r="H714" s="213"/>
      <c r="I714" s="213"/>
      <c r="J714" s="213"/>
      <c r="K714" s="213"/>
      <c r="L714" s="213"/>
      <c r="M714" s="213"/>
      <c r="N714" s="213"/>
    </row>
    <row r="715" spans="1:14" x14ac:dyDescent="0.2">
      <c r="A715" s="213"/>
      <c r="B715" s="215"/>
      <c r="C715" s="229"/>
      <c r="D715" s="234"/>
      <c r="E715" s="213"/>
      <c r="F715" s="227"/>
      <c r="G715" s="213"/>
      <c r="H715" s="213"/>
      <c r="I715" s="213"/>
      <c r="J715" s="213"/>
      <c r="K715" s="213"/>
      <c r="L715" s="213"/>
      <c r="M715" s="213"/>
      <c r="N715" s="213"/>
    </row>
    <row r="716" spans="1:14" x14ac:dyDescent="0.2">
      <c r="A716" s="213"/>
      <c r="B716" s="215"/>
      <c r="C716" s="229"/>
      <c r="D716" s="234"/>
      <c r="E716" s="213"/>
      <c r="F716" s="227"/>
      <c r="G716" s="213"/>
      <c r="H716" s="213"/>
      <c r="I716" s="213"/>
      <c r="J716" s="213"/>
      <c r="K716" s="213"/>
      <c r="L716" s="213"/>
      <c r="M716" s="213"/>
      <c r="N716" s="213"/>
    </row>
    <row r="717" spans="1:14" x14ac:dyDescent="0.2">
      <c r="A717" s="213"/>
      <c r="B717" s="215"/>
      <c r="C717" s="229"/>
      <c r="D717" s="234"/>
      <c r="E717" s="213"/>
      <c r="F717" s="227"/>
      <c r="G717" s="213"/>
      <c r="H717" s="213"/>
      <c r="I717" s="213"/>
      <c r="J717" s="213"/>
      <c r="K717" s="213"/>
      <c r="L717" s="213"/>
      <c r="M717" s="213"/>
      <c r="N717" s="213"/>
    </row>
    <row r="718" spans="1:14" x14ac:dyDescent="0.2">
      <c r="A718" s="213"/>
      <c r="B718" s="215"/>
      <c r="C718" s="229"/>
      <c r="D718" s="234"/>
      <c r="E718" s="213"/>
      <c r="F718" s="227"/>
      <c r="G718" s="213"/>
      <c r="H718" s="213"/>
      <c r="I718" s="213"/>
      <c r="J718" s="213"/>
      <c r="K718" s="213"/>
      <c r="L718" s="213"/>
      <c r="M718" s="213"/>
      <c r="N718" s="213"/>
    </row>
    <row r="719" spans="1:14" x14ac:dyDescent="0.2">
      <c r="A719" s="213"/>
      <c r="B719" s="215"/>
      <c r="C719" s="229"/>
      <c r="D719" s="234"/>
      <c r="E719" s="213"/>
      <c r="F719" s="227"/>
      <c r="G719" s="213"/>
      <c r="H719" s="213"/>
      <c r="I719" s="213"/>
      <c r="J719" s="213"/>
      <c r="K719" s="213"/>
      <c r="L719" s="213"/>
      <c r="M719" s="213"/>
      <c r="N719" s="213"/>
    </row>
    <row r="720" spans="1:14" x14ac:dyDescent="0.2">
      <c r="A720" s="213"/>
      <c r="B720" s="215"/>
      <c r="C720" s="229"/>
      <c r="D720" s="234"/>
      <c r="E720" s="213"/>
      <c r="F720" s="227"/>
      <c r="G720" s="213"/>
      <c r="H720" s="213"/>
      <c r="I720" s="213"/>
      <c r="J720" s="213"/>
      <c r="K720" s="213"/>
      <c r="L720" s="213"/>
      <c r="M720" s="213"/>
      <c r="N720" s="213"/>
    </row>
    <row r="721" spans="1:14" x14ac:dyDescent="0.2">
      <c r="A721" s="213"/>
      <c r="B721" s="215"/>
      <c r="C721" s="229"/>
      <c r="D721" s="234"/>
      <c r="E721" s="213"/>
      <c r="F721" s="227"/>
      <c r="G721" s="213"/>
      <c r="H721" s="213"/>
      <c r="I721" s="213"/>
      <c r="J721" s="213"/>
      <c r="K721" s="213"/>
      <c r="L721" s="213"/>
      <c r="M721" s="213"/>
      <c r="N721" s="213"/>
    </row>
    <row r="722" spans="1:14" x14ac:dyDescent="0.2">
      <c r="A722" s="213"/>
      <c r="B722" s="215"/>
      <c r="C722" s="229"/>
      <c r="D722" s="234"/>
      <c r="E722" s="213"/>
      <c r="F722" s="227"/>
      <c r="G722" s="213"/>
      <c r="H722" s="213"/>
      <c r="I722" s="213"/>
      <c r="J722" s="213"/>
      <c r="K722" s="213"/>
      <c r="L722" s="213"/>
      <c r="M722" s="213"/>
      <c r="N722" s="213"/>
    </row>
    <row r="723" spans="1:14" x14ac:dyDescent="0.2">
      <c r="A723" s="213"/>
      <c r="B723" s="215"/>
      <c r="C723" s="229"/>
      <c r="D723" s="234"/>
      <c r="E723" s="213"/>
      <c r="F723" s="227"/>
      <c r="G723" s="213"/>
      <c r="H723" s="213"/>
      <c r="I723" s="213"/>
      <c r="J723" s="213"/>
      <c r="K723" s="213"/>
      <c r="L723" s="213"/>
      <c r="M723" s="213"/>
      <c r="N723" s="213"/>
    </row>
    <row r="724" spans="1:14" x14ac:dyDescent="0.2">
      <c r="A724" s="213"/>
      <c r="B724" s="215"/>
      <c r="C724" s="229"/>
      <c r="D724" s="234"/>
      <c r="E724" s="213"/>
      <c r="F724" s="227"/>
      <c r="G724" s="213"/>
      <c r="H724" s="213"/>
      <c r="I724" s="213"/>
      <c r="J724" s="213"/>
      <c r="K724" s="213"/>
      <c r="L724" s="213"/>
      <c r="M724" s="213"/>
      <c r="N724" s="213"/>
    </row>
    <row r="725" spans="1:14" x14ac:dyDescent="0.2">
      <c r="A725" s="213"/>
      <c r="B725" s="215"/>
      <c r="C725" s="229"/>
      <c r="D725" s="234"/>
      <c r="E725" s="213"/>
      <c r="F725" s="227"/>
      <c r="G725" s="213"/>
      <c r="H725" s="213"/>
      <c r="I725" s="213"/>
      <c r="J725" s="213"/>
      <c r="K725" s="213"/>
      <c r="L725" s="213"/>
      <c r="M725" s="213"/>
      <c r="N725" s="213"/>
    </row>
    <row r="726" spans="1:14" x14ac:dyDescent="0.2">
      <c r="A726" s="213"/>
      <c r="B726" s="215"/>
      <c r="C726" s="229"/>
      <c r="D726" s="234"/>
      <c r="E726" s="213"/>
      <c r="F726" s="227"/>
      <c r="G726" s="213"/>
      <c r="H726" s="213"/>
      <c r="I726" s="213"/>
      <c r="J726" s="213"/>
      <c r="K726" s="213"/>
      <c r="L726" s="213"/>
      <c r="M726" s="213"/>
      <c r="N726" s="213"/>
    </row>
    <row r="727" spans="1:14" x14ac:dyDescent="0.2">
      <c r="A727" s="213"/>
      <c r="B727" s="215"/>
      <c r="C727" s="229"/>
      <c r="D727" s="234"/>
      <c r="E727" s="213"/>
      <c r="F727" s="227"/>
      <c r="G727" s="213"/>
      <c r="H727" s="213"/>
      <c r="I727" s="213"/>
      <c r="J727" s="213"/>
      <c r="K727" s="213"/>
      <c r="L727" s="213"/>
      <c r="M727" s="213"/>
      <c r="N727" s="213"/>
    </row>
    <row r="728" spans="1:14" x14ac:dyDescent="0.2">
      <c r="A728" s="213"/>
      <c r="B728" s="215"/>
      <c r="C728" s="229"/>
      <c r="D728" s="234"/>
      <c r="E728" s="213"/>
      <c r="F728" s="227"/>
      <c r="G728" s="213"/>
      <c r="H728" s="213"/>
      <c r="I728" s="213"/>
      <c r="J728" s="213"/>
      <c r="K728" s="213"/>
      <c r="L728" s="213"/>
      <c r="M728" s="213"/>
      <c r="N728" s="213"/>
    </row>
    <row r="729" spans="1:14" x14ac:dyDescent="0.2">
      <c r="A729" s="213"/>
      <c r="B729" s="215"/>
      <c r="C729" s="229"/>
      <c r="D729" s="234"/>
      <c r="E729" s="213"/>
      <c r="F729" s="227"/>
      <c r="G729" s="213"/>
      <c r="H729" s="213"/>
      <c r="I729" s="213"/>
      <c r="J729" s="213"/>
      <c r="K729" s="213"/>
      <c r="L729" s="213"/>
      <c r="M729" s="213"/>
      <c r="N729" s="213"/>
    </row>
    <row r="730" spans="1:14" x14ac:dyDescent="0.2">
      <c r="A730" s="213"/>
      <c r="B730" s="215"/>
      <c r="C730" s="229"/>
      <c r="D730" s="234"/>
      <c r="E730" s="213"/>
      <c r="F730" s="227"/>
      <c r="G730" s="213"/>
      <c r="H730" s="213"/>
      <c r="I730" s="213"/>
      <c r="J730" s="213"/>
      <c r="K730" s="213"/>
      <c r="L730" s="213"/>
      <c r="M730" s="213"/>
      <c r="N730" s="213"/>
    </row>
    <row r="731" spans="1:14" x14ac:dyDescent="0.2">
      <c r="A731" s="213"/>
      <c r="B731" s="215"/>
      <c r="C731" s="229"/>
      <c r="D731" s="234"/>
      <c r="E731" s="213"/>
      <c r="F731" s="227"/>
      <c r="G731" s="213"/>
      <c r="H731" s="213"/>
      <c r="I731" s="213"/>
      <c r="J731" s="213"/>
      <c r="K731" s="213"/>
      <c r="L731" s="213"/>
      <c r="M731" s="213"/>
      <c r="N731" s="213"/>
    </row>
    <row r="732" spans="1:14" x14ac:dyDescent="0.2">
      <c r="A732" s="213"/>
      <c r="B732" s="215"/>
      <c r="C732" s="229"/>
      <c r="D732" s="234"/>
      <c r="E732" s="213"/>
      <c r="F732" s="227"/>
      <c r="G732" s="213"/>
      <c r="H732" s="213"/>
      <c r="I732" s="213"/>
      <c r="J732" s="213"/>
      <c r="K732" s="213"/>
      <c r="L732" s="213"/>
      <c r="M732" s="213"/>
      <c r="N732" s="213"/>
    </row>
    <row r="733" spans="1:14" x14ac:dyDescent="0.2">
      <c r="A733" s="213"/>
      <c r="B733" s="215"/>
      <c r="C733" s="229"/>
      <c r="D733" s="234"/>
      <c r="E733" s="213"/>
      <c r="F733" s="227"/>
      <c r="G733" s="213"/>
      <c r="H733" s="213"/>
      <c r="I733" s="213"/>
      <c r="J733" s="213"/>
      <c r="K733" s="213"/>
      <c r="L733" s="213"/>
      <c r="M733" s="213"/>
      <c r="N733" s="213"/>
    </row>
    <row r="734" spans="1:14" x14ac:dyDescent="0.2">
      <c r="A734" s="213"/>
      <c r="B734" s="215"/>
      <c r="C734" s="229"/>
      <c r="D734" s="234"/>
      <c r="E734" s="213"/>
      <c r="F734" s="227"/>
      <c r="G734" s="213"/>
      <c r="H734" s="213"/>
      <c r="I734" s="213"/>
      <c r="J734" s="213"/>
      <c r="K734" s="213"/>
      <c r="L734" s="213"/>
      <c r="M734" s="213"/>
      <c r="N734" s="213"/>
    </row>
    <row r="735" spans="1:14" x14ac:dyDescent="0.2">
      <c r="A735" s="213"/>
      <c r="B735" s="215"/>
      <c r="C735" s="229"/>
      <c r="D735" s="234"/>
      <c r="E735" s="213"/>
      <c r="F735" s="227"/>
      <c r="G735" s="213"/>
      <c r="H735" s="213"/>
      <c r="I735" s="213"/>
      <c r="J735" s="213"/>
      <c r="K735" s="213"/>
      <c r="L735" s="213"/>
      <c r="M735" s="213"/>
      <c r="N735" s="213"/>
    </row>
    <row r="736" spans="1:14" x14ac:dyDescent="0.2">
      <c r="A736" s="213"/>
      <c r="B736" s="215"/>
      <c r="C736" s="229"/>
      <c r="D736" s="234"/>
      <c r="E736" s="213"/>
      <c r="F736" s="227"/>
      <c r="G736" s="213"/>
      <c r="H736" s="213"/>
      <c r="I736" s="213"/>
      <c r="J736" s="213"/>
      <c r="K736" s="213"/>
      <c r="L736" s="213"/>
      <c r="M736" s="213"/>
      <c r="N736" s="213"/>
    </row>
    <row r="737" spans="1:14" x14ac:dyDescent="0.2">
      <c r="A737" s="213"/>
      <c r="B737" s="215"/>
      <c r="C737" s="229"/>
      <c r="D737" s="234"/>
      <c r="E737" s="213"/>
      <c r="F737" s="227"/>
      <c r="G737" s="213"/>
      <c r="H737" s="213"/>
      <c r="I737" s="213"/>
      <c r="J737" s="213"/>
      <c r="K737" s="213"/>
      <c r="L737" s="213"/>
      <c r="M737" s="213"/>
      <c r="N737" s="213"/>
    </row>
    <row r="738" spans="1:14" x14ac:dyDescent="0.2">
      <c r="A738" s="213"/>
      <c r="B738" s="215"/>
      <c r="C738" s="229"/>
      <c r="D738" s="234"/>
      <c r="E738" s="213"/>
      <c r="F738" s="227"/>
      <c r="G738" s="213"/>
      <c r="H738" s="213"/>
      <c r="I738" s="213"/>
      <c r="J738" s="213"/>
      <c r="K738" s="213"/>
      <c r="L738" s="213"/>
      <c r="M738" s="213"/>
      <c r="N738" s="213"/>
    </row>
    <row r="739" spans="1:14" x14ac:dyDescent="0.2">
      <c r="A739" s="213"/>
      <c r="B739" s="215"/>
      <c r="C739" s="229"/>
      <c r="D739" s="234"/>
      <c r="E739" s="213"/>
      <c r="F739" s="227"/>
      <c r="G739" s="213"/>
      <c r="H739" s="213"/>
      <c r="I739" s="213"/>
      <c r="J739" s="213"/>
      <c r="K739" s="213"/>
      <c r="L739" s="213"/>
      <c r="M739" s="213"/>
      <c r="N739" s="213"/>
    </row>
    <row r="740" spans="1:14" x14ac:dyDescent="0.2">
      <c r="A740" s="213"/>
      <c r="B740" s="215"/>
      <c r="C740" s="229"/>
      <c r="D740" s="234"/>
      <c r="E740" s="213"/>
      <c r="F740" s="227"/>
      <c r="G740" s="213"/>
      <c r="H740" s="213"/>
      <c r="I740" s="213"/>
      <c r="J740" s="213"/>
      <c r="K740" s="213"/>
      <c r="L740" s="213"/>
      <c r="M740" s="213"/>
      <c r="N740" s="213"/>
    </row>
    <row r="741" spans="1:14" x14ac:dyDescent="0.2">
      <c r="A741" s="213"/>
      <c r="B741" s="215"/>
      <c r="C741" s="229"/>
      <c r="D741" s="234"/>
      <c r="E741" s="213"/>
      <c r="F741" s="227"/>
      <c r="G741" s="213"/>
      <c r="H741" s="213"/>
      <c r="I741" s="213"/>
      <c r="J741" s="213"/>
      <c r="K741" s="213"/>
      <c r="L741" s="213"/>
      <c r="M741" s="213"/>
      <c r="N741" s="213"/>
    </row>
    <row r="742" spans="1:14" x14ac:dyDescent="0.2">
      <c r="A742" s="213"/>
      <c r="B742" s="215"/>
      <c r="C742" s="229"/>
      <c r="D742" s="234"/>
      <c r="E742" s="213"/>
      <c r="F742" s="227"/>
      <c r="G742" s="213"/>
      <c r="H742" s="213"/>
      <c r="I742" s="213"/>
      <c r="J742" s="213"/>
      <c r="K742" s="213"/>
      <c r="L742" s="213"/>
      <c r="M742" s="213"/>
      <c r="N742" s="213"/>
    </row>
    <row r="743" spans="1:14" x14ac:dyDescent="0.2">
      <c r="A743" s="213"/>
      <c r="B743" s="215"/>
      <c r="C743" s="229"/>
      <c r="D743" s="234"/>
      <c r="E743" s="213"/>
      <c r="F743" s="227"/>
      <c r="G743" s="213"/>
      <c r="H743" s="213"/>
      <c r="I743" s="213"/>
      <c r="J743" s="213"/>
      <c r="K743" s="213"/>
      <c r="L743" s="213"/>
      <c r="M743" s="213"/>
      <c r="N743" s="213"/>
    </row>
    <row r="744" spans="1:14" x14ac:dyDescent="0.2">
      <c r="A744" s="213"/>
      <c r="B744" s="215"/>
      <c r="C744" s="229"/>
      <c r="D744" s="234"/>
      <c r="E744" s="213"/>
      <c r="F744" s="227"/>
      <c r="G744" s="213"/>
      <c r="H744" s="213"/>
      <c r="I744" s="213"/>
      <c r="J744" s="213"/>
      <c r="K744" s="213"/>
      <c r="L744" s="213"/>
      <c r="M744" s="213"/>
      <c r="N744" s="213"/>
    </row>
    <row r="745" spans="1:14" x14ac:dyDescent="0.2">
      <c r="A745" s="213"/>
      <c r="B745" s="215"/>
      <c r="C745" s="229"/>
      <c r="D745" s="234"/>
      <c r="E745" s="213"/>
      <c r="F745" s="227"/>
      <c r="G745" s="213"/>
      <c r="H745" s="213"/>
      <c r="I745" s="213"/>
      <c r="J745" s="213"/>
      <c r="K745" s="213"/>
      <c r="L745" s="213"/>
      <c r="M745" s="213"/>
      <c r="N745" s="213"/>
    </row>
    <row r="746" spans="1:14" x14ac:dyDescent="0.2">
      <c r="A746" s="213"/>
      <c r="B746" s="215"/>
      <c r="C746" s="229"/>
      <c r="D746" s="234"/>
      <c r="E746" s="213"/>
      <c r="F746" s="227"/>
      <c r="G746" s="213"/>
      <c r="H746" s="213"/>
      <c r="I746" s="213"/>
      <c r="J746" s="213"/>
      <c r="K746" s="213"/>
      <c r="L746" s="213"/>
      <c r="M746" s="213"/>
      <c r="N746" s="213"/>
    </row>
    <row r="747" spans="1:14" x14ac:dyDescent="0.2">
      <c r="A747" s="213"/>
      <c r="B747" s="215"/>
      <c r="C747" s="229"/>
      <c r="D747" s="234"/>
      <c r="E747" s="213"/>
      <c r="F747" s="227"/>
      <c r="G747" s="213"/>
      <c r="H747" s="213"/>
      <c r="I747" s="213"/>
      <c r="J747" s="213"/>
      <c r="K747" s="213"/>
      <c r="L747" s="213"/>
      <c r="M747" s="213"/>
      <c r="N747" s="213"/>
    </row>
    <row r="748" spans="1:14" x14ac:dyDescent="0.2">
      <c r="A748" s="213"/>
      <c r="B748" s="215"/>
      <c r="C748" s="229"/>
      <c r="D748" s="234"/>
      <c r="E748" s="213"/>
      <c r="F748" s="227"/>
      <c r="G748" s="213"/>
      <c r="H748" s="213"/>
      <c r="I748" s="213"/>
      <c r="J748" s="213"/>
      <c r="K748" s="213"/>
      <c r="L748" s="213"/>
      <c r="M748" s="213"/>
      <c r="N748" s="213"/>
    </row>
    <row r="749" spans="1:14" x14ac:dyDescent="0.2">
      <c r="A749" s="213"/>
      <c r="B749" s="215"/>
      <c r="C749" s="229"/>
      <c r="D749" s="234"/>
      <c r="E749" s="213"/>
      <c r="F749" s="227"/>
      <c r="G749" s="213"/>
      <c r="H749" s="213"/>
      <c r="I749" s="213"/>
      <c r="J749" s="213"/>
      <c r="K749" s="213"/>
      <c r="L749" s="213"/>
      <c r="M749" s="213"/>
      <c r="N749" s="213"/>
    </row>
    <row r="750" spans="1:14" x14ac:dyDescent="0.2">
      <c r="A750" s="213"/>
      <c r="B750" s="215"/>
      <c r="C750" s="229"/>
      <c r="D750" s="234"/>
      <c r="E750" s="213"/>
      <c r="F750" s="227"/>
      <c r="G750" s="213"/>
      <c r="H750" s="213"/>
      <c r="I750" s="213"/>
      <c r="J750" s="213"/>
      <c r="K750" s="213"/>
      <c r="L750" s="213"/>
      <c r="M750" s="213"/>
      <c r="N750" s="213"/>
    </row>
    <row r="751" spans="1:14" x14ac:dyDescent="0.2">
      <c r="A751" s="213"/>
      <c r="B751" s="215"/>
      <c r="C751" s="229"/>
      <c r="D751" s="234"/>
      <c r="E751" s="213"/>
      <c r="F751" s="227"/>
      <c r="G751" s="213"/>
      <c r="H751" s="213"/>
      <c r="I751" s="213"/>
      <c r="J751" s="213"/>
      <c r="K751" s="213"/>
      <c r="L751" s="213"/>
      <c r="M751" s="213"/>
      <c r="N751" s="213"/>
    </row>
    <row r="752" spans="1:14" x14ac:dyDescent="0.2">
      <c r="A752" s="213"/>
      <c r="B752" s="215"/>
      <c r="C752" s="229"/>
      <c r="D752" s="234"/>
      <c r="E752" s="213"/>
      <c r="F752" s="227"/>
      <c r="G752" s="213"/>
      <c r="H752" s="213"/>
      <c r="I752" s="213"/>
      <c r="J752" s="213"/>
      <c r="K752" s="213"/>
      <c r="L752" s="213"/>
      <c r="M752" s="213"/>
      <c r="N752" s="213"/>
    </row>
    <row r="753" spans="1:14" x14ac:dyDescent="0.2">
      <c r="A753" s="213"/>
      <c r="B753" s="215"/>
      <c r="C753" s="229"/>
      <c r="D753" s="234"/>
      <c r="E753" s="213"/>
      <c r="F753" s="227"/>
      <c r="G753" s="213"/>
      <c r="H753" s="213"/>
      <c r="I753" s="213"/>
      <c r="J753" s="213"/>
      <c r="K753" s="213"/>
      <c r="L753" s="213"/>
      <c r="M753" s="213"/>
      <c r="N753" s="213"/>
    </row>
    <row r="754" spans="1:14" x14ac:dyDescent="0.2">
      <c r="A754" s="213"/>
      <c r="B754" s="215"/>
      <c r="C754" s="229"/>
      <c r="D754" s="234"/>
      <c r="E754" s="213"/>
      <c r="F754" s="227"/>
      <c r="G754" s="213"/>
      <c r="H754" s="213"/>
      <c r="I754" s="213"/>
      <c r="J754" s="213"/>
      <c r="K754" s="213"/>
      <c r="L754" s="213"/>
      <c r="M754" s="213"/>
      <c r="N754" s="213"/>
    </row>
    <row r="755" spans="1:14" x14ac:dyDescent="0.2">
      <c r="A755" s="213"/>
      <c r="B755" s="215"/>
      <c r="C755" s="229"/>
      <c r="D755" s="234"/>
      <c r="E755" s="213"/>
      <c r="F755" s="227"/>
      <c r="G755" s="213"/>
      <c r="H755" s="213"/>
      <c r="I755" s="213"/>
      <c r="J755" s="213"/>
      <c r="K755" s="213"/>
      <c r="L755" s="213"/>
      <c r="M755" s="213"/>
      <c r="N755" s="213"/>
    </row>
    <row r="756" spans="1:14" x14ac:dyDescent="0.2">
      <c r="A756" s="213"/>
      <c r="B756" s="215"/>
      <c r="C756" s="229"/>
      <c r="D756" s="234"/>
      <c r="E756" s="213"/>
      <c r="F756" s="227"/>
      <c r="G756" s="213"/>
      <c r="H756" s="213"/>
      <c r="I756" s="213"/>
      <c r="J756" s="213"/>
      <c r="K756" s="213"/>
      <c r="L756" s="213"/>
      <c r="M756" s="213"/>
      <c r="N756" s="213"/>
    </row>
    <row r="757" spans="1:14" x14ac:dyDescent="0.2">
      <c r="A757" s="213"/>
      <c r="B757" s="215"/>
      <c r="C757" s="229"/>
      <c r="D757" s="234"/>
      <c r="E757" s="213"/>
      <c r="F757" s="227"/>
      <c r="G757" s="213"/>
      <c r="H757" s="213"/>
      <c r="I757" s="213"/>
      <c r="J757" s="213"/>
      <c r="K757" s="213"/>
      <c r="L757" s="213"/>
      <c r="M757" s="213"/>
      <c r="N757" s="213"/>
    </row>
    <row r="758" spans="1:14" x14ac:dyDescent="0.2">
      <c r="A758" s="213"/>
      <c r="B758" s="215"/>
      <c r="C758" s="229"/>
      <c r="D758" s="234"/>
      <c r="E758" s="213"/>
      <c r="F758" s="227"/>
      <c r="G758" s="213"/>
      <c r="H758" s="213"/>
      <c r="I758" s="213"/>
      <c r="J758" s="213"/>
      <c r="K758" s="213"/>
      <c r="L758" s="213"/>
      <c r="M758" s="213"/>
      <c r="N758" s="213"/>
    </row>
    <row r="759" spans="1:14" x14ac:dyDescent="0.2">
      <c r="A759" s="213"/>
      <c r="B759" s="215"/>
      <c r="C759" s="229"/>
      <c r="D759" s="234"/>
      <c r="E759" s="213"/>
      <c r="F759" s="227"/>
      <c r="G759" s="213"/>
      <c r="H759" s="213"/>
      <c r="I759" s="213"/>
      <c r="J759" s="213"/>
      <c r="K759" s="213"/>
      <c r="L759" s="213"/>
      <c r="M759" s="213"/>
      <c r="N759" s="213"/>
    </row>
    <row r="760" spans="1:14" x14ac:dyDescent="0.2">
      <c r="A760" s="213"/>
      <c r="B760" s="215"/>
      <c r="C760" s="229"/>
      <c r="D760" s="234"/>
      <c r="E760" s="213"/>
      <c r="F760" s="227"/>
      <c r="G760" s="213"/>
      <c r="H760" s="213"/>
      <c r="I760" s="213"/>
      <c r="J760" s="213"/>
      <c r="K760" s="213"/>
      <c r="L760" s="213"/>
      <c r="M760" s="213"/>
      <c r="N760" s="213"/>
    </row>
    <row r="761" spans="1:14" x14ac:dyDescent="0.2">
      <c r="A761" s="213"/>
      <c r="B761" s="215"/>
      <c r="C761" s="229"/>
      <c r="D761" s="234"/>
      <c r="E761" s="213"/>
      <c r="F761" s="227"/>
      <c r="G761" s="213"/>
      <c r="H761" s="213"/>
      <c r="I761" s="213"/>
      <c r="J761" s="213"/>
      <c r="K761" s="213"/>
      <c r="L761" s="213"/>
      <c r="M761" s="213"/>
      <c r="N761" s="213"/>
    </row>
    <row r="762" spans="1:14" x14ac:dyDescent="0.2">
      <c r="A762" s="213"/>
      <c r="B762" s="215"/>
      <c r="C762" s="229"/>
      <c r="D762" s="234"/>
      <c r="E762" s="213"/>
      <c r="F762" s="227"/>
      <c r="G762" s="213"/>
      <c r="H762" s="213"/>
      <c r="I762" s="213"/>
      <c r="J762" s="213"/>
      <c r="K762" s="213"/>
      <c r="L762" s="213"/>
      <c r="M762" s="213"/>
      <c r="N762" s="213"/>
    </row>
    <row r="763" spans="1:14" x14ac:dyDescent="0.2">
      <c r="A763" s="213"/>
      <c r="B763" s="215"/>
      <c r="C763" s="229"/>
      <c r="D763" s="234"/>
      <c r="E763" s="213"/>
      <c r="F763" s="227"/>
      <c r="G763" s="213"/>
      <c r="H763" s="213"/>
      <c r="I763" s="213"/>
      <c r="J763" s="213"/>
      <c r="K763" s="213"/>
      <c r="L763" s="213"/>
      <c r="M763" s="213"/>
      <c r="N763" s="213"/>
    </row>
    <row r="764" spans="1:14" x14ac:dyDescent="0.2">
      <c r="A764" s="213"/>
      <c r="B764" s="215"/>
      <c r="C764" s="229"/>
      <c r="D764" s="234"/>
      <c r="E764" s="213"/>
      <c r="F764" s="227"/>
      <c r="G764" s="213"/>
      <c r="H764" s="213"/>
      <c r="I764" s="213"/>
      <c r="J764" s="213"/>
      <c r="K764" s="213"/>
      <c r="L764" s="213"/>
      <c r="M764" s="213"/>
      <c r="N764" s="213"/>
    </row>
    <row r="765" spans="1:14" x14ac:dyDescent="0.2">
      <c r="A765" s="213"/>
      <c r="B765" s="215"/>
      <c r="C765" s="229"/>
      <c r="D765" s="234"/>
      <c r="E765" s="213"/>
      <c r="F765" s="227"/>
      <c r="G765" s="213"/>
      <c r="H765" s="213"/>
      <c r="I765" s="213"/>
      <c r="J765" s="213"/>
      <c r="K765" s="213"/>
      <c r="L765" s="213"/>
      <c r="M765" s="213"/>
      <c r="N765" s="213"/>
    </row>
    <row r="766" spans="1:14" x14ac:dyDescent="0.2">
      <c r="A766" s="213"/>
      <c r="B766" s="215"/>
      <c r="C766" s="229"/>
      <c r="D766" s="234"/>
      <c r="E766" s="213"/>
      <c r="F766" s="227"/>
      <c r="G766" s="213"/>
      <c r="H766" s="213"/>
      <c r="I766" s="213"/>
      <c r="J766" s="213"/>
      <c r="K766" s="213"/>
      <c r="L766" s="213"/>
      <c r="M766" s="213"/>
      <c r="N766" s="213"/>
    </row>
    <row r="767" spans="1:14" x14ac:dyDescent="0.2">
      <c r="A767" s="213"/>
      <c r="B767" s="215"/>
      <c r="C767" s="229"/>
      <c r="D767" s="234"/>
      <c r="E767" s="213"/>
      <c r="F767" s="227"/>
      <c r="G767" s="213"/>
      <c r="H767" s="213"/>
      <c r="I767" s="213"/>
      <c r="J767" s="213"/>
      <c r="K767" s="213"/>
      <c r="L767" s="213"/>
      <c r="M767" s="213"/>
      <c r="N767" s="213"/>
    </row>
    <row r="768" spans="1:14" x14ac:dyDescent="0.2">
      <c r="A768" s="213"/>
      <c r="B768" s="215"/>
      <c r="C768" s="229"/>
      <c r="D768" s="234"/>
      <c r="E768" s="213"/>
      <c r="F768" s="227"/>
      <c r="G768" s="213"/>
      <c r="H768" s="213"/>
      <c r="I768" s="213"/>
      <c r="J768" s="213"/>
      <c r="K768" s="213"/>
      <c r="L768" s="213"/>
      <c r="M768" s="213"/>
      <c r="N768" s="213"/>
    </row>
    <row r="769" spans="1:14" x14ac:dyDescent="0.2">
      <c r="A769" s="213"/>
      <c r="B769" s="215"/>
      <c r="C769" s="229"/>
      <c r="D769" s="234"/>
      <c r="E769" s="213"/>
      <c r="F769" s="227"/>
      <c r="G769" s="213"/>
      <c r="H769" s="213"/>
      <c r="I769" s="213"/>
      <c r="J769" s="213"/>
      <c r="K769" s="213"/>
      <c r="L769" s="213"/>
      <c r="M769" s="213"/>
      <c r="N769" s="213"/>
    </row>
    <row r="770" spans="1:14" x14ac:dyDescent="0.2">
      <c r="A770" s="213"/>
      <c r="B770" s="215"/>
      <c r="C770" s="229"/>
      <c r="D770" s="234"/>
      <c r="E770" s="213"/>
      <c r="F770" s="227"/>
      <c r="G770" s="213"/>
      <c r="H770" s="213"/>
      <c r="I770" s="213"/>
      <c r="J770" s="213"/>
      <c r="K770" s="213"/>
      <c r="L770" s="213"/>
      <c r="M770" s="213"/>
      <c r="N770" s="213"/>
    </row>
    <row r="771" spans="1:14" x14ac:dyDescent="0.2">
      <c r="A771" s="213"/>
      <c r="B771" s="215"/>
      <c r="C771" s="229"/>
      <c r="D771" s="234"/>
      <c r="E771" s="213"/>
      <c r="F771" s="227"/>
      <c r="G771" s="213"/>
      <c r="H771" s="213"/>
      <c r="I771" s="213"/>
      <c r="J771" s="213"/>
      <c r="K771" s="213"/>
      <c r="L771" s="213"/>
      <c r="M771" s="213"/>
      <c r="N771" s="213"/>
    </row>
    <row r="772" spans="1:14" x14ac:dyDescent="0.2">
      <c r="A772" s="213"/>
      <c r="B772" s="215"/>
      <c r="C772" s="229"/>
      <c r="D772" s="234"/>
      <c r="E772" s="213"/>
      <c r="F772" s="227"/>
      <c r="G772" s="213"/>
      <c r="H772" s="213"/>
      <c r="I772" s="213"/>
      <c r="J772" s="213"/>
      <c r="K772" s="213"/>
      <c r="L772" s="213"/>
      <c r="M772" s="213"/>
      <c r="N772" s="213"/>
    </row>
    <row r="773" spans="1:14" x14ac:dyDescent="0.2">
      <c r="A773" s="213"/>
      <c r="B773" s="215"/>
      <c r="C773" s="229"/>
      <c r="D773" s="234"/>
      <c r="E773" s="213"/>
      <c r="F773" s="227"/>
      <c r="G773" s="213"/>
      <c r="H773" s="213"/>
      <c r="I773" s="213"/>
      <c r="J773" s="213"/>
      <c r="K773" s="213"/>
      <c r="L773" s="213"/>
      <c r="M773" s="213"/>
      <c r="N773" s="213"/>
    </row>
    <row r="774" spans="1:14" x14ac:dyDescent="0.2">
      <c r="A774" s="213"/>
      <c r="B774" s="215"/>
      <c r="C774" s="229"/>
      <c r="D774" s="234"/>
      <c r="E774" s="213"/>
      <c r="F774" s="227"/>
      <c r="G774" s="213"/>
      <c r="H774" s="213"/>
      <c r="I774" s="213"/>
      <c r="J774" s="213"/>
      <c r="K774" s="213"/>
      <c r="L774" s="213"/>
      <c r="M774" s="213"/>
      <c r="N774" s="213"/>
    </row>
    <row r="775" spans="1:14" x14ac:dyDescent="0.2">
      <c r="A775" s="213"/>
      <c r="B775" s="215"/>
      <c r="C775" s="229"/>
      <c r="D775" s="234"/>
      <c r="E775" s="213"/>
      <c r="F775" s="227"/>
      <c r="G775" s="213"/>
      <c r="H775" s="213"/>
      <c r="I775" s="213"/>
      <c r="J775" s="213"/>
      <c r="K775" s="213"/>
      <c r="L775" s="213"/>
      <c r="M775" s="213"/>
      <c r="N775" s="213"/>
    </row>
    <row r="776" spans="1:14" x14ac:dyDescent="0.2">
      <c r="A776" s="213"/>
      <c r="B776" s="215"/>
      <c r="C776" s="229"/>
      <c r="D776" s="234"/>
      <c r="E776" s="213"/>
      <c r="F776" s="227"/>
      <c r="G776" s="213"/>
      <c r="H776" s="213"/>
      <c r="I776" s="213"/>
      <c r="J776" s="213"/>
      <c r="K776" s="213"/>
      <c r="L776" s="213"/>
      <c r="M776" s="213"/>
      <c r="N776" s="213"/>
    </row>
    <row r="777" spans="1:14" x14ac:dyDescent="0.2">
      <c r="A777" s="213"/>
      <c r="B777" s="215"/>
      <c r="C777" s="229"/>
      <c r="D777" s="234"/>
      <c r="E777" s="213"/>
      <c r="F777" s="227"/>
      <c r="G777" s="213"/>
      <c r="H777" s="213"/>
      <c r="I777" s="213"/>
      <c r="J777" s="213"/>
      <c r="K777" s="213"/>
      <c r="L777" s="213"/>
      <c r="M777" s="213"/>
      <c r="N777" s="213"/>
    </row>
    <row r="778" spans="1:14" x14ac:dyDescent="0.2">
      <c r="A778" s="213"/>
      <c r="B778" s="215"/>
      <c r="C778" s="229"/>
      <c r="D778" s="234"/>
      <c r="E778" s="213"/>
      <c r="F778" s="227"/>
      <c r="G778" s="213"/>
      <c r="H778" s="213"/>
      <c r="I778" s="213"/>
      <c r="J778" s="213"/>
      <c r="K778" s="213"/>
      <c r="L778" s="213"/>
      <c r="M778" s="213"/>
      <c r="N778" s="213"/>
    </row>
    <row r="779" spans="1:14" x14ac:dyDescent="0.2">
      <c r="A779" s="213"/>
      <c r="B779" s="215"/>
      <c r="C779" s="229"/>
      <c r="D779" s="234"/>
      <c r="E779" s="213"/>
      <c r="F779" s="227"/>
      <c r="G779" s="213"/>
      <c r="H779" s="213"/>
      <c r="I779" s="213"/>
      <c r="J779" s="213"/>
      <c r="K779" s="213"/>
      <c r="L779" s="213"/>
      <c r="M779" s="213"/>
      <c r="N779" s="213"/>
    </row>
    <row r="780" spans="1:14" x14ac:dyDescent="0.2">
      <c r="A780" s="213"/>
      <c r="B780" s="215"/>
      <c r="C780" s="229"/>
      <c r="D780" s="234"/>
      <c r="E780" s="213"/>
      <c r="F780" s="227"/>
      <c r="G780" s="213"/>
      <c r="H780" s="213"/>
      <c r="I780" s="213"/>
      <c r="J780" s="213"/>
      <c r="K780" s="213"/>
      <c r="L780" s="213"/>
      <c r="M780" s="213"/>
      <c r="N780" s="213"/>
    </row>
    <row r="781" spans="1:14" x14ac:dyDescent="0.2">
      <c r="A781" s="213"/>
      <c r="B781" s="215"/>
      <c r="C781" s="229"/>
      <c r="D781" s="234"/>
      <c r="E781" s="213"/>
      <c r="F781" s="227"/>
      <c r="G781" s="213"/>
      <c r="H781" s="213"/>
      <c r="I781" s="213"/>
      <c r="J781" s="213"/>
      <c r="K781" s="213"/>
      <c r="L781" s="213"/>
      <c r="M781" s="213"/>
      <c r="N781" s="213"/>
    </row>
    <row r="782" spans="1:14" x14ac:dyDescent="0.2">
      <c r="A782" s="213"/>
      <c r="B782" s="215"/>
      <c r="C782" s="229"/>
      <c r="D782" s="234"/>
      <c r="E782" s="213"/>
      <c r="F782" s="227"/>
      <c r="G782" s="213"/>
      <c r="H782" s="213"/>
      <c r="I782" s="213"/>
      <c r="J782" s="213"/>
      <c r="K782" s="213"/>
      <c r="L782" s="213"/>
      <c r="M782" s="213"/>
      <c r="N782" s="213"/>
    </row>
    <row r="783" spans="1:14" x14ac:dyDescent="0.2">
      <c r="A783" s="213"/>
      <c r="B783" s="215"/>
      <c r="C783" s="229"/>
      <c r="D783" s="234"/>
      <c r="E783" s="213"/>
      <c r="F783" s="227"/>
      <c r="G783" s="213"/>
      <c r="H783" s="213"/>
      <c r="I783" s="213"/>
      <c r="J783" s="213"/>
      <c r="K783" s="213"/>
      <c r="L783" s="213"/>
      <c r="M783" s="213"/>
      <c r="N783" s="213"/>
    </row>
    <row r="784" spans="1:14" x14ac:dyDescent="0.2">
      <c r="A784" s="213"/>
      <c r="B784" s="215"/>
      <c r="C784" s="229"/>
      <c r="D784" s="234"/>
      <c r="E784" s="213"/>
      <c r="F784" s="227"/>
      <c r="G784" s="213"/>
      <c r="H784" s="213"/>
      <c r="I784" s="213"/>
      <c r="J784" s="213"/>
      <c r="K784" s="213"/>
      <c r="L784" s="213"/>
      <c r="M784" s="213"/>
      <c r="N784" s="213"/>
    </row>
    <row r="785" spans="1:14" x14ac:dyDescent="0.2">
      <c r="A785" s="213"/>
      <c r="B785" s="215"/>
      <c r="C785" s="229"/>
      <c r="D785" s="234"/>
      <c r="E785" s="213"/>
      <c r="F785" s="227"/>
      <c r="G785" s="213"/>
      <c r="H785" s="213"/>
      <c r="I785" s="213"/>
      <c r="J785" s="213"/>
      <c r="K785" s="213"/>
      <c r="L785" s="213"/>
      <c r="M785" s="213"/>
      <c r="N785" s="213"/>
    </row>
    <row r="786" spans="1:14" x14ac:dyDescent="0.2">
      <c r="A786" s="213"/>
      <c r="B786" s="215"/>
      <c r="C786" s="229"/>
      <c r="D786" s="234"/>
      <c r="E786" s="213"/>
      <c r="F786" s="227"/>
      <c r="G786" s="213"/>
      <c r="H786" s="213"/>
      <c r="I786" s="213"/>
      <c r="J786" s="213"/>
      <c r="K786" s="213"/>
      <c r="L786" s="213"/>
      <c r="M786" s="213"/>
      <c r="N786" s="213"/>
    </row>
    <row r="787" spans="1:14" x14ac:dyDescent="0.2">
      <c r="A787" s="213"/>
      <c r="B787" s="215"/>
      <c r="C787" s="229"/>
      <c r="D787" s="234"/>
      <c r="E787" s="213"/>
      <c r="F787" s="227"/>
      <c r="G787" s="213"/>
      <c r="H787" s="213"/>
      <c r="I787" s="213"/>
      <c r="J787" s="213"/>
      <c r="K787" s="213"/>
      <c r="L787" s="213"/>
      <c r="M787" s="213"/>
      <c r="N787" s="213"/>
    </row>
    <row r="788" spans="1:14" x14ac:dyDescent="0.2">
      <c r="A788" s="213"/>
      <c r="B788" s="215"/>
      <c r="C788" s="229"/>
      <c r="D788" s="234"/>
      <c r="E788" s="213"/>
      <c r="F788" s="227"/>
      <c r="G788" s="213"/>
      <c r="H788" s="213"/>
      <c r="I788" s="213"/>
      <c r="J788" s="213"/>
      <c r="K788" s="213"/>
      <c r="L788" s="213"/>
      <c r="M788" s="213"/>
      <c r="N788" s="213"/>
    </row>
    <row r="789" spans="1:14" x14ac:dyDescent="0.2">
      <c r="A789" s="213"/>
      <c r="B789" s="215"/>
      <c r="C789" s="229"/>
      <c r="D789" s="234"/>
      <c r="E789" s="213"/>
      <c r="F789" s="227"/>
      <c r="G789" s="213"/>
      <c r="H789" s="213"/>
      <c r="I789" s="213"/>
      <c r="J789" s="213"/>
      <c r="K789" s="213"/>
      <c r="L789" s="213"/>
      <c r="M789" s="213"/>
      <c r="N789" s="213"/>
    </row>
    <row r="790" spans="1:14" x14ac:dyDescent="0.2">
      <c r="A790" s="213"/>
      <c r="B790" s="215"/>
      <c r="C790" s="229"/>
      <c r="D790" s="234"/>
      <c r="E790" s="213"/>
      <c r="F790" s="227"/>
      <c r="G790" s="213"/>
      <c r="H790" s="213"/>
      <c r="I790" s="213"/>
      <c r="J790" s="213"/>
      <c r="K790" s="213"/>
      <c r="L790" s="213"/>
      <c r="M790" s="213"/>
      <c r="N790" s="213"/>
    </row>
    <row r="791" spans="1:14" x14ac:dyDescent="0.2">
      <c r="A791" s="213"/>
      <c r="B791" s="215"/>
      <c r="C791" s="229"/>
      <c r="D791" s="234"/>
      <c r="E791" s="213"/>
      <c r="F791" s="227"/>
      <c r="G791" s="213"/>
      <c r="H791" s="213"/>
      <c r="I791" s="213"/>
      <c r="J791" s="213"/>
      <c r="K791" s="213"/>
      <c r="L791" s="213"/>
      <c r="M791" s="213"/>
      <c r="N791" s="213"/>
    </row>
    <row r="792" spans="1:14" x14ac:dyDescent="0.2">
      <c r="A792" s="213"/>
      <c r="B792" s="215"/>
      <c r="C792" s="229"/>
      <c r="D792" s="234"/>
      <c r="E792" s="213"/>
      <c r="F792" s="227"/>
      <c r="G792" s="213"/>
      <c r="H792" s="213"/>
      <c r="I792" s="213"/>
      <c r="J792" s="213"/>
      <c r="K792" s="213"/>
      <c r="L792" s="213"/>
      <c r="M792" s="213"/>
      <c r="N792" s="213"/>
    </row>
    <row r="793" spans="1:14" x14ac:dyDescent="0.2">
      <c r="A793" s="213"/>
      <c r="B793" s="215"/>
      <c r="C793" s="229"/>
      <c r="D793" s="234"/>
      <c r="E793" s="213"/>
      <c r="F793" s="227"/>
      <c r="G793" s="213"/>
      <c r="H793" s="213"/>
      <c r="I793" s="213"/>
      <c r="J793" s="213"/>
      <c r="K793" s="213"/>
      <c r="L793" s="213"/>
      <c r="M793" s="213"/>
      <c r="N793" s="213"/>
    </row>
    <row r="794" spans="1:14" x14ac:dyDescent="0.2">
      <c r="A794" s="213"/>
      <c r="B794" s="215"/>
      <c r="C794" s="229"/>
      <c r="D794" s="234"/>
      <c r="E794" s="213"/>
      <c r="F794" s="227"/>
      <c r="G794" s="213"/>
      <c r="H794" s="213"/>
      <c r="I794" s="213"/>
      <c r="J794" s="213"/>
      <c r="K794" s="213"/>
      <c r="L794" s="213"/>
      <c r="M794" s="213"/>
      <c r="N794" s="213"/>
    </row>
    <row r="795" spans="1:14" x14ac:dyDescent="0.2">
      <c r="A795" s="213"/>
      <c r="B795" s="215"/>
      <c r="C795" s="229"/>
      <c r="D795" s="234"/>
      <c r="E795" s="213"/>
      <c r="F795" s="227"/>
      <c r="G795" s="213"/>
      <c r="H795" s="213"/>
      <c r="I795" s="213"/>
      <c r="J795" s="213"/>
      <c r="K795" s="213"/>
      <c r="L795" s="213"/>
      <c r="M795" s="213"/>
      <c r="N795" s="213"/>
    </row>
    <row r="796" spans="1:14" x14ac:dyDescent="0.2">
      <c r="A796" s="213"/>
      <c r="B796" s="215"/>
      <c r="C796" s="229"/>
      <c r="D796" s="234"/>
      <c r="E796" s="213"/>
      <c r="F796" s="227"/>
      <c r="G796" s="213"/>
      <c r="H796" s="213"/>
      <c r="I796" s="213"/>
      <c r="J796" s="213"/>
      <c r="K796" s="213"/>
      <c r="L796" s="213"/>
      <c r="M796" s="213"/>
      <c r="N796" s="213"/>
    </row>
    <row r="797" spans="1:14" x14ac:dyDescent="0.2">
      <c r="A797" s="213"/>
      <c r="B797" s="215"/>
      <c r="C797" s="229"/>
      <c r="D797" s="234"/>
      <c r="E797" s="213"/>
      <c r="F797" s="227"/>
      <c r="G797" s="213"/>
      <c r="H797" s="213"/>
      <c r="I797" s="213"/>
      <c r="J797" s="213"/>
      <c r="K797" s="213"/>
      <c r="L797" s="213"/>
      <c r="M797" s="213"/>
      <c r="N797" s="213"/>
    </row>
    <row r="798" spans="1:14" x14ac:dyDescent="0.2">
      <c r="A798" s="213"/>
      <c r="B798" s="215"/>
      <c r="C798" s="229"/>
      <c r="D798" s="234"/>
      <c r="E798" s="213"/>
      <c r="F798" s="227"/>
      <c r="G798" s="213"/>
      <c r="H798" s="213"/>
      <c r="I798" s="213"/>
      <c r="J798" s="213"/>
      <c r="K798" s="213"/>
      <c r="L798" s="213"/>
      <c r="M798" s="213"/>
      <c r="N798" s="213"/>
    </row>
    <row r="799" spans="1:14" x14ac:dyDescent="0.2">
      <c r="A799" s="213"/>
      <c r="B799" s="215"/>
      <c r="C799" s="229"/>
      <c r="D799" s="234"/>
      <c r="E799" s="213"/>
      <c r="F799" s="227"/>
      <c r="G799" s="213"/>
      <c r="H799" s="213"/>
      <c r="I799" s="213"/>
      <c r="J799" s="213"/>
      <c r="K799" s="213"/>
      <c r="L799" s="213"/>
      <c r="M799" s="213"/>
      <c r="N799" s="213"/>
    </row>
    <row r="800" spans="1:14" x14ac:dyDescent="0.2">
      <c r="A800" s="213"/>
      <c r="B800" s="215"/>
      <c r="C800" s="229"/>
      <c r="D800" s="234"/>
      <c r="E800" s="213"/>
      <c r="F800" s="227"/>
      <c r="G800" s="213"/>
      <c r="H800" s="213"/>
      <c r="I800" s="213"/>
      <c r="J800" s="213"/>
      <c r="K800" s="213"/>
      <c r="L800" s="213"/>
      <c r="M800" s="213"/>
      <c r="N800" s="213"/>
    </row>
    <row r="801" spans="1:14" x14ac:dyDescent="0.2">
      <c r="A801" s="213"/>
      <c r="B801" s="215"/>
      <c r="C801" s="229"/>
      <c r="D801" s="234"/>
      <c r="E801" s="213"/>
      <c r="F801" s="227"/>
      <c r="G801" s="213"/>
      <c r="H801" s="213"/>
      <c r="I801" s="213"/>
      <c r="J801" s="213"/>
      <c r="K801" s="213"/>
      <c r="L801" s="213"/>
      <c r="M801" s="213"/>
      <c r="N801" s="213"/>
    </row>
    <row r="802" spans="1:14" x14ac:dyDescent="0.2">
      <c r="A802" s="213"/>
      <c r="B802" s="215"/>
      <c r="C802" s="229"/>
      <c r="D802" s="234"/>
      <c r="E802" s="213"/>
      <c r="F802" s="227"/>
      <c r="G802" s="213"/>
      <c r="H802" s="213"/>
      <c r="I802" s="213"/>
      <c r="J802" s="213"/>
      <c r="K802" s="213"/>
      <c r="L802" s="213"/>
      <c r="M802" s="213"/>
      <c r="N802" s="213"/>
    </row>
    <row r="803" spans="1:14" x14ac:dyDescent="0.2">
      <c r="A803" s="213"/>
      <c r="B803" s="215"/>
      <c r="C803" s="229"/>
      <c r="D803" s="234"/>
      <c r="E803" s="213"/>
      <c r="F803" s="227"/>
      <c r="G803" s="213"/>
      <c r="H803" s="213"/>
      <c r="I803" s="213"/>
      <c r="J803" s="213"/>
      <c r="K803" s="213"/>
      <c r="L803" s="213"/>
      <c r="M803" s="213"/>
      <c r="N803" s="213"/>
    </row>
    <row r="804" spans="1:14" x14ac:dyDescent="0.2">
      <c r="A804" s="213"/>
      <c r="B804" s="215"/>
      <c r="C804" s="229"/>
      <c r="D804" s="234"/>
      <c r="E804" s="213"/>
      <c r="F804" s="227"/>
      <c r="G804" s="213"/>
      <c r="H804" s="213"/>
      <c r="I804" s="213"/>
      <c r="J804" s="213"/>
      <c r="K804" s="213"/>
      <c r="L804" s="213"/>
      <c r="M804" s="213"/>
      <c r="N804" s="213"/>
    </row>
    <row r="805" spans="1:14" x14ac:dyDescent="0.2">
      <c r="A805" s="213"/>
      <c r="B805" s="215"/>
      <c r="C805" s="229"/>
      <c r="D805" s="234"/>
      <c r="E805" s="213"/>
      <c r="F805" s="227"/>
      <c r="G805" s="213"/>
      <c r="H805" s="213"/>
      <c r="I805" s="213"/>
      <c r="J805" s="213"/>
      <c r="K805" s="213"/>
      <c r="L805" s="213"/>
      <c r="M805" s="213"/>
      <c r="N805" s="213"/>
    </row>
    <row r="806" spans="1:14" x14ac:dyDescent="0.2">
      <c r="A806" s="213"/>
      <c r="B806" s="215"/>
      <c r="C806" s="229"/>
      <c r="D806" s="234"/>
      <c r="E806" s="213"/>
      <c r="F806" s="227"/>
      <c r="G806" s="213"/>
      <c r="H806" s="213"/>
      <c r="I806" s="213"/>
      <c r="J806" s="213"/>
      <c r="K806" s="213"/>
      <c r="L806" s="213"/>
      <c r="M806" s="213"/>
      <c r="N806" s="213"/>
    </row>
    <row r="807" spans="1:14" x14ac:dyDescent="0.2">
      <c r="A807" s="213"/>
      <c r="B807" s="215"/>
      <c r="C807" s="229"/>
      <c r="D807" s="234"/>
      <c r="E807" s="213"/>
      <c r="F807" s="227"/>
      <c r="G807" s="213"/>
      <c r="H807" s="213"/>
      <c r="I807" s="213"/>
      <c r="J807" s="213"/>
      <c r="K807" s="213"/>
      <c r="L807" s="213"/>
      <c r="M807" s="213"/>
      <c r="N807" s="213"/>
    </row>
    <row r="808" spans="1:14" x14ac:dyDescent="0.2">
      <c r="A808" s="213"/>
      <c r="B808" s="215"/>
      <c r="C808" s="229"/>
      <c r="D808" s="234"/>
      <c r="E808" s="213"/>
      <c r="F808" s="227"/>
      <c r="G808" s="213"/>
      <c r="H808" s="213"/>
      <c r="I808" s="213"/>
      <c r="J808" s="213"/>
      <c r="K808" s="213"/>
      <c r="L808" s="213"/>
      <c r="M808" s="213"/>
      <c r="N808" s="213"/>
    </row>
    <row r="809" spans="1:14" x14ac:dyDescent="0.2">
      <c r="A809" s="213"/>
      <c r="B809" s="215"/>
      <c r="C809" s="229"/>
      <c r="D809" s="234"/>
      <c r="E809" s="213"/>
      <c r="F809" s="227"/>
      <c r="G809" s="213"/>
      <c r="H809" s="213"/>
      <c r="I809" s="213"/>
      <c r="J809" s="213"/>
      <c r="K809" s="213"/>
      <c r="L809" s="213"/>
      <c r="M809" s="213"/>
      <c r="N809" s="213"/>
    </row>
    <row r="810" spans="1:14" x14ac:dyDescent="0.2">
      <c r="A810" s="213"/>
      <c r="B810" s="215"/>
      <c r="C810" s="229"/>
      <c r="D810" s="234"/>
      <c r="E810" s="213"/>
      <c r="F810" s="227"/>
      <c r="G810" s="213"/>
      <c r="H810" s="213"/>
      <c r="I810" s="213"/>
      <c r="J810" s="213"/>
      <c r="K810" s="213"/>
      <c r="L810" s="213"/>
      <c r="M810" s="213"/>
      <c r="N810" s="213"/>
    </row>
    <row r="811" spans="1:14" x14ac:dyDescent="0.2">
      <c r="A811" s="213"/>
      <c r="B811" s="215"/>
      <c r="C811" s="229"/>
      <c r="D811" s="234"/>
      <c r="E811" s="213"/>
      <c r="F811" s="227"/>
      <c r="G811" s="213"/>
      <c r="H811" s="213"/>
      <c r="I811" s="213"/>
      <c r="J811" s="213"/>
      <c r="K811" s="213"/>
      <c r="L811" s="213"/>
      <c r="M811" s="213"/>
      <c r="N811" s="213"/>
    </row>
    <row r="812" spans="1:14" x14ac:dyDescent="0.2">
      <c r="A812" s="213"/>
      <c r="B812" s="215"/>
      <c r="C812" s="229"/>
      <c r="D812" s="234"/>
      <c r="E812" s="213"/>
      <c r="F812" s="227"/>
      <c r="G812" s="213"/>
      <c r="H812" s="213"/>
      <c r="I812" s="213"/>
      <c r="J812" s="213"/>
      <c r="K812" s="213"/>
      <c r="L812" s="213"/>
      <c r="M812" s="213"/>
      <c r="N812" s="213"/>
    </row>
    <row r="813" spans="1:14" x14ac:dyDescent="0.2">
      <c r="A813" s="213"/>
      <c r="B813" s="215"/>
      <c r="C813" s="229"/>
      <c r="D813" s="234"/>
      <c r="E813" s="213"/>
      <c r="F813" s="227"/>
      <c r="G813" s="213"/>
      <c r="H813" s="213"/>
      <c r="I813" s="213"/>
      <c r="J813" s="213"/>
      <c r="K813" s="213"/>
      <c r="L813" s="213"/>
      <c r="M813" s="213"/>
      <c r="N813" s="213"/>
    </row>
    <row r="814" spans="1:14" x14ac:dyDescent="0.2">
      <c r="A814" s="213"/>
      <c r="B814" s="215"/>
      <c r="C814" s="229"/>
      <c r="D814" s="234"/>
      <c r="E814" s="213"/>
      <c r="F814" s="227"/>
      <c r="G814" s="213"/>
      <c r="H814" s="213"/>
      <c r="I814" s="213"/>
      <c r="J814" s="213"/>
      <c r="K814" s="213"/>
      <c r="L814" s="213"/>
      <c r="M814" s="213"/>
      <c r="N814" s="213"/>
    </row>
    <row r="815" spans="1:14" x14ac:dyDescent="0.2">
      <c r="A815" s="213"/>
      <c r="B815" s="215"/>
      <c r="C815" s="229"/>
      <c r="D815" s="234"/>
      <c r="E815" s="213"/>
      <c r="F815" s="227"/>
      <c r="G815" s="213"/>
      <c r="H815" s="213"/>
      <c r="I815" s="213"/>
      <c r="J815" s="213"/>
      <c r="K815" s="213"/>
      <c r="L815" s="213"/>
      <c r="M815" s="213"/>
      <c r="N815" s="213"/>
    </row>
    <row r="816" spans="1:14" x14ac:dyDescent="0.2">
      <c r="A816" s="213"/>
      <c r="B816" s="215"/>
      <c r="C816" s="229"/>
      <c r="D816" s="234"/>
      <c r="E816" s="213"/>
      <c r="F816" s="227"/>
      <c r="G816" s="213"/>
      <c r="H816" s="213"/>
      <c r="I816" s="213"/>
      <c r="J816" s="213"/>
      <c r="K816" s="213"/>
      <c r="L816" s="213"/>
      <c r="M816" s="213"/>
      <c r="N816" s="213"/>
    </row>
    <row r="817" spans="1:14" x14ac:dyDescent="0.2">
      <c r="A817" s="213"/>
      <c r="B817" s="215"/>
      <c r="C817" s="229"/>
      <c r="D817" s="234"/>
      <c r="E817" s="213"/>
      <c r="F817" s="227"/>
      <c r="G817" s="213"/>
      <c r="H817" s="213"/>
      <c r="I817" s="213"/>
      <c r="J817" s="213"/>
      <c r="K817" s="213"/>
      <c r="L817" s="213"/>
      <c r="M817" s="213"/>
      <c r="N817" s="213"/>
    </row>
    <row r="818" spans="1:14" x14ac:dyDescent="0.2">
      <c r="A818" s="213"/>
      <c r="B818" s="215"/>
      <c r="C818" s="229"/>
      <c r="D818" s="234"/>
      <c r="E818" s="213"/>
      <c r="F818" s="227"/>
      <c r="G818" s="213"/>
      <c r="H818" s="213"/>
      <c r="I818" s="213"/>
      <c r="J818" s="213"/>
      <c r="K818" s="213"/>
      <c r="L818" s="213"/>
      <c r="M818" s="213"/>
      <c r="N818" s="213"/>
    </row>
    <row r="819" spans="1:14" x14ac:dyDescent="0.2">
      <c r="A819" s="213"/>
      <c r="B819" s="215"/>
      <c r="C819" s="229"/>
      <c r="D819" s="234"/>
      <c r="E819" s="213"/>
      <c r="F819" s="227"/>
      <c r="G819" s="213"/>
      <c r="H819" s="213"/>
      <c r="I819" s="213"/>
      <c r="J819" s="213"/>
      <c r="K819" s="213"/>
      <c r="L819" s="213"/>
      <c r="M819" s="213"/>
      <c r="N819" s="213"/>
    </row>
    <row r="820" spans="1:14" x14ac:dyDescent="0.2">
      <c r="A820" s="213"/>
      <c r="B820" s="215"/>
      <c r="C820" s="229"/>
      <c r="D820" s="234"/>
      <c r="E820" s="213"/>
      <c r="F820" s="227"/>
      <c r="G820" s="213"/>
      <c r="H820" s="213"/>
      <c r="I820" s="213"/>
      <c r="J820" s="213"/>
      <c r="K820" s="213"/>
      <c r="L820" s="213"/>
      <c r="M820" s="213"/>
      <c r="N820" s="213"/>
    </row>
    <row r="821" spans="1:14" x14ac:dyDescent="0.2">
      <c r="A821" s="213"/>
      <c r="B821" s="215"/>
      <c r="C821" s="229"/>
      <c r="D821" s="234"/>
      <c r="E821" s="213"/>
      <c r="F821" s="227"/>
      <c r="G821" s="213"/>
      <c r="H821" s="213"/>
      <c r="I821" s="213"/>
      <c r="J821" s="213"/>
      <c r="K821" s="213"/>
      <c r="L821" s="213"/>
      <c r="M821" s="213"/>
      <c r="N821" s="213"/>
    </row>
    <row r="822" spans="1:14" x14ac:dyDescent="0.2">
      <c r="A822" s="213"/>
      <c r="B822" s="215"/>
      <c r="C822" s="229"/>
      <c r="D822" s="234"/>
      <c r="E822" s="213"/>
      <c r="F822" s="227"/>
      <c r="G822" s="213"/>
      <c r="H822" s="213"/>
      <c r="I822" s="213"/>
      <c r="J822" s="213"/>
      <c r="K822" s="213"/>
      <c r="L822" s="213"/>
      <c r="M822" s="213"/>
      <c r="N822" s="213"/>
    </row>
    <row r="823" spans="1:14" x14ac:dyDescent="0.2">
      <c r="A823" s="213"/>
      <c r="B823" s="215"/>
      <c r="C823" s="229"/>
      <c r="D823" s="234"/>
      <c r="E823" s="213"/>
      <c r="F823" s="227"/>
      <c r="G823" s="213"/>
      <c r="H823" s="213"/>
      <c r="I823" s="213"/>
      <c r="J823" s="213"/>
      <c r="K823" s="213"/>
      <c r="L823" s="213"/>
      <c r="M823" s="213"/>
      <c r="N823" s="213"/>
    </row>
    <row r="824" spans="1:14" x14ac:dyDescent="0.2">
      <c r="A824" s="213"/>
      <c r="B824" s="215"/>
      <c r="C824" s="229"/>
      <c r="D824" s="234"/>
      <c r="E824" s="213"/>
      <c r="F824" s="227"/>
      <c r="G824" s="213"/>
      <c r="H824" s="213"/>
      <c r="I824" s="213"/>
      <c r="J824" s="213"/>
      <c r="K824" s="213"/>
      <c r="L824" s="213"/>
      <c r="M824" s="213"/>
      <c r="N824" s="213"/>
    </row>
    <row r="825" spans="1:14" x14ac:dyDescent="0.2">
      <c r="A825" s="213"/>
      <c r="B825" s="215"/>
      <c r="C825" s="229"/>
      <c r="D825" s="234"/>
      <c r="E825" s="213"/>
      <c r="F825" s="227"/>
      <c r="G825" s="213"/>
      <c r="H825" s="213"/>
      <c r="I825" s="213"/>
      <c r="J825" s="213"/>
      <c r="K825" s="213"/>
      <c r="L825" s="213"/>
      <c r="M825" s="213"/>
      <c r="N825" s="213"/>
    </row>
    <row r="826" spans="1:14" x14ac:dyDescent="0.2">
      <c r="A826" s="213"/>
      <c r="B826" s="215"/>
      <c r="C826" s="229"/>
      <c r="D826" s="234"/>
      <c r="E826" s="213"/>
      <c r="F826" s="227"/>
      <c r="G826" s="213"/>
      <c r="H826" s="213"/>
      <c r="I826" s="213"/>
      <c r="J826" s="213"/>
      <c r="K826" s="213"/>
      <c r="L826" s="213"/>
      <c r="M826" s="213"/>
      <c r="N826" s="213"/>
    </row>
    <row r="827" spans="1:14" x14ac:dyDescent="0.2">
      <c r="A827" s="213"/>
      <c r="B827" s="215"/>
      <c r="C827" s="229"/>
      <c r="D827" s="234"/>
      <c r="E827" s="213"/>
      <c r="F827" s="227"/>
      <c r="G827" s="213"/>
      <c r="H827" s="213"/>
      <c r="I827" s="213"/>
      <c r="J827" s="213"/>
      <c r="K827" s="213"/>
      <c r="L827" s="213"/>
      <c r="M827" s="213"/>
      <c r="N827" s="213"/>
    </row>
    <row r="828" spans="1:14" x14ac:dyDescent="0.2">
      <c r="A828" s="213"/>
      <c r="B828" s="215"/>
      <c r="C828" s="229"/>
      <c r="D828" s="234"/>
      <c r="E828" s="213"/>
      <c r="F828" s="227"/>
      <c r="G828" s="213"/>
      <c r="H828" s="213"/>
      <c r="I828" s="213"/>
      <c r="J828" s="213"/>
      <c r="K828" s="213"/>
      <c r="L828" s="213"/>
      <c r="M828" s="213"/>
      <c r="N828" s="213"/>
    </row>
    <row r="829" spans="1:14" x14ac:dyDescent="0.2">
      <c r="A829" s="213"/>
      <c r="B829" s="215"/>
      <c r="C829" s="229"/>
      <c r="D829" s="234"/>
      <c r="E829" s="213"/>
      <c r="F829" s="227"/>
      <c r="G829" s="213"/>
      <c r="H829" s="213"/>
      <c r="I829" s="213"/>
      <c r="J829" s="213"/>
      <c r="K829" s="213"/>
      <c r="L829" s="213"/>
      <c r="M829" s="213"/>
      <c r="N829" s="213"/>
    </row>
    <row r="830" spans="1:14" x14ac:dyDescent="0.2">
      <c r="A830" s="213"/>
      <c r="B830" s="215"/>
      <c r="C830" s="229"/>
      <c r="D830" s="234"/>
      <c r="E830" s="213"/>
      <c r="F830" s="227"/>
      <c r="G830" s="213"/>
      <c r="H830" s="213"/>
      <c r="I830" s="213"/>
      <c r="J830" s="213"/>
      <c r="K830" s="213"/>
      <c r="L830" s="213"/>
      <c r="M830" s="213"/>
      <c r="N830" s="213"/>
    </row>
    <row r="831" spans="1:14" x14ac:dyDescent="0.2">
      <c r="A831" s="213"/>
      <c r="B831" s="215"/>
      <c r="C831" s="229"/>
      <c r="D831" s="234"/>
      <c r="E831" s="213"/>
      <c r="F831" s="227"/>
      <c r="G831" s="213"/>
      <c r="H831" s="213"/>
      <c r="I831" s="213"/>
      <c r="J831" s="213"/>
      <c r="K831" s="213"/>
      <c r="L831" s="213"/>
      <c r="M831" s="213"/>
      <c r="N831" s="213"/>
    </row>
    <row r="832" spans="1:14" x14ac:dyDescent="0.2">
      <c r="A832" s="213"/>
      <c r="B832" s="215"/>
      <c r="C832" s="229"/>
      <c r="D832" s="234"/>
      <c r="E832" s="213"/>
      <c r="F832" s="227"/>
      <c r="G832" s="213"/>
      <c r="H832" s="213"/>
      <c r="I832" s="213"/>
      <c r="J832" s="213"/>
      <c r="K832" s="213"/>
      <c r="L832" s="213"/>
      <c r="M832" s="213"/>
      <c r="N832" s="213"/>
    </row>
    <row r="833" spans="1:14" x14ac:dyDescent="0.2">
      <c r="A833" s="213"/>
      <c r="B833" s="215"/>
      <c r="C833" s="229"/>
      <c r="D833" s="234"/>
      <c r="E833" s="213"/>
      <c r="F833" s="227"/>
      <c r="G833" s="213"/>
      <c r="H833" s="213"/>
      <c r="I833" s="213"/>
      <c r="J833" s="213"/>
      <c r="K833" s="213"/>
      <c r="L833" s="213"/>
      <c r="M833" s="213"/>
      <c r="N833" s="213"/>
    </row>
    <row r="834" spans="1:14" x14ac:dyDescent="0.2">
      <c r="A834" s="213"/>
      <c r="B834" s="215"/>
      <c r="C834" s="229"/>
      <c r="D834" s="234"/>
      <c r="E834" s="213"/>
      <c r="F834" s="227"/>
      <c r="G834" s="213"/>
      <c r="H834" s="213"/>
      <c r="I834" s="213"/>
      <c r="J834" s="213"/>
      <c r="K834" s="213"/>
      <c r="L834" s="213"/>
      <c r="M834" s="213"/>
      <c r="N834" s="213"/>
    </row>
    <row r="835" spans="1:14" x14ac:dyDescent="0.2">
      <c r="A835" s="213"/>
      <c r="B835" s="215"/>
      <c r="C835" s="229"/>
      <c r="D835" s="234"/>
      <c r="E835" s="213"/>
      <c r="F835" s="227"/>
      <c r="G835" s="213"/>
      <c r="H835" s="213"/>
      <c r="I835" s="213"/>
      <c r="J835" s="213"/>
      <c r="K835" s="213"/>
      <c r="L835" s="213"/>
      <c r="M835" s="213"/>
      <c r="N835" s="213"/>
    </row>
    <row r="836" spans="1:14" x14ac:dyDescent="0.2">
      <c r="A836" s="213"/>
      <c r="B836" s="215"/>
      <c r="C836" s="229"/>
      <c r="D836" s="234"/>
      <c r="E836" s="213"/>
      <c r="F836" s="227"/>
      <c r="G836" s="213"/>
      <c r="H836" s="213"/>
      <c r="I836" s="213"/>
      <c r="J836" s="213"/>
      <c r="K836" s="213"/>
      <c r="L836" s="213"/>
      <c r="M836" s="213"/>
      <c r="N836" s="213"/>
    </row>
    <row r="837" spans="1:14" x14ac:dyDescent="0.2">
      <c r="A837" s="213"/>
      <c r="B837" s="215"/>
      <c r="C837" s="229"/>
      <c r="D837" s="234"/>
      <c r="E837" s="213"/>
      <c r="F837" s="227"/>
      <c r="G837" s="213"/>
      <c r="H837" s="213"/>
      <c r="I837" s="213"/>
      <c r="J837" s="213"/>
      <c r="K837" s="213"/>
      <c r="L837" s="213"/>
      <c r="M837" s="213"/>
      <c r="N837" s="213"/>
    </row>
    <row r="838" spans="1:14" x14ac:dyDescent="0.2">
      <c r="A838" s="213"/>
      <c r="B838" s="215"/>
      <c r="C838" s="229"/>
      <c r="D838" s="234"/>
      <c r="E838" s="213"/>
      <c r="F838" s="227"/>
      <c r="G838" s="213"/>
      <c r="H838" s="213"/>
      <c r="I838" s="213"/>
      <c r="J838" s="213"/>
      <c r="K838" s="213"/>
      <c r="L838" s="213"/>
      <c r="M838" s="213"/>
      <c r="N838" s="213"/>
    </row>
    <row r="839" spans="1:14" x14ac:dyDescent="0.2">
      <c r="A839" s="213"/>
      <c r="B839" s="215"/>
      <c r="C839" s="229"/>
      <c r="D839" s="234"/>
      <c r="E839" s="213"/>
      <c r="F839" s="227"/>
      <c r="G839" s="213"/>
      <c r="H839" s="213"/>
      <c r="I839" s="213"/>
      <c r="J839" s="213"/>
      <c r="K839" s="213"/>
      <c r="L839" s="213"/>
      <c r="M839" s="213"/>
      <c r="N839" s="213"/>
    </row>
    <row r="840" spans="1:14" x14ac:dyDescent="0.2">
      <c r="A840" s="213"/>
      <c r="B840" s="215"/>
      <c r="C840" s="229"/>
      <c r="D840" s="234"/>
      <c r="E840" s="213"/>
      <c r="F840" s="227"/>
      <c r="G840" s="213"/>
      <c r="H840" s="213"/>
      <c r="I840" s="213"/>
      <c r="J840" s="213"/>
      <c r="K840" s="213"/>
      <c r="L840" s="213"/>
      <c r="M840" s="213"/>
      <c r="N840" s="213"/>
    </row>
    <row r="841" spans="1:14" x14ac:dyDescent="0.2">
      <c r="A841" s="213"/>
      <c r="B841" s="215"/>
      <c r="C841" s="229"/>
      <c r="D841" s="234"/>
      <c r="E841" s="213"/>
      <c r="F841" s="227"/>
      <c r="G841" s="213"/>
      <c r="H841" s="213"/>
      <c r="I841" s="213"/>
      <c r="J841" s="213"/>
      <c r="K841" s="213"/>
      <c r="L841" s="213"/>
      <c r="M841" s="213"/>
      <c r="N841" s="213"/>
    </row>
    <row r="842" spans="1:14" x14ac:dyDescent="0.2">
      <c r="A842" s="213"/>
      <c r="B842" s="215"/>
      <c r="C842" s="229"/>
      <c r="D842" s="234"/>
      <c r="E842" s="213"/>
      <c r="F842" s="227"/>
      <c r="G842" s="213"/>
      <c r="H842" s="213"/>
      <c r="I842" s="213"/>
      <c r="J842" s="213"/>
      <c r="K842" s="213"/>
      <c r="L842" s="213"/>
      <c r="M842" s="213"/>
      <c r="N842" s="213"/>
    </row>
    <row r="843" spans="1:14" x14ac:dyDescent="0.2">
      <c r="A843" s="213"/>
      <c r="B843" s="215"/>
      <c r="C843" s="229"/>
      <c r="D843" s="234"/>
      <c r="E843" s="213"/>
      <c r="F843" s="227"/>
      <c r="G843" s="213"/>
      <c r="H843" s="213"/>
      <c r="I843" s="213"/>
      <c r="J843" s="213"/>
      <c r="K843" s="213"/>
      <c r="L843" s="213"/>
      <c r="M843" s="213"/>
      <c r="N843" s="213"/>
    </row>
    <row r="844" spans="1:14" x14ac:dyDescent="0.2">
      <c r="A844" s="213"/>
      <c r="B844" s="215"/>
      <c r="C844" s="229"/>
      <c r="D844" s="234"/>
      <c r="E844" s="213"/>
      <c r="F844" s="227"/>
      <c r="G844" s="213"/>
      <c r="H844" s="213"/>
      <c r="I844" s="213"/>
      <c r="J844" s="213"/>
      <c r="K844" s="213"/>
      <c r="L844" s="213"/>
      <c r="M844" s="213"/>
      <c r="N844" s="213"/>
    </row>
    <row r="845" spans="1:14" x14ac:dyDescent="0.2">
      <c r="A845" s="213"/>
      <c r="B845" s="215"/>
      <c r="C845" s="229"/>
      <c r="D845" s="234"/>
      <c r="E845" s="213"/>
      <c r="F845" s="227"/>
      <c r="G845" s="213"/>
      <c r="H845" s="213"/>
      <c r="I845" s="213"/>
      <c r="J845" s="213"/>
      <c r="K845" s="213"/>
      <c r="L845" s="213"/>
      <c r="M845" s="213"/>
      <c r="N845" s="213"/>
    </row>
    <row r="846" spans="1:14" x14ac:dyDescent="0.2">
      <c r="A846" s="213"/>
      <c r="B846" s="215"/>
      <c r="C846" s="229"/>
      <c r="D846" s="234"/>
      <c r="E846" s="213"/>
      <c r="F846" s="227"/>
      <c r="G846" s="213"/>
      <c r="H846" s="213"/>
      <c r="I846" s="213"/>
      <c r="J846" s="213"/>
      <c r="K846" s="213"/>
      <c r="L846" s="213"/>
      <c r="M846" s="213"/>
      <c r="N846" s="213"/>
    </row>
    <row r="847" spans="1:14" x14ac:dyDescent="0.2">
      <c r="A847" s="213"/>
      <c r="B847" s="215"/>
      <c r="C847" s="229"/>
      <c r="D847" s="234"/>
      <c r="E847" s="213"/>
      <c r="F847" s="227"/>
      <c r="G847" s="213"/>
      <c r="H847" s="213"/>
      <c r="I847" s="213"/>
      <c r="J847" s="213"/>
      <c r="K847" s="213"/>
      <c r="L847" s="213"/>
      <c r="M847" s="213"/>
      <c r="N847" s="213"/>
    </row>
    <row r="848" spans="1:14" x14ac:dyDescent="0.2">
      <c r="A848" s="213"/>
      <c r="B848" s="215"/>
      <c r="C848" s="229"/>
      <c r="D848" s="234"/>
      <c r="E848" s="213"/>
      <c r="F848" s="227"/>
      <c r="G848" s="213"/>
      <c r="H848" s="213"/>
      <c r="I848" s="213"/>
      <c r="J848" s="213"/>
      <c r="K848" s="213"/>
      <c r="L848" s="213"/>
      <c r="M848" s="213"/>
      <c r="N848" s="213"/>
    </row>
    <row r="849" spans="1:14" x14ac:dyDescent="0.2">
      <c r="A849" s="213"/>
      <c r="B849" s="215"/>
      <c r="C849" s="229"/>
      <c r="D849" s="234"/>
      <c r="E849" s="213"/>
      <c r="F849" s="227"/>
      <c r="G849" s="213"/>
      <c r="H849" s="213"/>
      <c r="I849" s="213"/>
      <c r="J849" s="213"/>
      <c r="K849" s="213"/>
      <c r="L849" s="213"/>
      <c r="M849" s="213"/>
      <c r="N849" s="213"/>
    </row>
    <row r="850" spans="1:14" x14ac:dyDescent="0.2">
      <c r="A850" s="213"/>
      <c r="B850" s="215"/>
      <c r="C850" s="229"/>
      <c r="D850" s="234"/>
      <c r="E850" s="213"/>
      <c r="F850" s="227"/>
      <c r="G850" s="213"/>
      <c r="H850" s="213"/>
      <c r="I850" s="213"/>
      <c r="J850" s="213"/>
      <c r="K850" s="213"/>
      <c r="L850" s="213"/>
      <c r="M850" s="213"/>
      <c r="N850" s="213"/>
    </row>
    <row r="851" spans="1:14" x14ac:dyDescent="0.2">
      <c r="A851" s="213"/>
      <c r="B851" s="215"/>
      <c r="C851" s="229"/>
      <c r="D851" s="234"/>
      <c r="E851" s="213"/>
      <c r="F851" s="227"/>
      <c r="G851" s="213"/>
      <c r="H851" s="213"/>
      <c r="I851" s="213"/>
      <c r="J851" s="213"/>
      <c r="K851" s="213"/>
      <c r="L851" s="213"/>
      <c r="M851" s="213"/>
      <c r="N851" s="213"/>
    </row>
    <row r="852" spans="1:14" x14ac:dyDescent="0.2">
      <c r="A852" s="213"/>
      <c r="B852" s="215"/>
      <c r="C852" s="229"/>
      <c r="D852" s="234"/>
      <c r="E852" s="213"/>
      <c r="F852" s="227"/>
      <c r="G852" s="213"/>
      <c r="H852" s="213"/>
      <c r="I852" s="213"/>
      <c r="J852" s="213"/>
      <c r="K852" s="213"/>
      <c r="L852" s="213"/>
      <c r="M852" s="213"/>
      <c r="N852" s="213"/>
    </row>
    <row r="853" spans="1:14" x14ac:dyDescent="0.2">
      <c r="A853" s="213"/>
      <c r="B853" s="215"/>
      <c r="C853" s="229"/>
      <c r="D853" s="234"/>
      <c r="E853" s="213"/>
      <c r="F853" s="227"/>
      <c r="G853" s="213"/>
      <c r="H853" s="213"/>
      <c r="I853" s="213"/>
      <c r="J853" s="213"/>
      <c r="K853" s="213"/>
      <c r="L853" s="213"/>
      <c r="M853" s="213"/>
      <c r="N853" s="213"/>
    </row>
    <row r="854" spans="1:14" x14ac:dyDescent="0.2">
      <c r="A854" s="213"/>
      <c r="B854" s="215"/>
      <c r="C854" s="229"/>
      <c r="D854" s="234"/>
      <c r="E854" s="213"/>
      <c r="F854" s="227"/>
      <c r="G854" s="213"/>
      <c r="H854" s="213"/>
      <c r="I854" s="213"/>
      <c r="J854" s="213"/>
      <c r="K854" s="213"/>
      <c r="L854" s="213"/>
      <c r="M854" s="213"/>
      <c r="N854" s="213"/>
    </row>
    <row r="855" spans="1:14" x14ac:dyDescent="0.2">
      <c r="A855" s="213"/>
      <c r="B855" s="215"/>
      <c r="C855" s="229"/>
      <c r="D855" s="234"/>
      <c r="E855" s="213"/>
      <c r="F855" s="227"/>
      <c r="G855" s="213"/>
      <c r="H855" s="213"/>
      <c r="I855" s="213"/>
      <c r="J855" s="213"/>
      <c r="K855" s="213"/>
      <c r="L855" s="213"/>
      <c r="M855" s="213"/>
      <c r="N855" s="213"/>
    </row>
    <row r="856" spans="1:14" x14ac:dyDescent="0.2">
      <c r="A856" s="213"/>
      <c r="B856" s="215"/>
      <c r="C856" s="229"/>
      <c r="D856" s="234"/>
      <c r="E856" s="213"/>
      <c r="F856" s="227"/>
      <c r="G856" s="213"/>
      <c r="H856" s="213"/>
      <c r="I856" s="213"/>
      <c r="J856" s="213"/>
      <c r="K856" s="213"/>
      <c r="L856" s="213"/>
      <c r="M856" s="213"/>
      <c r="N856" s="213"/>
    </row>
    <row r="857" spans="1:14" x14ac:dyDescent="0.2">
      <c r="A857" s="213"/>
      <c r="B857" s="215"/>
      <c r="C857" s="229"/>
      <c r="D857" s="234"/>
      <c r="E857" s="213"/>
      <c r="F857" s="227"/>
      <c r="G857" s="213"/>
      <c r="H857" s="213"/>
      <c r="I857" s="213"/>
      <c r="J857" s="213"/>
      <c r="K857" s="213"/>
      <c r="L857" s="213"/>
      <c r="M857" s="213"/>
      <c r="N857" s="213"/>
    </row>
    <row r="858" spans="1:14" x14ac:dyDescent="0.2">
      <c r="A858" s="213"/>
      <c r="B858" s="215"/>
      <c r="C858" s="229"/>
      <c r="D858" s="234"/>
      <c r="E858" s="213"/>
      <c r="F858" s="227"/>
      <c r="G858" s="213"/>
      <c r="H858" s="213"/>
      <c r="I858" s="213"/>
      <c r="J858" s="213"/>
      <c r="K858" s="213"/>
      <c r="L858" s="213"/>
      <c r="M858" s="213"/>
      <c r="N858" s="213"/>
    </row>
    <row r="859" spans="1:14" x14ac:dyDescent="0.2">
      <c r="A859" s="213"/>
      <c r="B859" s="215"/>
      <c r="C859" s="229"/>
      <c r="D859" s="234"/>
      <c r="E859" s="213"/>
      <c r="F859" s="227"/>
      <c r="G859" s="213"/>
      <c r="H859" s="213"/>
      <c r="I859" s="213"/>
      <c r="J859" s="213"/>
      <c r="K859" s="213"/>
      <c r="L859" s="213"/>
      <c r="M859" s="213"/>
      <c r="N859" s="213"/>
    </row>
    <row r="860" spans="1:14" x14ac:dyDescent="0.2">
      <c r="A860" s="213"/>
      <c r="B860" s="215"/>
      <c r="C860" s="229"/>
      <c r="D860" s="234"/>
      <c r="E860" s="213"/>
      <c r="F860" s="227"/>
      <c r="G860" s="213"/>
      <c r="H860" s="213"/>
      <c r="I860" s="213"/>
      <c r="J860" s="213"/>
      <c r="K860" s="213"/>
      <c r="L860" s="213"/>
      <c r="M860" s="213"/>
      <c r="N860" s="213"/>
    </row>
    <row r="861" spans="1:14" x14ac:dyDescent="0.2">
      <c r="A861" s="213"/>
      <c r="B861" s="215"/>
      <c r="C861" s="229"/>
      <c r="D861" s="234"/>
      <c r="E861" s="213"/>
      <c r="F861" s="227"/>
      <c r="G861" s="213"/>
      <c r="H861" s="213"/>
      <c r="I861" s="213"/>
      <c r="J861" s="213"/>
      <c r="K861" s="213"/>
      <c r="L861" s="213"/>
      <c r="M861" s="213"/>
      <c r="N861" s="213"/>
    </row>
    <row r="862" spans="1:14" x14ac:dyDescent="0.2">
      <c r="A862" s="213"/>
      <c r="B862" s="215"/>
      <c r="C862" s="229"/>
      <c r="D862" s="234"/>
      <c r="E862" s="213"/>
      <c r="F862" s="227"/>
      <c r="G862" s="213"/>
      <c r="H862" s="213"/>
      <c r="I862" s="213"/>
      <c r="J862" s="213"/>
      <c r="K862" s="213"/>
      <c r="L862" s="213"/>
      <c r="M862" s="213"/>
      <c r="N862" s="213"/>
    </row>
    <row r="863" spans="1:14" x14ac:dyDescent="0.2">
      <c r="A863" s="213"/>
      <c r="B863" s="215"/>
      <c r="C863" s="229"/>
      <c r="D863" s="234"/>
      <c r="E863" s="213"/>
      <c r="F863" s="227"/>
      <c r="G863" s="213"/>
      <c r="H863" s="213"/>
      <c r="I863" s="213"/>
      <c r="J863" s="213"/>
      <c r="K863" s="213"/>
      <c r="L863" s="213"/>
      <c r="M863" s="213"/>
      <c r="N863" s="213"/>
    </row>
    <row r="864" spans="1:14" x14ac:dyDescent="0.2">
      <c r="A864" s="213"/>
      <c r="B864" s="215"/>
      <c r="C864" s="229"/>
      <c r="D864" s="234"/>
      <c r="E864" s="213"/>
      <c r="F864" s="227"/>
      <c r="G864" s="213"/>
      <c r="H864" s="213"/>
      <c r="I864" s="213"/>
      <c r="J864" s="213"/>
      <c r="K864" s="213"/>
      <c r="L864" s="213"/>
      <c r="M864" s="213"/>
      <c r="N864" s="213"/>
    </row>
    <row r="865" spans="1:14" x14ac:dyDescent="0.2">
      <c r="A865" s="213"/>
      <c r="B865" s="215"/>
      <c r="C865" s="229"/>
      <c r="D865" s="234"/>
      <c r="E865" s="213"/>
      <c r="F865" s="227"/>
      <c r="G865" s="213"/>
      <c r="H865" s="213"/>
      <c r="I865" s="213"/>
      <c r="J865" s="213"/>
      <c r="K865" s="213"/>
      <c r="L865" s="213"/>
      <c r="M865" s="213"/>
      <c r="N865" s="213"/>
    </row>
    <row r="866" spans="1:14" x14ac:dyDescent="0.2">
      <c r="A866" s="213"/>
      <c r="B866" s="215"/>
      <c r="C866" s="229"/>
      <c r="D866" s="234"/>
      <c r="E866" s="213"/>
      <c r="F866" s="227"/>
      <c r="G866" s="213"/>
      <c r="H866" s="213"/>
      <c r="I866" s="213"/>
      <c r="J866" s="213"/>
      <c r="K866" s="213"/>
      <c r="L866" s="213"/>
      <c r="M866" s="213"/>
      <c r="N866" s="213"/>
    </row>
    <row r="867" spans="1:14" x14ac:dyDescent="0.2">
      <c r="A867" s="213"/>
      <c r="B867" s="215"/>
      <c r="C867" s="229"/>
      <c r="D867" s="234"/>
      <c r="E867" s="213"/>
      <c r="F867" s="227"/>
      <c r="G867" s="213"/>
      <c r="H867" s="213"/>
      <c r="I867" s="213"/>
      <c r="J867" s="213"/>
      <c r="K867" s="213"/>
      <c r="L867" s="213"/>
      <c r="M867" s="213"/>
      <c r="N867" s="213"/>
    </row>
    <row r="868" spans="1:14" x14ac:dyDescent="0.2">
      <c r="A868" s="213"/>
      <c r="B868" s="215"/>
      <c r="C868" s="229"/>
      <c r="D868" s="234"/>
      <c r="E868" s="213"/>
      <c r="F868" s="227"/>
      <c r="G868" s="213"/>
      <c r="H868" s="213"/>
      <c r="I868" s="213"/>
      <c r="J868" s="213"/>
      <c r="K868" s="213"/>
      <c r="L868" s="213"/>
      <c r="M868" s="213"/>
      <c r="N868" s="213"/>
    </row>
    <row r="869" spans="1:14" x14ac:dyDescent="0.2">
      <c r="A869" s="213"/>
      <c r="B869" s="215"/>
      <c r="C869" s="229"/>
      <c r="D869" s="234"/>
      <c r="E869" s="213"/>
      <c r="F869" s="227"/>
      <c r="G869" s="213"/>
      <c r="H869" s="213"/>
      <c r="I869" s="213"/>
      <c r="J869" s="213"/>
      <c r="K869" s="213"/>
      <c r="L869" s="213"/>
      <c r="M869" s="213"/>
      <c r="N869" s="213"/>
    </row>
    <row r="870" spans="1:14" x14ac:dyDescent="0.2">
      <c r="A870" s="213"/>
      <c r="B870" s="215"/>
      <c r="C870" s="229"/>
      <c r="D870" s="234"/>
      <c r="E870" s="213"/>
      <c r="F870" s="227"/>
      <c r="G870" s="213"/>
      <c r="H870" s="213"/>
      <c r="I870" s="213"/>
      <c r="J870" s="213"/>
      <c r="K870" s="213"/>
      <c r="L870" s="213"/>
      <c r="M870" s="213"/>
      <c r="N870" s="213"/>
    </row>
    <row r="871" spans="1:14" x14ac:dyDescent="0.2">
      <c r="A871" s="213"/>
      <c r="B871" s="215"/>
      <c r="C871" s="229"/>
      <c r="D871" s="234"/>
      <c r="E871" s="213"/>
      <c r="F871" s="227"/>
      <c r="G871" s="213"/>
      <c r="H871" s="213"/>
      <c r="I871" s="213"/>
      <c r="J871" s="213"/>
      <c r="K871" s="213"/>
      <c r="L871" s="213"/>
      <c r="M871" s="213"/>
      <c r="N871" s="213"/>
    </row>
    <row r="872" spans="1:14" x14ac:dyDescent="0.2">
      <c r="A872" s="213"/>
      <c r="B872" s="215"/>
      <c r="C872" s="229"/>
      <c r="D872" s="234"/>
      <c r="E872" s="213"/>
      <c r="F872" s="227"/>
      <c r="G872" s="213"/>
      <c r="H872" s="213"/>
      <c r="I872" s="213"/>
      <c r="J872" s="213"/>
      <c r="K872" s="213"/>
      <c r="L872" s="213"/>
      <c r="M872" s="213"/>
      <c r="N872" s="213"/>
    </row>
    <row r="873" spans="1:14" x14ac:dyDescent="0.2">
      <c r="A873" s="213"/>
      <c r="B873" s="215"/>
      <c r="C873" s="229"/>
      <c r="D873" s="234"/>
      <c r="E873" s="213"/>
      <c r="F873" s="227"/>
      <c r="G873" s="213"/>
      <c r="H873" s="213"/>
      <c r="I873" s="213"/>
      <c r="J873" s="213"/>
      <c r="K873" s="213"/>
      <c r="L873" s="213"/>
      <c r="M873" s="213"/>
      <c r="N873" s="213"/>
    </row>
    <row r="874" spans="1:14" x14ac:dyDescent="0.2">
      <c r="A874" s="213"/>
      <c r="B874" s="215"/>
      <c r="C874" s="229"/>
      <c r="D874" s="234"/>
      <c r="E874" s="213"/>
      <c r="F874" s="227"/>
      <c r="G874" s="213"/>
      <c r="H874" s="213"/>
      <c r="I874" s="213"/>
      <c r="J874" s="213"/>
      <c r="K874" s="213"/>
      <c r="L874" s="213"/>
      <c r="M874" s="213"/>
      <c r="N874" s="213"/>
    </row>
    <row r="875" spans="1:14" x14ac:dyDescent="0.2">
      <c r="A875" s="213"/>
      <c r="B875" s="215"/>
      <c r="C875" s="229"/>
      <c r="D875" s="234"/>
      <c r="E875" s="213"/>
      <c r="F875" s="227"/>
      <c r="G875" s="213"/>
      <c r="H875" s="213"/>
      <c r="I875" s="213"/>
      <c r="J875" s="213"/>
      <c r="K875" s="213"/>
      <c r="L875" s="213"/>
      <c r="M875" s="213"/>
      <c r="N875" s="213"/>
    </row>
    <row r="876" spans="1:14" x14ac:dyDescent="0.2">
      <c r="A876" s="213"/>
      <c r="B876" s="215"/>
      <c r="C876" s="229"/>
      <c r="D876" s="234"/>
      <c r="E876" s="213"/>
      <c r="F876" s="227"/>
      <c r="G876" s="213"/>
      <c r="H876" s="213"/>
      <c r="I876" s="213"/>
      <c r="J876" s="213"/>
      <c r="K876" s="213"/>
      <c r="L876" s="213"/>
      <c r="M876" s="213"/>
      <c r="N876" s="213"/>
    </row>
    <row r="877" spans="1:14" x14ac:dyDescent="0.2">
      <c r="A877" s="213"/>
      <c r="B877" s="215"/>
      <c r="C877" s="229"/>
      <c r="D877" s="234"/>
      <c r="E877" s="213"/>
      <c r="F877" s="227"/>
      <c r="G877" s="213"/>
      <c r="H877" s="213"/>
      <c r="I877" s="213"/>
      <c r="J877" s="213"/>
      <c r="K877" s="213"/>
      <c r="L877" s="213"/>
      <c r="M877" s="213"/>
      <c r="N877" s="213"/>
    </row>
    <row r="878" spans="1:14" x14ac:dyDescent="0.2">
      <c r="A878" s="213"/>
      <c r="B878" s="215"/>
      <c r="C878" s="229"/>
      <c r="D878" s="234"/>
      <c r="E878" s="213"/>
      <c r="F878" s="227"/>
      <c r="G878" s="213"/>
      <c r="H878" s="213"/>
      <c r="I878" s="213"/>
      <c r="J878" s="213"/>
      <c r="K878" s="213"/>
      <c r="L878" s="213"/>
      <c r="M878" s="213"/>
      <c r="N878" s="213"/>
    </row>
    <row r="879" spans="1:14" x14ac:dyDescent="0.2">
      <c r="A879" s="213"/>
      <c r="B879" s="215"/>
      <c r="C879" s="229"/>
      <c r="D879" s="234"/>
      <c r="E879" s="213"/>
      <c r="F879" s="227"/>
      <c r="G879" s="213"/>
      <c r="H879" s="213"/>
      <c r="I879" s="213"/>
      <c r="J879" s="213"/>
      <c r="K879" s="213"/>
      <c r="L879" s="213"/>
      <c r="M879" s="213"/>
      <c r="N879" s="213"/>
    </row>
    <row r="880" spans="1:14" x14ac:dyDescent="0.2">
      <c r="A880" s="213"/>
      <c r="B880" s="215"/>
      <c r="C880" s="229"/>
      <c r="D880" s="234"/>
      <c r="E880" s="213"/>
      <c r="F880" s="227"/>
      <c r="G880" s="213"/>
      <c r="H880" s="213"/>
      <c r="I880" s="213"/>
      <c r="J880" s="213"/>
      <c r="K880" s="213"/>
      <c r="L880" s="213"/>
      <c r="M880" s="213"/>
      <c r="N880" s="213"/>
    </row>
    <row r="881" spans="1:14" x14ac:dyDescent="0.2">
      <c r="A881" s="213"/>
      <c r="B881" s="215"/>
      <c r="C881" s="229"/>
      <c r="D881" s="234"/>
      <c r="E881" s="213"/>
      <c r="F881" s="227"/>
      <c r="G881" s="213"/>
      <c r="H881" s="213"/>
      <c r="I881" s="213"/>
      <c r="J881" s="213"/>
      <c r="K881" s="213"/>
      <c r="L881" s="213"/>
      <c r="M881" s="213"/>
      <c r="N881" s="213"/>
    </row>
    <row r="882" spans="1:14" x14ac:dyDescent="0.2">
      <c r="A882" s="213"/>
      <c r="B882" s="215"/>
      <c r="C882" s="229"/>
      <c r="D882" s="234"/>
      <c r="E882" s="213"/>
      <c r="F882" s="227"/>
      <c r="G882" s="213"/>
      <c r="H882" s="213"/>
      <c r="I882" s="213"/>
      <c r="J882" s="213"/>
      <c r="K882" s="213"/>
      <c r="L882" s="213"/>
      <c r="M882" s="213"/>
      <c r="N882" s="213"/>
    </row>
    <row r="883" spans="1:14" x14ac:dyDescent="0.2">
      <c r="A883" s="213"/>
      <c r="B883" s="215"/>
      <c r="C883" s="229"/>
      <c r="D883" s="234"/>
      <c r="E883" s="213"/>
      <c r="F883" s="227"/>
      <c r="G883" s="213"/>
      <c r="H883" s="213"/>
      <c r="I883" s="213"/>
      <c r="J883" s="213"/>
      <c r="K883" s="213"/>
      <c r="L883" s="213"/>
      <c r="M883" s="213"/>
      <c r="N883" s="213"/>
    </row>
    <row r="884" spans="1:14" x14ac:dyDescent="0.2">
      <c r="A884" s="213"/>
      <c r="B884" s="215"/>
      <c r="C884" s="229"/>
      <c r="D884" s="234"/>
      <c r="E884" s="213"/>
      <c r="F884" s="227"/>
      <c r="G884" s="213"/>
      <c r="H884" s="213"/>
      <c r="I884" s="213"/>
      <c r="J884" s="213"/>
      <c r="K884" s="213"/>
      <c r="L884" s="213"/>
      <c r="M884" s="213"/>
      <c r="N884" s="213"/>
    </row>
    <row r="885" spans="1:14" x14ac:dyDescent="0.2">
      <c r="A885" s="213"/>
      <c r="B885" s="215"/>
      <c r="C885" s="229"/>
      <c r="D885" s="234"/>
      <c r="E885" s="213"/>
      <c r="F885" s="227"/>
      <c r="G885" s="213"/>
      <c r="H885" s="213"/>
      <c r="I885" s="213"/>
      <c r="J885" s="213"/>
      <c r="K885" s="213"/>
      <c r="L885" s="213"/>
      <c r="M885" s="213"/>
      <c r="N885" s="213"/>
    </row>
    <row r="886" spans="1:14" x14ac:dyDescent="0.2">
      <c r="A886" s="213"/>
      <c r="B886" s="215"/>
      <c r="C886" s="229"/>
      <c r="D886" s="234"/>
      <c r="E886" s="213"/>
      <c r="F886" s="227"/>
      <c r="G886" s="213"/>
      <c r="H886" s="213"/>
      <c r="I886" s="213"/>
      <c r="J886" s="213"/>
      <c r="K886" s="213"/>
      <c r="L886" s="213"/>
      <c r="M886" s="213"/>
      <c r="N886" s="213"/>
    </row>
    <row r="887" spans="1:14" x14ac:dyDescent="0.2">
      <c r="A887" s="213"/>
      <c r="B887" s="215"/>
      <c r="C887" s="229"/>
      <c r="D887" s="234"/>
      <c r="E887" s="213"/>
      <c r="F887" s="227"/>
      <c r="G887" s="213"/>
      <c r="H887" s="213"/>
      <c r="I887" s="213"/>
      <c r="J887" s="213"/>
      <c r="K887" s="213"/>
      <c r="L887" s="213"/>
      <c r="M887" s="213"/>
      <c r="N887" s="213"/>
    </row>
    <row r="888" spans="1:14" x14ac:dyDescent="0.2">
      <c r="A888" s="213"/>
      <c r="B888" s="215"/>
      <c r="C888" s="229"/>
      <c r="D888" s="234"/>
      <c r="E888" s="213"/>
      <c r="F888" s="227"/>
      <c r="G888" s="213"/>
      <c r="H888" s="213"/>
      <c r="I888" s="213"/>
      <c r="J888" s="213"/>
      <c r="K888" s="213"/>
      <c r="L888" s="213"/>
      <c r="M888" s="213"/>
      <c r="N888" s="213"/>
    </row>
    <row r="889" spans="1:14" x14ac:dyDescent="0.2">
      <c r="A889" s="213"/>
      <c r="B889" s="215"/>
      <c r="C889" s="229"/>
      <c r="D889" s="234"/>
      <c r="E889" s="213"/>
      <c r="F889" s="227"/>
      <c r="G889" s="213"/>
      <c r="H889" s="213"/>
      <c r="I889" s="213"/>
      <c r="J889" s="213"/>
      <c r="K889" s="213"/>
      <c r="L889" s="213"/>
      <c r="M889" s="213"/>
      <c r="N889" s="213"/>
    </row>
    <row r="890" spans="1:14" x14ac:dyDescent="0.2">
      <c r="A890" s="213"/>
      <c r="B890" s="215"/>
      <c r="C890" s="229"/>
      <c r="D890" s="234"/>
      <c r="E890" s="213"/>
      <c r="F890" s="227"/>
      <c r="G890" s="213"/>
      <c r="H890" s="213"/>
      <c r="I890" s="213"/>
      <c r="J890" s="213"/>
      <c r="K890" s="213"/>
      <c r="L890" s="213"/>
      <c r="M890" s="213"/>
      <c r="N890" s="213"/>
    </row>
    <row r="891" spans="1:14" x14ac:dyDescent="0.2">
      <c r="A891" s="213"/>
      <c r="B891" s="215"/>
      <c r="C891" s="229"/>
      <c r="D891" s="234"/>
      <c r="E891" s="213"/>
      <c r="F891" s="227"/>
      <c r="G891" s="213"/>
      <c r="H891" s="213"/>
      <c r="I891" s="213"/>
      <c r="J891" s="213"/>
      <c r="K891" s="213"/>
      <c r="L891" s="213"/>
      <c r="M891" s="213"/>
      <c r="N891" s="213"/>
    </row>
    <row r="892" spans="1:14" x14ac:dyDescent="0.2">
      <c r="A892" s="213"/>
      <c r="B892" s="215"/>
      <c r="C892" s="229"/>
      <c r="D892" s="234"/>
      <c r="E892" s="213"/>
      <c r="F892" s="227"/>
      <c r="G892" s="213"/>
      <c r="H892" s="213"/>
      <c r="I892" s="213"/>
      <c r="J892" s="213"/>
      <c r="K892" s="213"/>
      <c r="L892" s="213"/>
      <c r="M892" s="213"/>
      <c r="N892" s="213"/>
    </row>
    <row r="893" spans="1:14" x14ac:dyDescent="0.2">
      <c r="A893" s="213"/>
      <c r="B893" s="215"/>
      <c r="C893" s="229"/>
      <c r="D893" s="234"/>
      <c r="E893" s="213"/>
      <c r="F893" s="227"/>
      <c r="G893" s="213"/>
      <c r="H893" s="213"/>
      <c r="I893" s="213"/>
      <c r="J893" s="213"/>
      <c r="K893" s="213"/>
      <c r="L893" s="213"/>
      <c r="M893" s="213"/>
      <c r="N893" s="213"/>
    </row>
    <row r="894" spans="1:14" x14ac:dyDescent="0.2">
      <c r="A894" s="213"/>
      <c r="B894" s="215"/>
      <c r="C894" s="229"/>
      <c r="D894" s="234"/>
      <c r="E894" s="213"/>
      <c r="F894" s="227"/>
      <c r="G894" s="213"/>
      <c r="H894" s="213"/>
      <c r="I894" s="213"/>
      <c r="J894" s="213"/>
      <c r="K894" s="213"/>
      <c r="L894" s="213"/>
      <c r="M894" s="213"/>
      <c r="N894" s="213"/>
    </row>
    <row r="895" spans="1:14" x14ac:dyDescent="0.2">
      <c r="A895" s="213"/>
      <c r="B895" s="215"/>
      <c r="C895" s="229"/>
      <c r="D895" s="234"/>
      <c r="E895" s="213"/>
      <c r="F895" s="227"/>
      <c r="G895" s="213"/>
      <c r="H895" s="213"/>
      <c r="I895" s="213"/>
      <c r="J895" s="213"/>
      <c r="K895" s="213"/>
      <c r="L895" s="213"/>
      <c r="M895" s="213"/>
      <c r="N895" s="213"/>
    </row>
    <row r="896" spans="1:14" x14ac:dyDescent="0.2">
      <c r="A896" s="213"/>
      <c r="B896" s="215"/>
      <c r="C896" s="229"/>
      <c r="D896" s="234"/>
      <c r="E896" s="213"/>
      <c r="F896" s="227"/>
      <c r="G896" s="213"/>
      <c r="H896" s="213"/>
      <c r="I896" s="213"/>
      <c r="J896" s="213"/>
      <c r="K896" s="213"/>
      <c r="L896" s="213"/>
      <c r="M896" s="213"/>
      <c r="N896" s="213"/>
    </row>
    <row r="897" spans="1:14" x14ac:dyDescent="0.2">
      <c r="A897" s="213"/>
      <c r="B897" s="215"/>
      <c r="C897" s="229"/>
      <c r="D897" s="234"/>
      <c r="E897" s="213"/>
      <c r="F897" s="227"/>
      <c r="G897" s="213"/>
      <c r="H897" s="213"/>
      <c r="I897" s="213"/>
      <c r="J897" s="213"/>
      <c r="K897" s="213"/>
      <c r="L897" s="213"/>
      <c r="M897" s="213"/>
      <c r="N897" s="213"/>
    </row>
    <row r="898" spans="1:14" x14ac:dyDescent="0.2">
      <c r="A898" s="213"/>
      <c r="B898" s="215"/>
      <c r="C898" s="229"/>
      <c r="D898" s="234"/>
      <c r="E898" s="213"/>
      <c r="F898" s="227"/>
      <c r="G898" s="213"/>
      <c r="H898" s="213"/>
      <c r="I898" s="213"/>
      <c r="J898" s="213"/>
      <c r="K898" s="213"/>
      <c r="L898" s="213"/>
      <c r="M898" s="213"/>
      <c r="N898" s="213"/>
    </row>
    <row r="899" spans="1:14" x14ac:dyDescent="0.2">
      <c r="A899" s="213"/>
      <c r="B899" s="215"/>
      <c r="C899" s="229"/>
      <c r="D899" s="234"/>
      <c r="E899" s="213"/>
      <c r="F899" s="227"/>
      <c r="G899" s="213"/>
      <c r="H899" s="213"/>
      <c r="I899" s="213"/>
      <c r="J899" s="213"/>
      <c r="K899" s="213"/>
      <c r="L899" s="213"/>
      <c r="M899" s="213"/>
      <c r="N899" s="213"/>
    </row>
    <row r="900" spans="1:14" x14ac:dyDescent="0.2">
      <c r="A900" s="213"/>
      <c r="B900" s="215"/>
      <c r="C900" s="229"/>
      <c r="D900" s="234"/>
      <c r="E900" s="213"/>
      <c r="F900" s="227"/>
      <c r="G900" s="213"/>
      <c r="H900" s="213"/>
      <c r="I900" s="213"/>
      <c r="J900" s="213"/>
      <c r="K900" s="213"/>
      <c r="L900" s="213"/>
      <c r="M900" s="213"/>
      <c r="N900" s="213"/>
    </row>
    <row r="901" spans="1:14" x14ac:dyDescent="0.2">
      <c r="A901" s="213"/>
      <c r="B901" s="215"/>
      <c r="C901" s="229"/>
      <c r="D901" s="234"/>
      <c r="E901" s="213"/>
      <c r="F901" s="227"/>
      <c r="G901" s="213"/>
      <c r="H901" s="213"/>
      <c r="I901" s="213"/>
      <c r="J901" s="213"/>
      <c r="K901" s="213"/>
      <c r="L901" s="213"/>
      <c r="M901" s="213"/>
      <c r="N901" s="213"/>
    </row>
    <row r="902" spans="1:14" x14ac:dyDescent="0.2">
      <c r="A902" s="213"/>
      <c r="B902" s="215"/>
      <c r="C902" s="229"/>
      <c r="D902" s="234"/>
      <c r="E902" s="213"/>
      <c r="F902" s="227"/>
      <c r="G902" s="213"/>
      <c r="H902" s="213"/>
      <c r="I902" s="213"/>
      <c r="J902" s="213"/>
      <c r="K902" s="213"/>
      <c r="L902" s="213"/>
      <c r="M902" s="213"/>
      <c r="N902" s="213"/>
    </row>
    <row r="903" spans="1:14" x14ac:dyDescent="0.2">
      <c r="A903" s="213"/>
      <c r="B903" s="215"/>
      <c r="C903" s="229"/>
      <c r="D903" s="234"/>
      <c r="E903" s="213"/>
      <c r="F903" s="227"/>
      <c r="G903" s="213"/>
      <c r="H903" s="213"/>
      <c r="I903" s="213"/>
      <c r="J903" s="213"/>
      <c r="K903" s="213"/>
      <c r="L903" s="213"/>
      <c r="M903" s="213"/>
      <c r="N903" s="213"/>
    </row>
    <row r="904" spans="1:14" x14ac:dyDescent="0.2">
      <c r="A904" s="213"/>
      <c r="B904" s="215"/>
      <c r="C904" s="229"/>
      <c r="D904" s="234"/>
      <c r="E904" s="213"/>
      <c r="F904" s="227"/>
      <c r="G904" s="213"/>
      <c r="H904" s="213"/>
      <c r="I904" s="213"/>
      <c r="J904" s="213"/>
      <c r="K904" s="213"/>
      <c r="L904" s="213"/>
      <c r="M904" s="213"/>
      <c r="N904" s="213"/>
    </row>
    <row r="905" spans="1:14" x14ac:dyDescent="0.2">
      <c r="A905" s="213"/>
      <c r="B905" s="215"/>
      <c r="C905" s="229"/>
      <c r="D905" s="234"/>
      <c r="E905" s="213"/>
      <c r="F905" s="227"/>
      <c r="G905" s="213"/>
      <c r="H905" s="213"/>
      <c r="I905" s="213"/>
      <c r="J905" s="213"/>
      <c r="K905" s="213"/>
      <c r="L905" s="213"/>
      <c r="M905" s="213"/>
      <c r="N905" s="213"/>
    </row>
    <row r="906" spans="1:14" x14ac:dyDescent="0.2">
      <c r="A906" s="213"/>
      <c r="B906" s="215"/>
      <c r="C906" s="229"/>
      <c r="D906" s="234"/>
      <c r="E906" s="213"/>
      <c r="F906" s="227"/>
      <c r="G906" s="213"/>
      <c r="H906" s="213"/>
      <c r="I906" s="213"/>
      <c r="J906" s="213"/>
      <c r="K906" s="213"/>
      <c r="L906" s="213"/>
      <c r="M906" s="213"/>
      <c r="N906" s="213"/>
    </row>
    <row r="907" spans="1:14" x14ac:dyDescent="0.2">
      <c r="A907" s="213"/>
      <c r="B907" s="215"/>
      <c r="C907" s="229"/>
      <c r="D907" s="234"/>
      <c r="E907" s="213"/>
      <c r="F907" s="227"/>
      <c r="G907" s="213"/>
      <c r="H907" s="213"/>
      <c r="I907" s="213"/>
      <c r="J907" s="213"/>
      <c r="K907" s="213"/>
      <c r="L907" s="213"/>
      <c r="M907" s="213"/>
      <c r="N907" s="213"/>
    </row>
    <row r="908" spans="1:14" x14ac:dyDescent="0.2">
      <c r="A908" s="213"/>
      <c r="B908" s="215"/>
      <c r="C908" s="229"/>
      <c r="D908" s="234"/>
      <c r="E908" s="213"/>
      <c r="F908" s="227"/>
      <c r="G908" s="213"/>
      <c r="H908" s="213"/>
      <c r="I908" s="213"/>
      <c r="J908" s="213"/>
      <c r="K908" s="213"/>
      <c r="L908" s="213"/>
      <c r="M908" s="213"/>
      <c r="N908" s="213"/>
    </row>
    <row r="909" spans="1:14" x14ac:dyDescent="0.2">
      <c r="A909" s="213"/>
      <c r="B909" s="215"/>
      <c r="C909" s="229"/>
      <c r="D909" s="234"/>
      <c r="E909" s="213"/>
      <c r="F909" s="227"/>
      <c r="G909" s="213"/>
      <c r="H909" s="213"/>
      <c r="I909" s="213"/>
      <c r="J909" s="213"/>
      <c r="K909" s="213"/>
      <c r="L909" s="213"/>
      <c r="M909" s="213"/>
      <c r="N909" s="213"/>
    </row>
    <row r="910" spans="1:14" x14ac:dyDescent="0.2">
      <c r="A910" s="213"/>
      <c r="B910" s="215"/>
      <c r="C910" s="229"/>
      <c r="D910" s="234"/>
      <c r="E910" s="213"/>
      <c r="F910" s="227"/>
      <c r="G910" s="213"/>
      <c r="H910" s="213"/>
      <c r="I910" s="213"/>
      <c r="J910" s="213"/>
      <c r="K910" s="213"/>
      <c r="L910" s="213"/>
      <c r="M910" s="213"/>
      <c r="N910" s="213"/>
    </row>
    <row r="911" spans="1:14" x14ac:dyDescent="0.2">
      <c r="A911" s="213"/>
      <c r="B911" s="215"/>
      <c r="C911" s="229"/>
      <c r="D911" s="234"/>
      <c r="E911" s="213"/>
      <c r="F911" s="227"/>
      <c r="G911" s="213"/>
      <c r="H911" s="213"/>
      <c r="I911" s="213"/>
      <c r="J911" s="213"/>
      <c r="K911" s="213"/>
      <c r="L911" s="213"/>
      <c r="M911" s="213"/>
      <c r="N911" s="213"/>
    </row>
    <row r="912" spans="1:14" x14ac:dyDescent="0.2">
      <c r="A912" s="213"/>
      <c r="B912" s="215"/>
      <c r="C912" s="229"/>
      <c r="D912" s="234"/>
      <c r="E912" s="213"/>
      <c r="F912" s="227"/>
      <c r="G912" s="213"/>
      <c r="H912" s="213"/>
      <c r="I912" s="213"/>
      <c r="J912" s="213"/>
      <c r="K912" s="213"/>
      <c r="L912" s="213"/>
      <c r="M912" s="213"/>
      <c r="N912" s="213"/>
    </row>
    <row r="913" spans="1:14" x14ac:dyDescent="0.2">
      <c r="A913" s="213"/>
      <c r="B913" s="215"/>
      <c r="C913" s="229"/>
      <c r="D913" s="234"/>
      <c r="E913" s="213"/>
      <c r="F913" s="227"/>
      <c r="G913" s="213"/>
      <c r="H913" s="213"/>
      <c r="I913" s="213"/>
      <c r="J913" s="213"/>
      <c r="K913" s="213"/>
      <c r="L913" s="213"/>
      <c r="M913" s="213"/>
      <c r="N913" s="213"/>
    </row>
    <row r="914" spans="1:14" x14ac:dyDescent="0.2">
      <c r="A914" s="213"/>
      <c r="B914" s="215"/>
      <c r="C914" s="229"/>
      <c r="D914" s="234"/>
      <c r="E914" s="213"/>
      <c r="F914" s="227"/>
      <c r="G914" s="213"/>
      <c r="H914" s="213"/>
      <c r="I914" s="213"/>
      <c r="J914" s="213"/>
      <c r="K914" s="213"/>
      <c r="L914" s="213"/>
      <c r="M914" s="213"/>
      <c r="N914" s="213"/>
    </row>
    <row r="915" spans="1:14" x14ac:dyDescent="0.2">
      <c r="A915" s="213"/>
      <c r="B915" s="215"/>
      <c r="C915" s="229"/>
      <c r="D915" s="234"/>
      <c r="E915" s="213"/>
      <c r="F915" s="227"/>
      <c r="G915" s="213"/>
      <c r="H915" s="213"/>
      <c r="I915" s="213"/>
      <c r="J915" s="213"/>
      <c r="K915" s="213"/>
      <c r="L915" s="213"/>
      <c r="M915" s="213"/>
      <c r="N915" s="213"/>
    </row>
    <row r="916" spans="1:14" x14ac:dyDescent="0.2">
      <c r="A916" s="213"/>
      <c r="B916" s="215"/>
      <c r="C916" s="229"/>
      <c r="D916" s="234"/>
      <c r="E916" s="213"/>
      <c r="F916" s="227"/>
      <c r="G916" s="213"/>
      <c r="H916" s="213"/>
      <c r="I916" s="213"/>
      <c r="J916" s="213"/>
      <c r="K916" s="213"/>
      <c r="L916" s="213"/>
      <c r="M916" s="213"/>
      <c r="N916" s="213"/>
    </row>
    <row r="917" spans="1:14" x14ac:dyDescent="0.2">
      <c r="A917" s="213"/>
      <c r="B917" s="215"/>
      <c r="C917" s="229"/>
      <c r="D917" s="234"/>
      <c r="E917" s="213"/>
      <c r="F917" s="227"/>
      <c r="G917" s="213"/>
      <c r="H917" s="213"/>
      <c r="I917" s="213"/>
      <c r="J917" s="213"/>
      <c r="K917" s="213"/>
      <c r="L917" s="213"/>
      <c r="M917" s="213"/>
      <c r="N917" s="213"/>
    </row>
    <row r="918" spans="1:14" x14ac:dyDescent="0.2">
      <c r="A918" s="213"/>
      <c r="B918" s="215"/>
      <c r="C918" s="229"/>
      <c r="D918" s="234"/>
      <c r="E918" s="213"/>
      <c r="F918" s="227"/>
      <c r="G918" s="213"/>
      <c r="H918" s="213"/>
      <c r="I918" s="213"/>
      <c r="J918" s="213"/>
      <c r="K918" s="213"/>
      <c r="L918" s="213"/>
      <c r="M918" s="213"/>
      <c r="N918" s="213"/>
    </row>
    <row r="919" spans="1:14" x14ac:dyDescent="0.2">
      <c r="A919" s="213"/>
      <c r="B919" s="215"/>
      <c r="C919" s="229"/>
      <c r="D919" s="234"/>
      <c r="E919" s="213"/>
      <c r="F919" s="227"/>
      <c r="G919" s="213"/>
      <c r="H919" s="213"/>
      <c r="I919" s="213"/>
      <c r="J919" s="213"/>
      <c r="K919" s="213"/>
      <c r="L919" s="213"/>
      <c r="M919" s="213"/>
      <c r="N919" s="213"/>
    </row>
    <row r="920" spans="1:14" x14ac:dyDescent="0.2">
      <c r="A920" s="213"/>
      <c r="B920" s="215"/>
      <c r="C920" s="229"/>
      <c r="D920" s="234"/>
      <c r="E920" s="213"/>
      <c r="F920" s="227"/>
      <c r="G920" s="213"/>
      <c r="H920" s="213"/>
      <c r="I920" s="213"/>
      <c r="J920" s="213"/>
      <c r="K920" s="213"/>
      <c r="L920" s="213"/>
      <c r="M920" s="213"/>
      <c r="N920" s="213"/>
    </row>
    <row r="921" spans="1:14" x14ac:dyDescent="0.2">
      <c r="A921" s="213"/>
      <c r="B921" s="215"/>
      <c r="C921" s="229"/>
      <c r="D921" s="234"/>
      <c r="E921" s="213"/>
      <c r="F921" s="227"/>
      <c r="G921" s="213"/>
      <c r="H921" s="213"/>
      <c r="I921" s="213"/>
      <c r="J921" s="213"/>
      <c r="K921" s="213"/>
      <c r="L921" s="213"/>
      <c r="M921" s="213"/>
      <c r="N921" s="213"/>
    </row>
    <row r="922" spans="1:14" x14ac:dyDescent="0.2">
      <c r="A922" s="213"/>
      <c r="B922" s="215"/>
      <c r="C922" s="229"/>
      <c r="D922" s="234"/>
      <c r="E922" s="213"/>
      <c r="F922" s="227"/>
      <c r="G922" s="213"/>
      <c r="H922" s="213"/>
      <c r="I922" s="213"/>
      <c r="J922" s="213"/>
      <c r="K922" s="213"/>
      <c r="L922" s="213"/>
      <c r="M922" s="213"/>
      <c r="N922" s="213"/>
    </row>
    <row r="923" spans="1:14" x14ac:dyDescent="0.2">
      <c r="A923" s="213"/>
      <c r="B923" s="215"/>
      <c r="C923" s="229"/>
      <c r="D923" s="234"/>
      <c r="E923" s="213"/>
      <c r="F923" s="227"/>
      <c r="G923" s="213"/>
      <c r="H923" s="213"/>
      <c r="I923" s="213"/>
      <c r="J923" s="213"/>
      <c r="K923" s="213"/>
      <c r="L923" s="213"/>
      <c r="M923" s="213"/>
      <c r="N923" s="213"/>
    </row>
    <row r="924" spans="1:14" x14ac:dyDescent="0.2">
      <c r="A924" s="213"/>
      <c r="B924" s="215"/>
      <c r="C924" s="229"/>
      <c r="D924" s="234"/>
      <c r="E924" s="213"/>
      <c r="F924" s="227"/>
      <c r="G924" s="213"/>
      <c r="H924" s="213"/>
      <c r="I924" s="213"/>
      <c r="J924" s="213"/>
      <c r="K924" s="213"/>
      <c r="L924" s="213"/>
      <c r="M924" s="213"/>
      <c r="N924" s="213"/>
    </row>
    <row r="925" spans="1:14" x14ac:dyDescent="0.2">
      <c r="A925" s="213"/>
      <c r="B925" s="215"/>
      <c r="C925" s="229"/>
      <c r="D925" s="234"/>
      <c r="E925" s="213"/>
      <c r="F925" s="227"/>
      <c r="G925" s="213"/>
      <c r="H925" s="213"/>
      <c r="I925" s="213"/>
      <c r="J925" s="213"/>
      <c r="K925" s="213"/>
      <c r="L925" s="213"/>
      <c r="M925" s="213"/>
      <c r="N925" s="213"/>
    </row>
    <row r="926" spans="1:14" x14ac:dyDescent="0.2">
      <c r="A926" s="213"/>
      <c r="B926" s="215"/>
      <c r="C926" s="229"/>
      <c r="D926" s="234"/>
      <c r="E926" s="213"/>
      <c r="F926" s="227"/>
      <c r="G926" s="213"/>
      <c r="H926" s="213"/>
      <c r="I926" s="213"/>
      <c r="J926" s="213"/>
      <c r="K926" s="213"/>
      <c r="L926" s="213"/>
      <c r="M926" s="213"/>
      <c r="N926" s="213"/>
    </row>
    <row r="927" spans="1:14" x14ac:dyDescent="0.2">
      <c r="A927" s="213"/>
      <c r="B927" s="215"/>
      <c r="C927" s="229"/>
      <c r="D927" s="234"/>
      <c r="E927" s="213"/>
      <c r="F927" s="227"/>
      <c r="G927" s="213"/>
      <c r="H927" s="213"/>
      <c r="I927" s="213"/>
      <c r="J927" s="213"/>
      <c r="K927" s="213"/>
      <c r="L927" s="213"/>
      <c r="M927" s="213"/>
      <c r="N927" s="213"/>
    </row>
    <row r="928" spans="1:14" x14ac:dyDescent="0.2">
      <c r="A928" s="213"/>
      <c r="B928" s="215"/>
      <c r="C928" s="229"/>
      <c r="D928" s="234"/>
      <c r="E928" s="213"/>
      <c r="F928" s="227"/>
      <c r="G928" s="213"/>
      <c r="H928" s="213"/>
      <c r="I928" s="213"/>
      <c r="J928" s="213"/>
      <c r="K928" s="213"/>
      <c r="L928" s="213"/>
      <c r="M928" s="213"/>
      <c r="N928" s="213"/>
    </row>
    <row r="929" spans="1:14" x14ac:dyDescent="0.2">
      <c r="A929" s="213"/>
      <c r="B929" s="215"/>
      <c r="C929" s="229"/>
      <c r="D929" s="234"/>
      <c r="E929" s="213"/>
      <c r="F929" s="227"/>
      <c r="G929" s="213"/>
      <c r="H929" s="213"/>
      <c r="I929" s="213"/>
      <c r="J929" s="213"/>
      <c r="K929" s="213"/>
      <c r="L929" s="213"/>
      <c r="M929" s="213"/>
      <c r="N929" s="213"/>
    </row>
    <row r="930" spans="1:14" x14ac:dyDescent="0.2">
      <c r="A930" s="213"/>
      <c r="B930" s="215"/>
      <c r="C930" s="229"/>
      <c r="D930" s="234"/>
      <c r="E930" s="213"/>
      <c r="F930" s="227"/>
      <c r="G930" s="213"/>
      <c r="H930" s="213"/>
      <c r="I930" s="213"/>
      <c r="J930" s="213"/>
      <c r="K930" s="213"/>
      <c r="L930" s="213"/>
      <c r="M930" s="213"/>
      <c r="N930" s="213"/>
    </row>
    <row r="931" spans="1:14" x14ac:dyDescent="0.2">
      <c r="A931" s="213"/>
      <c r="B931" s="215"/>
      <c r="C931" s="229"/>
      <c r="D931" s="234"/>
      <c r="E931" s="213"/>
      <c r="F931" s="227"/>
      <c r="G931" s="213"/>
      <c r="H931" s="213"/>
      <c r="I931" s="213"/>
      <c r="J931" s="213"/>
      <c r="K931" s="213"/>
      <c r="L931" s="213"/>
      <c r="M931" s="213"/>
      <c r="N931" s="213"/>
    </row>
    <row r="932" spans="1:14" x14ac:dyDescent="0.2">
      <c r="A932" s="213"/>
      <c r="B932" s="215"/>
      <c r="C932" s="229"/>
      <c r="D932" s="234"/>
      <c r="E932" s="213"/>
      <c r="F932" s="227"/>
      <c r="G932" s="213"/>
      <c r="H932" s="213"/>
      <c r="I932" s="213"/>
      <c r="J932" s="213"/>
      <c r="K932" s="213"/>
      <c r="L932" s="213"/>
      <c r="M932" s="213"/>
      <c r="N932" s="213"/>
    </row>
    <row r="933" spans="1:14" x14ac:dyDescent="0.2">
      <c r="A933" s="213"/>
      <c r="B933" s="215"/>
      <c r="C933" s="229"/>
      <c r="D933" s="234"/>
      <c r="E933" s="213"/>
      <c r="F933" s="227"/>
      <c r="G933" s="213"/>
      <c r="H933" s="213"/>
      <c r="I933" s="213"/>
      <c r="J933" s="213"/>
      <c r="K933" s="213"/>
      <c r="L933" s="213"/>
      <c r="M933" s="213"/>
      <c r="N933" s="213"/>
    </row>
    <row r="934" spans="1:14" x14ac:dyDescent="0.2">
      <c r="A934" s="213"/>
      <c r="B934" s="215"/>
      <c r="C934" s="229"/>
      <c r="D934" s="234"/>
      <c r="E934" s="213"/>
      <c r="F934" s="227"/>
      <c r="G934" s="213"/>
      <c r="H934" s="213"/>
      <c r="I934" s="213"/>
      <c r="J934" s="213"/>
      <c r="K934" s="213"/>
      <c r="L934" s="213"/>
      <c r="M934" s="213"/>
      <c r="N934" s="213"/>
    </row>
    <row r="935" spans="1:14" x14ac:dyDescent="0.2">
      <c r="A935" s="213"/>
      <c r="B935" s="215"/>
      <c r="C935" s="229"/>
      <c r="D935" s="234"/>
      <c r="E935" s="213"/>
      <c r="F935" s="227"/>
      <c r="G935" s="213"/>
      <c r="H935" s="213"/>
      <c r="I935" s="213"/>
      <c r="J935" s="213"/>
      <c r="K935" s="213"/>
      <c r="L935" s="213"/>
      <c r="M935" s="213"/>
      <c r="N935" s="213"/>
    </row>
    <row r="936" spans="1:14" x14ac:dyDescent="0.2">
      <c r="A936" s="213"/>
      <c r="B936" s="215"/>
      <c r="C936" s="229"/>
      <c r="D936" s="234"/>
      <c r="E936" s="213"/>
      <c r="F936" s="227"/>
      <c r="G936" s="213"/>
      <c r="H936" s="213"/>
      <c r="I936" s="213"/>
      <c r="J936" s="213"/>
      <c r="K936" s="213"/>
      <c r="L936" s="213"/>
      <c r="M936" s="213"/>
      <c r="N936" s="213"/>
    </row>
    <row r="937" spans="1:14" x14ac:dyDescent="0.2">
      <c r="A937" s="213"/>
      <c r="B937" s="215"/>
      <c r="C937" s="229"/>
      <c r="D937" s="234"/>
      <c r="E937" s="213"/>
      <c r="F937" s="227"/>
      <c r="G937" s="213"/>
      <c r="H937" s="213"/>
      <c r="I937" s="213"/>
      <c r="J937" s="213"/>
      <c r="K937" s="213"/>
      <c r="L937" s="213"/>
      <c r="M937" s="213"/>
      <c r="N937" s="213"/>
    </row>
    <row r="938" spans="1:14" x14ac:dyDescent="0.2">
      <c r="A938" s="213"/>
      <c r="B938" s="215"/>
      <c r="C938" s="229"/>
      <c r="D938" s="234"/>
      <c r="E938" s="213"/>
      <c r="F938" s="227"/>
      <c r="G938" s="213"/>
      <c r="H938" s="213"/>
      <c r="I938" s="213"/>
      <c r="J938" s="213"/>
      <c r="K938" s="213"/>
      <c r="L938" s="213"/>
      <c r="M938" s="213"/>
      <c r="N938" s="213"/>
    </row>
    <row r="939" spans="1:14" x14ac:dyDescent="0.2">
      <c r="A939" s="213"/>
      <c r="B939" s="215"/>
      <c r="C939" s="229"/>
      <c r="D939" s="234"/>
      <c r="E939" s="213"/>
      <c r="F939" s="227"/>
      <c r="G939" s="213"/>
      <c r="H939" s="213"/>
      <c r="I939" s="213"/>
      <c r="J939" s="213"/>
      <c r="K939" s="213"/>
      <c r="L939" s="213"/>
      <c r="M939" s="213"/>
      <c r="N939" s="213"/>
    </row>
    <row r="940" spans="1:14" x14ac:dyDescent="0.2">
      <c r="A940" s="213"/>
      <c r="B940" s="215"/>
      <c r="C940" s="229"/>
      <c r="D940" s="234"/>
      <c r="E940" s="213"/>
      <c r="F940" s="227"/>
      <c r="G940" s="213"/>
      <c r="H940" s="213"/>
      <c r="I940" s="213"/>
      <c r="J940" s="213"/>
      <c r="K940" s="213"/>
      <c r="L940" s="213"/>
      <c r="M940" s="213"/>
      <c r="N940" s="213"/>
    </row>
    <row r="941" spans="1:14" x14ac:dyDescent="0.2">
      <c r="A941" s="213"/>
      <c r="B941" s="215"/>
      <c r="C941" s="229"/>
      <c r="D941" s="234"/>
      <c r="E941" s="213"/>
      <c r="F941" s="227"/>
      <c r="G941" s="213"/>
      <c r="H941" s="213"/>
      <c r="I941" s="213"/>
      <c r="J941" s="213"/>
      <c r="K941" s="213"/>
      <c r="L941" s="213"/>
      <c r="M941" s="213"/>
      <c r="N941" s="213"/>
    </row>
    <row r="942" spans="1:14" x14ac:dyDescent="0.2">
      <c r="A942" s="213"/>
      <c r="B942" s="215"/>
      <c r="C942" s="229"/>
      <c r="D942" s="234"/>
      <c r="E942" s="213"/>
      <c r="F942" s="227"/>
      <c r="G942" s="213"/>
      <c r="H942" s="213"/>
      <c r="I942" s="213"/>
      <c r="J942" s="213"/>
      <c r="K942" s="213"/>
      <c r="L942" s="213"/>
      <c r="M942" s="213"/>
      <c r="N942" s="213"/>
    </row>
    <row r="943" spans="1:14" x14ac:dyDescent="0.2">
      <c r="A943" s="213"/>
      <c r="B943" s="215"/>
      <c r="C943" s="229"/>
      <c r="D943" s="234"/>
      <c r="E943" s="213"/>
      <c r="F943" s="227"/>
      <c r="G943" s="213"/>
      <c r="H943" s="213"/>
      <c r="I943" s="213"/>
      <c r="J943" s="213"/>
      <c r="K943" s="213"/>
      <c r="L943" s="213"/>
      <c r="M943" s="213"/>
      <c r="N943" s="213"/>
    </row>
    <row r="944" spans="1:14" x14ac:dyDescent="0.2">
      <c r="A944" s="213"/>
      <c r="B944" s="215"/>
      <c r="C944" s="229"/>
      <c r="D944" s="234"/>
      <c r="E944" s="213"/>
      <c r="F944" s="227"/>
      <c r="G944" s="213"/>
      <c r="H944" s="213"/>
      <c r="I944" s="213"/>
      <c r="J944" s="213"/>
      <c r="K944" s="213"/>
      <c r="L944" s="213"/>
      <c r="M944" s="213"/>
      <c r="N944" s="213"/>
    </row>
    <row r="945" spans="1:14" x14ac:dyDescent="0.2">
      <c r="A945" s="213"/>
      <c r="B945" s="215"/>
      <c r="C945" s="229"/>
      <c r="D945" s="234"/>
      <c r="E945" s="213"/>
      <c r="F945" s="227"/>
      <c r="G945" s="213"/>
      <c r="H945" s="213"/>
      <c r="I945" s="213"/>
      <c r="J945" s="213"/>
      <c r="K945" s="213"/>
      <c r="L945" s="213"/>
      <c r="M945" s="213"/>
      <c r="N945" s="213"/>
    </row>
    <row r="946" spans="1:14" x14ac:dyDescent="0.2">
      <c r="A946" s="213"/>
      <c r="B946" s="215"/>
      <c r="C946" s="229"/>
      <c r="D946" s="234"/>
      <c r="E946" s="213"/>
      <c r="F946" s="227"/>
      <c r="G946" s="213"/>
      <c r="H946" s="213"/>
      <c r="I946" s="213"/>
      <c r="J946" s="213"/>
      <c r="K946" s="213"/>
      <c r="L946" s="213"/>
      <c r="M946" s="213"/>
      <c r="N946" s="213"/>
    </row>
    <row r="947" spans="1:14" x14ac:dyDescent="0.2">
      <c r="A947" s="213"/>
      <c r="B947" s="215"/>
      <c r="C947" s="229"/>
      <c r="D947" s="234"/>
      <c r="E947" s="213"/>
      <c r="F947" s="227"/>
      <c r="G947" s="213"/>
      <c r="H947" s="213"/>
      <c r="I947" s="213"/>
      <c r="J947" s="213"/>
      <c r="K947" s="213"/>
      <c r="L947" s="213"/>
      <c r="M947" s="213"/>
      <c r="N947" s="213"/>
    </row>
    <row r="948" spans="1:14" x14ac:dyDescent="0.2">
      <c r="A948" s="213"/>
      <c r="B948" s="215"/>
      <c r="C948" s="229"/>
      <c r="D948" s="234"/>
      <c r="E948" s="213"/>
      <c r="F948" s="227"/>
      <c r="G948" s="213"/>
      <c r="H948" s="213"/>
      <c r="I948" s="213"/>
      <c r="J948" s="213"/>
      <c r="K948" s="213"/>
      <c r="L948" s="213"/>
      <c r="M948" s="213"/>
      <c r="N948" s="213"/>
    </row>
    <row r="949" spans="1:14" x14ac:dyDescent="0.2">
      <c r="A949" s="213"/>
      <c r="B949" s="215"/>
      <c r="C949" s="229"/>
      <c r="D949" s="234"/>
      <c r="E949" s="213"/>
      <c r="F949" s="227"/>
      <c r="G949" s="213"/>
      <c r="H949" s="213"/>
      <c r="I949" s="213"/>
      <c r="J949" s="213"/>
      <c r="K949" s="213"/>
      <c r="L949" s="213"/>
      <c r="M949" s="213"/>
      <c r="N949" s="213"/>
    </row>
    <row r="950" spans="1:14" x14ac:dyDescent="0.2">
      <c r="A950" s="213"/>
      <c r="B950" s="215"/>
      <c r="C950" s="229"/>
      <c r="D950" s="234"/>
      <c r="E950" s="213"/>
      <c r="F950" s="227"/>
      <c r="G950" s="213"/>
      <c r="H950" s="213"/>
      <c r="I950" s="213"/>
      <c r="J950" s="213"/>
      <c r="K950" s="213"/>
      <c r="L950" s="213"/>
      <c r="M950" s="213"/>
      <c r="N950" s="213"/>
    </row>
    <row r="951" spans="1:14" x14ac:dyDescent="0.2">
      <c r="A951" s="213"/>
      <c r="B951" s="215"/>
      <c r="C951" s="229"/>
      <c r="D951" s="234"/>
      <c r="E951" s="213"/>
      <c r="F951" s="227"/>
      <c r="G951" s="213"/>
      <c r="H951" s="213"/>
      <c r="I951" s="213"/>
      <c r="J951" s="213"/>
      <c r="K951" s="213"/>
      <c r="L951" s="213"/>
      <c r="M951" s="213"/>
      <c r="N951" s="213"/>
    </row>
    <row r="952" spans="1:14" x14ac:dyDescent="0.2">
      <c r="A952" s="213"/>
      <c r="B952" s="215"/>
      <c r="C952" s="229"/>
      <c r="D952" s="234"/>
      <c r="E952" s="213"/>
      <c r="F952" s="227"/>
      <c r="G952" s="213"/>
      <c r="H952" s="213"/>
      <c r="I952" s="213"/>
      <c r="J952" s="213"/>
      <c r="K952" s="213"/>
      <c r="L952" s="213"/>
      <c r="M952" s="213"/>
      <c r="N952" s="213"/>
    </row>
    <row r="953" spans="1:14" x14ac:dyDescent="0.2">
      <c r="A953" s="213"/>
      <c r="B953" s="215"/>
      <c r="C953" s="229"/>
      <c r="D953" s="234"/>
      <c r="E953" s="213"/>
      <c r="F953" s="227"/>
      <c r="G953" s="213"/>
      <c r="H953" s="213"/>
      <c r="I953" s="213"/>
      <c r="J953" s="213"/>
      <c r="K953" s="213"/>
      <c r="L953" s="213"/>
      <c r="M953" s="213"/>
      <c r="N953" s="213"/>
    </row>
    <row r="954" spans="1:14" x14ac:dyDescent="0.2">
      <c r="A954" s="213"/>
      <c r="B954" s="215"/>
      <c r="C954" s="229"/>
      <c r="D954" s="234"/>
      <c r="E954" s="213"/>
      <c r="F954" s="227"/>
      <c r="G954" s="213"/>
      <c r="H954" s="213"/>
      <c r="I954" s="213"/>
      <c r="J954" s="213"/>
      <c r="K954" s="213"/>
      <c r="L954" s="213"/>
      <c r="M954" s="213"/>
      <c r="N954" s="213"/>
    </row>
    <row r="955" spans="1:14" x14ac:dyDescent="0.2">
      <c r="A955" s="213"/>
      <c r="B955" s="215"/>
      <c r="C955" s="229"/>
      <c r="D955" s="234"/>
      <c r="E955" s="213"/>
      <c r="F955" s="227"/>
      <c r="G955" s="213"/>
      <c r="H955" s="213"/>
      <c r="I955" s="213"/>
      <c r="J955" s="213"/>
      <c r="K955" s="213"/>
      <c r="L955" s="213"/>
      <c r="M955" s="213"/>
      <c r="N955" s="213"/>
    </row>
    <row r="956" spans="1:14" x14ac:dyDescent="0.2">
      <c r="A956" s="213"/>
      <c r="B956" s="215"/>
      <c r="C956" s="229"/>
      <c r="D956" s="234"/>
      <c r="E956" s="213"/>
      <c r="F956" s="227"/>
      <c r="G956" s="213"/>
      <c r="H956" s="213"/>
      <c r="I956" s="213"/>
      <c r="J956" s="213"/>
      <c r="K956" s="213"/>
      <c r="L956" s="213"/>
      <c r="M956" s="213"/>
      <c r="N956" s="213"/>
    </row>
    <row r="957" spans="1:14" x14ac:dyDescent="0.2">
      <c r="A957" s="213"/>
      <c r="B957" s="215"/>
      <c r="C957" s="229"/>
      <c r="D957" s="234"/>
      <c r="E957" s="213"/>
      <c r="F957" s="227"/>
      <c r="G957" s="213"/>
      <c r="H957" s="213"/>
      <c r="I957" s="213"/>
      <c r="J957" s="213"/>
      <c r="K957" s="213"/>
      <c r="L957" s="213"/>
      <c r="M957" s="213"/>
      <c r="N957" s="213"/>
    </row>
    <row r="958" spans="1:14" x14ac:dyDescent="0.2">
      <c r="A958" s="213"/>
      <c r="B958" s="215"/>
      <c r="C958" s="229"/>
      <c r="D958" s="234"/>
      <c r="E958" s="213"/>
      <c r="F958" s="227"/>
      <c r="G958" s="213"/>
      <c r="H958" s="213"/>
      <c r="I958" s="213"/>
      <c r="J958" s="213"/>
      <c r="K958" s="213"/>
      <c r="L958" s="213"/>
      <c r="M958" s="213"/>
      <c r="N958" s="213"/>
    </row>
    <row r="959" spans="1:14" x14ac:dyDescent="0.2">
      <c r="A959" s="213"/>
      <c r="B959" s="215"/>
      <c r="C959" s="229"/>
      <c r="D959" s="234"/>
      <c r="E959" s="213"/>
      <c r="F959" s="227"/>
      <c r="G959" s="213"/>
      <c r="H959" s="213"/>
      <c r="I959" s="213"/>
      <c r="J959" s="213"/>
      <c r="K959" s="213"/>
      <c r="L959" s="213"/>
      <c r="M959" s="213"/>
      <c r="N959" s="213"/>
    </row>
    <row r="960" spans="1:14" x14ac:dyDescent="0.2">
      <c r="A960" s="213"/>
      <c r="B960" s="215"/>
      <c r="C960" s="229"/>
      <c r="D960" s="234"/>
      <c r="E960" s="213"/>
      <c r="F960" s="227"/>
      <c r="G960" s="213"/>
      <c r="H960" s="213"/>
      <c r="I960" s="213"/>
      <c r="J960" s="213"/>
      <c r="K960" s="213"/>
      <c r="L960" s="213"/>
      <c r="M960" s="213"/>
      <c r="N960" s="213"/>
    </row>
    <row r="961" spans="1:14" x14ac:dyDescent="0.2">
      <c r="A961" s="213"/>
      <c r="B961" s="215"/>
      <c r="C961" s="229"/>
      <c r="D961" s="234"/>
      <c r="E961" s="213"/>
      <c r="F961" s="227"/>
      <c r="G961" s="213"/>
      <c r="H961" s="213"/>
      <c r="I961" s="213"/>
      <c r="J961" s="213"/>
      <c r="K961" s="213"/>
      <c r="L961" s="213"/>
      <c r="M961" s="213"/>
      <c r="N961" s="213"/>
    </row>
    <row r="962" spans="1:14" x14ac:dyDescent="0.2">
      <c r="A962" s="213"/>
      <c r="B962" s="215"/>
      <c r="C962" s="229"/>
      <c r="D962" s="234"/>
      <c r="E962" s="213"/>
      <c r="F962" s="227"/>
      <c r="G962" s="213"/>
      <c r="H962" s="213"/>
      <c r="I962" s="213"/>
      <c r="J962" s="213"/>
      <c r="K962" s="213"/>
      <c r="L962" s="213"/>
      <c r="M962" s="213"/>
      <c r="N962" s="213"/>
    </row>
    <row r="963" spans="1:14" x14ac:dyDescent="0.2">
      <c r="A963" s="213"/>
      <c r="B963" s="215"/>
      <c r="C963" s="229"/>
      <c r="D963" s="234"/>
      <c r="E963" s="213"/>
      <c r="F963" s="227"/>
      <c r="G963" s="213"/>
      <c r="H963" s="213"/>
      <c r="I963" s="213"/>
      <c r="J963" s="213"/>
      <c r="K963" s="213"/>
      <c r="L963" s="213"/>
      <c r="M963" s="213"/>
      <c r="N963" s="213"/>
    </row>
    <row r="964" spans="1:14" x14ac:dyDescent="0.2">
      <c r="A964" s="213"/>
      <c r="B964" s="215"/>
      <c r="C964" s="229"/>
      <c r="D964" s="234"/>
      <c r="E964" s="213"/>
      <c r="F964" s="227"/>
      <c r="G964" s="213"/>
      <c r="H964" s="213"/>
      <c r="I964" s="213"/>
      <c r="J964" s="213"/>
      <c r="K964" s="213"/>
      <c r="L964" s="213"/>
      <c r="M964" s="213"/>
      <c r="N964" s="213"/>
    </row>
    <row r="965" spans="1:14" x14ac:dyDescent="0.2">
      <c r="A965" s="213"/>
      <c r="B965" s="215"/>
      <c r="C965" s="229"/>
      <c r="D965" s="234"/>
      <c r="E965" s="213"/>
      <c r="F965" s="227"/>
      <c r="G965" s="213"/>
      <c r="H965" s="213"/>
      <c r="I965" s="213"/>
      <c r="J965" s="213"/>
      <c r="K965" s="213"/>
      <c r="L965" s="213"/>
      <c r="M965" s="213"/>
      <c r="N965" s="213"/>
    </row>
    <row r="966" spans="1:14" x14ac:dyDescent="0.2">
      <c r="A966" s="213"/>
      <c r="B966" s="215"/>
      <c r="C966" s="229"/>
      <c r="D966" s="234"/>
      <c r="E966" s="213"/>
      <c r="F966" s="227"/>
      <c r="G966" s="213"/>
      <c r="H966" s="213"/>
      <c r="I966" s="213"/>
      <c r="J966" s="213"/>
      <c r="K966" s="213"/>
      <c r="L966" s="213"/>
      <c r="M966" s="213"/>
      <c r="N966" s="213"/>
    </row>
    <row r="967" spans="1:14" x14ac:dyDescent="0.2">
      <c r="A967" s="213"/>
      <c r="B967" s="215"/>
      <c r="C967" s="229"/>
      <c r="D967" s="234"/>
      <c r="E967" s="213"/>
      <c r="F967" s="227"/>
      <c r="G967" s="213"/>
      <c r="H967" s="213"/>
      <c r="I967" s="213"/>
      <c r="J967" s="213"/>
      <c r="K967" s="213"/>
      <c r="L967" s="213"/>
      <c r="M967" s="213"/>
      <c r="N967" s="213"/>
    </row>
    <row r="968" spans="1:14" x14ac:dyDescent="0.2">
      <c r="A968" s="213"/>
      <c r="B968" s="215"/>
      <c r="C968" s="229"/>
      <c r="D968" s="234"/>
      <c r="E968" s="213"/>
      <c r="F968" s="227"/>
      <c r="G968" s="213"/>
      <c r="H968" s="213"/>
      <c r="I968" s="213"/>
      <c r="J968" s="213"/>
      <c r="K968" s="213"/>
      <c r="L968" s="213"/>
      <c r="M968" s="213"/>
      <c r="N968" s="213"/>
    </row>
    <row r="969" spans="1:14" x14ac:dyDescent="0.2">
      <c r="A969" s="213"/>
      <c r="B969" s="215"/>
      <c r="C969" s="229"/>
      <c r="D969" s="234"/>
      <c r="E969" s="213"/>
      <c r="F969" s="227"/>
      <c r="G969" s="213"/>
      <c r="H969" s="213"/>
      <c r="I969" s="213"/>
      <c r="J969" s="213"/>
      <c r="K969" s="213"/>
      <c r="L969" s="213"/>
      <c r="M969" s="213"/>
      <c r="N969" s="213"/>
    </row>
    <row r="970" spans="1:14" x14ac:dyDescent="0.2">
      <c r="A970" s="213"/>
      <c r="B970" s="215"/>
      <c r="C970" s="229"/>
      <c r="D970" s="234"/>
      <c r="E970" s="213"/>
      <c r="F970" s="227"/>
      <c r="G970" s="213"/>
      <c r="H970" s="213"/>
      <c r="I970" s="213"/>
      <c r="J970" s="213"/>
      <c r="K970" s="213"/>
      <c r="L970" s="213"/>
      <c r="M970" s="213"/>
      <c r="N970" s="213"/>
    </row>
    <row r="971" spans="1:14" x14ac:dyDescent="0.2">
      <c r="A971" s="213"/>
      <c r="B971" s="215"/>
      <c r="C971" s="229"/>
      <c r="D971" s="234"/>
      <c r="E971" s="213"/>
      <c r="F971" s="227"/>
      <c r="G971" s="213"/>
      <c r="H971" s="213"/>
      <c r="I971" s="213"/>
      <c r="J971" s="213"/>
      <c r="K971" s="213"/>
      <c r="L971" s="213"/>
      <c r="M971" s="213"/>
      <c r="N971" s="213"/>
    </row>
    <row r="972" spans="1:14" x14ac:dyDescent="0.2">
      <c r="A972" s="213"/>
      <c r="B972" s="215"/>
      <c r="C972" s="229"/>
      <c r="D972" s="234"/>
      <c r="E972" s="213"/>
      <c r="F972" s="227"/>
      <c r="G972" s="213"/>
      <c r="H972" s="213"/>
      <c r="I972" s="213"/>
      <c r="J972" s="213"/>
      <c r="K972" s="213"/>
      <c r="L972" s="213"/>
      <c r="M972" s="213"/>
      <c r="N972" s="213"/>
    </row>
    <row r="973" spans="1:14" x14ac:dyDescent="0.2">
      <c r="A973" s="213"/>
      <c r="B973" s="215"/>
      <c r="C973" s="229"/>
      <c r="D973" s="234"/>
      <c r="E973" s="213"/>
      <c r="F973" s="227"/>
      <c r="G973" s="213"/>
      <c r="H973" s="213"/>
      <c r="I973" s="213"/>
      <c r="J973" s="213"/>
      <c r="K973" s="213"/>
      <c r="L973" s="213"/>
      <c r="M973" s="213"/>
      <c r="N973" s="213"/>
    </row>
    <row r="974" spans="1:14" x14ac:dyDescent="0.2">
      <c r="A974" s="213"/>
      <c r="B974" s="215"/>
      <c r="C974" s="229"/>
      <c r="D974" s="234"/>
      <c r="E974" s="213"/>
      <c r="F974" s="227"/>
      <c r="G974" s="213"/>
      <c r="H974" s="213"/>
      <c r="I974" s="213"/>
      <c r="J974" s="213"/>
      <c r="K974" s="213"/>
      <c r="L974" s="213"/>
      <c r="M974" s="213"/>
      <c r="N974" s="213"/>
    </row>
    <row r="975" spans="1:14" x14ac:dyDescent="0.2">
      <c r="A975" s="213"/>
      <c r="B975" s="215"/>
      <c r="C975" s="229"/>
      <c r="D975" s="234"/>
      <c r="E975" s="213"/>
      <c r="F975" s="227"/>
      <c r="G975" s="213"/>
      <c r="H975" s="213"/>
      <c r="I975" s="213"/>
      <c r="J975" s="213"/>
      <c r="K975" s="213"/>
      <c r="L975" s="213"/>
      <c r="M975" s="213"/>
      <c r="N975" s="213"/>
    </row>
    <row r="976" spans="1:14" x14ac:dyDescent="0.2">
      <c r="A976" s="213"/>
      <c r="B976" s="215"/>
      <c r="C976" s="229"/>
      <c r="D976" s="234"/>
      <c r="E976" s="213"/>
      <c r="F976" s="227"/>
      <c r="G976" s="213"/>
      <c r="H976" s="213"/>
      <c r="I976" s="213"/>
      <c r="J976" s="213"/>
      <c r="K976" s="213"/>
      <c r="L976" s="213"/>
      <c r="M976" s="213"/>
      <c r="N976" s="213"/>
    </row>
    <row r="977" spans="1:14" x14ac:dyDescent="0.2">
      <c r="A977" s="213"/>
      <c r="B977" s="215"/>
      <c r="C977" s="229"/>
      <c r="D977" s="234"/>
      <c r="E977" s="213"/>
      <c r="F977" s="227"/>
      <c r="G977" s="213"/>
      <c r="H977" s="213"/>
      <c r="I977" s="213"/>
      <c r="J977" s="213"/>
      <c r="K977" s="213"/>
      <c r="L977" s="213"/>
      <c r="M977" s="213"/>
      <c r="N977" s="213"/>
    </row>
    <row r="978" spans="1:14" x14ac:dyDescent="0.2">
      <c r="A978" s="213"/>
      <c r="B978" s="215"/>
      <c r="C978" s="229"/>
      <c r="D978" s="234"/>
      <c r="E978" s="213"/>
      <c r="F978" s="227"/>
      <c r="G978" s="213"/>
      <c r="H978" s="213"/>
      <c r="I978" s="213"/>
      <c r="J978" s="213"/>
      <c r="K978" s="213"/>
      <c r="L978" s="213"/>
      <c r="M978" s="213"/>
      <c r="N978" s="213"/>
    </row>
    <row r="979" spans="1:14" x14ac:dyDescent="0.2">
      <c r="A979" s="213"/>
      <c r="B979" s="215"/>
      <c r="C979" s="229"/>
      <c r="D979" s="234"/>
      <c r="E979" s="213"/>
      <c r="F979" s="227"/>
      <c r="G979" s="213"/>
      <c r="H979" s="213"/>
      <c r="I979" s="213"/>
      <c r="J979" s="213"/>
      <c r="K979" s="213"/>
      <c r="L979" s="213"/>
      <c r="M979" s="213"/>
      <c r="N979" s="213"/>
    </row>
    <row r="980" spans="1:14" x14ac:dyDescent="0.2">
      <c r="A980" s="213"/>
      <c r="B980" s="215"/>
      <c r="C980" s="229"/>
      <c r="D980" s="234"/>
      <c r="E980" s="213"/>
      <c r="F980" s="227"/>
      <c r="G980" s="213"/>
      <c r="H980" s="213"/>
      <c r="I980" s="213"/>
      <c r="J980" s="213"/>
      <c r="K980" s="213"/>
      <c r="L980" s="213"/>
      <c r="M980" s="213"/>
      <c r="N980" s="213"/>
    </row>
    <row r="981" spans="1:14" x14ac:dyDescent="0.2">
      <c r="A981" s="213"/>
      <c r="B981" s="215"/>
      <c r="C981" s="229"/>
      <c r="D981" s="234"/>
      <c r="E981" s="213"/>
      <c r="F981" s="227"/>
      <c r="G981" s="213"/>
      <c r="H981" s="213"/>
      <c r="I981" s="213"/>
      <c r="J981" s="213"/>
      <c r="K981" s="213"/>
      <c r="L981" s="213"/>
      <c r="M981" s="213"/>
      <c r="N981" s="213"/>
    </row>
    <row r="982" spans="1:14" x14ac:dyDescent="0.2">
      <c r="A982" s="213"/>
      <c r="B982" s="215"/>
      <c r="C982" s="229"/>
      <c r="D982" s="234"/>
      <c r="E982" s="213"/>
      <c r="F982" s="227"/>
      <c r="G982" s="213"/>
      <c r="H982" s="213"/>
      <c r="I982" s="213"/>
      <c r="J982" s="213"/>
      <c r="K982" s="213"/>
      <c r="L982" s="213"/>
      <c r="M982" s="213"/>
      <c r="N982" s="213"/>
    </row>
    <row r="983" spans="1:14" x14ac:dyDescent="0.2">
      <c r="A983" s="213"/>
      <c r="B983" s="215"/>
      <c r="C983" s="229"/>
      <c r="D983" s="234"/>
      <c r="E983" s="213"/>
      <c r="F983" s="227"/>
      <c r="G983" s="213"/>
      <c r="H983" s="213"/>
      <c r="I983" s="213"/>
      <c r="J983" s="213"/>
      <c r="K983" s="213"/>
      <c r="L983" s="213"/>
      <c r="M983" s="213"/>
      <c r="N983" s="213"/>
    </row>
    <row r="984" spans="1:14" x14ac:dyDescent="0.2">
      <c r="A984" s="213"/>
      <c r="B984" s="215"/>
      <c r="C984" s="229"/>
      <c r="D984" s="234"/>
      <c r="E984" s="213"/>
      <c r="F984" s="227"/>
      <c r="G984" s="213"/>
      <c r="H984" s="213"/>
      <c r="I984" s="213"/>
      <c r="J984" s="213"/>
      <c r="K984" s="213"/>
      <c r="L984" s="213"/>
      <c r="M984" s="213"/>
      <c r="N984" s="213"/>
    </row>
    <row r="985" spans="1:14" x14ac:dyDescent="0.2">
      <c r="A985" s="213"/>
      <c r="B985" s="215"/>
      <c r="C985" s="229"/>
      <c r="D985" s="234"/>
      <c r="E985" s="213"/>
      <c r="F985" s="227"/>
      <c r="G985" s="213"/>
      <c r="H985" s="213"/>
      <c r="I985" s="213"/>
      <c r="J985" s="213"/>
      <c r="K985" s="213"/>
      <c r="L985" s="213"/>
      <c r="M985" s="213"/>
      <c r="N985" s="213"/>
    </row>
    <row r="986" spans="1:14" x14ac:dyDescent="0.2">
      <c r="A986" s="213"/>
      <c r="B986" s="215"/>
      <c r="C986" s="229"/>
      <c r="D986" s="234"/>
      <c r="E986" s="213"/>
      <c r="F986" s="227"/>
      <c r="G986" s="213"/>
      <c r="H986" s="213"/>
      <c r="I986" s="213"/>
      <c r="J986" s="213"/>
      <c r="K986" s="213"/>
      <c r="L986" s="213"/>
      <c r="M986" s="213"/>
      <c r="N986" s="213"/>
    </row>
    <row r="987" spans="1:14" x14ac:dyDescent="0.2">
      <c r="A987" s="213"/>
      <c r="B987" s="215"/>
      <c r="C987" s="229"/>
      <c r="D987" s="234"/>
      <c r="E987" s="213"/>
      <c r="F987" s="227"/>
      <c r="G987" s="213"/>
      <c r="H987" s="213"/>
      <c r="I987" s="213"/>
      <c r="J987" s="213"/>
      <c r="K987" s="213"/>
      <c r="L987" s="213"/>
      <c r="M987" s="213"/>
      <c r="N987" s="213"/>
    </row>
    <row r="988" spans="1:14" x14ac:dyDescent="0.2">
      <c r="A988" s="213"/>
      <c r="B988" s="215"/>
      <c r="C988" s="229"/>
      <c r="D988" s="234"/>
      <c r="E988" s="213"/>
      <c r="F988" s="227"/>
      <c r="G988" s="213"/>
      <c r="H988" s="213"/>
      <c r="I988" s="213"/>
      <c r="J988" s="213"/>
      <c r="K988" s="213"/>
      <c r="L988" s="213"/>
      <c r="M988" s="213"/>
      <c r="N988" s="213"/>
    </row>
    <row r="989" spans="1:14" x14ac:dyDescent="0.2">
      <c r="A989" s="213"/>
      <c r="B989" s="215"/>
      <c r="C989" s="229"/>
      <c r="D989" s="234"/>
      <c r="E989" s="213"/>
      <c r="F989" s="227"/>
      <c r="G989" s="213"/>
      <c r="H989" s="213"/>
      <c r="I989" s="213"/>
      <c r="J989" s="213"/>
      <c r="K989" s="213"/>
      <c r="L989" s="213"/>
      <c r="M989" s="213"/>
      <c r="N989" s="213"/>
    </row>
    <row r="990" spans="1:14" x14ac:dyDescent="0.2">
      <c r="A990" s="213"/>
      <c r="B990" s="215"/>
      <c r="C990" s="229"/>
      <c r="D990" s="234"/>
      <c r="E990" s="213"/>
      <c r="F990" s="227"/>
      <c r="G990" s="213"/>
      <c r="H990" s="213"/>
      <c r="I990" s="213"/>
      <c r="J990" s="213"/>
      <c r="K990" s="213"/>
      <c r="L990" s="213"/>
      <c r="M990" s="213"/>
      <c r="N990" s="213"/>
    </row>
    <row r="991" spans="1:14" x14ac:dyDescent="0.2">
      <c r="A991" s="213"/>
      <c r="B991" s="215"/>
      <c r="C991" s="229"/>
      <c r="D991" s="234"/>
      <c r="E991" s="213"/>
      <c r="F991" s="227"/>
      <c r="G991" s="213"/>
      <c r="H991" s="213"/>
      <c r="I991" s="213"/>
      <c r="J991" s="213"/>
      <c r="K991" s="213"/>
      <c r="L991" s="213"/>
      <c r="M991" s="213"/>
      <c r="N991" s="213"/>
    </row>
    <row r="992" spans="1:14" x14ac:dyDescent="0.2">
      <c r="A992" s="213"/>
      <c r="B992" s="215"/>
      <c r="C992" s="229"/>
      <c r="D992" s="234"/>
      <c r="E992" s="213"/>
      <c r="F992" s="227"/>
      <c r="G992" s="213"/>
      <c r="H992" s="213"/>
      <c r="I992" s="213"/>
      <c r="J992" s="213"/>
      <c r="K992" s="213"/>
      <c r="L992" s="213"/>
      <c r="M992" s="213"/>
      <c r="N992" s="213"/>
    </row>
    <row r="993" spans="1:14" x14ac:dyDescent="0.2">
      <c r="A993" s="213"/>
      <c r="B993" s="215"/>
      <c r="C993" s="229"/>
      <c r="D993" s="234"/>
      <c r="E993" s="213"/>
      <c r="F993" s="227"/>
      <c r="G993" s="213"/>
      <c r="H993" s="213"/>
      <c r="I993" s="213"/>
      <c r="J993" s="213"/>
      <c r="K993" s="213"/>
      <c r="L993" s="213"/>
      <c r="M993" s="213"/>
      <c r="N993" s="213"/>
    </row>
    <row r="994" spans="1:14" x14ac:dyDescent="0.2">
      <c r="A994" s="213"/>
      <c r="B994" s="215"/>
      <c r="C994" s="229"/>
      <c r="D994" s="234"/>
      <c r="E994" s="213"/>
      <c r="F994" s="227"/>
      <c r="G994" s="213"/>
      <c r="H994" s="213"/>
      <c r="I994" s="213"/>
      <c r="J994" s="213"/>
      <c r="K994" s="213"/>
      <c r="L994" s="213"/>
      <c r="M994" s="213"/>
      <c r="N994" s="213"/>
    </row>
    <row r="995" spans="1:14" x14ac:dyDescent="0.2">
      <c r="A995" s="213"/>
      <c r="B995" s="215"/>
      <c r="C995" s="229"/>
      <c r="D995" s="234"/>
      <c r="E995" s="213"/>
      <c r="F995" s="227"/>
      <c r="G995" s="213"/>
      <c r="H995" s="213"/>
      <c r="I995" s="213"/>
      <c r="J995" s="213"/>
      <c r="K995" s="213"/>
      <c r="L995" s="213"/>
      <c r="M995" s="213"/>
      <c r="N995" s="213"/>
    </row>
    <row r="996" spans="1:14" x14ac:dyDescent="0.2">
      <c r="A996" s="213"/>
      <c r="B996" s="215"/>
      <c r="C996" s="229"/>
      <c r="D996" s="234"/>
      <c r="E996" s="213"/>
      <c r="F996" s="227"/>
      <c r="G996" s="213"/>
      <c r="H996" s="213"/>
      <c r="I996" s="213"/>
      <c r="J996" s="213"/>
      <c r="K996" s="213"/>
      <c r="L996" s="213"/>
      <c r="M996" s="213"/>
      <c r="N996" s="213"/>
    </row>
    <row r="997" spans="1:14" x14ac:dyDescent="0.2">
      <c r="A997" s="213"/>
      <c r="B997" s="215"/>
      <c r="C997" s="229"/>
      <c r="D997" s="234"/>
      <c r="E997" s="213"/>
      <c r="F997" s="227"/>
      <c r="G997" s="213"/>
      <c r="H997" s="213"/>
      <c r="I997" s="213"/>
      <c r="J997" s="213"/>
      <c r="K997" s="213"/>
      <c r="L997" s="213"/>
      <c r="M997" s="213"/>
      <c r="N997" s="213"/>
    </row>
    <row r="998" spans="1:14" x14ac:dyDescent="0.2">
      <c r="A998" s="213"/>
      <c r="B998" s="215"/>
      <c r="C998" s="229"/>
      <c r="D998" s="234"/>
      <c r="E998" s="213"/>
      <c r="F998" s="227"/>
      <c r="G998" s="213"/>
      <c r="H998" s="213"/>
      <c r="I998" s="213"/>
      <c r="J998" s="213"/>
      <c r="K998" s="213"/>
      <c r="L998" s="213"/>
      <c r="M998" s="213"/>
      <c r="N998" s="213"/>
    </row>
    <row r="999" spans="1:14" x14ac:dyDescent="0.2">
      <c r="A999" s="213"/>
      <c r="B999" s="215"/>
      <c r="C999" s="229"/>
      <c r="D999" s="234"/>
      <c r="E999" s="213"/>
      <c r="F999" s="227"/>
      <c r="G999" s="213"/>
      <c r="H999" s="213"/>
      <c r="I999" s="213"/>
      <c r="J999" s="213"/>
      <c r="K999" s="213"/>
      <c r="L999" s="213"/>
      <c r="M999" s="213"/>
      <c r="N999" s="213"/>
    </row>
    <row r="1000" spans="1:14" x14ac:dyDescent="0.2">
      <c r="A1000" s="213"/>
      <c r="B1000" s="215"/>
      <c r="C1000" s="229"/>
      <c r="D1000" s="234"/>
      <c r="E1000" s="213"/>
      <c r="F1000" s="227"/>
      <c r="G1000" s="213"/>
      <c r="H1000" s="213"/>
      <c r="I1000" s="213"/>
      <c r="J1000" s="213"/>
      <c r="K1000" s="213"/>
      <c r="L1000" s="213"/>
      <c r="M1000" s="213"/>
      <c r="N1000" s="213"/>
    </row>
    <row r="1001" spans="1:14" x14ac:dyDescent="0.2">
      <c r="A1001" s="213"/>
      <c r="B1001" s="215"/>
      <c r="C1001" s="229"/>
      <c r="D1001" s="234"/>
      <c r="E1001" s="213"/>
      <c r="F1001" s="227"/>
      <c r="G1001" s="213"/>
      <c r="H1001" s="213"/>
      <c r="I1001" s="213"/>
      <c r="J1001" s="213"/>
      <c r="K1001" s="213"/>
      <c r="L1001" s="213"/>
      <c r="M1001" s="213"/>
      <c r="N1001" s="213"/>
    </row>
    <row r="1002" spans="1:14" x14ac:dyDescent="0.2">
      <c r="A1002" s="213"/>
      <c r="B1002" s="215"/>
      <c r="C1002" s="229"/>
      <c r="D1002" s="234"/>
      <c r="E1002" s="213"/>
      <c r="F1002" s="227"/>
      <c r="G1002" s="213"/>
      <c r="H1002" s="213"/>
      <c r="I1002" s="213"/>
      <c r="J1002" s="213"/>
      <c r="K1002" s="213"/>
      <c r="L1002" s="213"/>
      <c r="M1002" s="213"/>
      <c r="N1002" s="213"/>
    </row>
    <row r="1003" spans="1:14" x14ac:dyDescent="0.2">
      <c r="A1003" s="213"/>
      <c r="B1003" s="215"/>
      <c r="C1003" s="229"/>
      <c r="D1003" s="234"/>
      <c r="E1003" s="213"/>
      <c r="F1003" s="227"/>
      <c r="G1003" s="213"/>
      <c r="H1003" s="213"/>
      <c r="I1003" s="213"/>
      <c r="J1003" s="213"/>
      <c r="K1003" s="213"/>
      <c r="L1003" s="213"/>
      <c r="M1003" s="213"/>
      <c r="N1003" s="213"/>
    </row>
    <row r="1004" spans="1:14" x14ac:dyDescent="0.2">
      <c r="A1004" s="213"/>
      <c r="B1004" s="215"/>
      <c r="C1004" s="229"/>
      <c r="D1004" s="234"/>
      <c r="E1004" s="213"/>
      <c r="F1004" s="227"/>
      <c r="G1004" s="213"/>
      <c r="H1004" s="213"/>
      <c r="I1004" s="213"/>
      <c r="J1004" s="213"/>
      <c r="K1004" s="213"/>
      <c r="L1004" s="213"/>
      <c r="M1004" s="213"/>
      <c r="N1004" s="213"/>
    </row>
    <row r="1005" spans="1:14" x14ac:dyDescent="0.2">
      <c r="A1005" s="213"/>
      <c r="B1005" s="215"/>
      <c r="C1005" s="229"/>
      <c r="D1005" s="234"/>
      <c r="E1005" s="213"/>
      <c r="F1005" s="227"/>
      <c r="G1005" s="213"/>
      <c r="H1005" s="213"/>
      <c r="I1005" s="213"/>
      <c r="J1005" s="213"/>
      <c r="K1005" s="213"/>
      <c r="L1005" s="213"/>
      <c r="M1005" s="213"/>
      <c r="N1005" s="213"/>
    </row>
    <row r="1006" spans="1:14" x14ac:dyDescent="0.2">
      <c r="A1006" s="213"/>
      <c r="B1006" s="215"/>
      <c r="C1006" s="229"/>
      <c r="D1006" s="234"/>
      <c r="E1006" s="213"/>
      <c r="F1006" s="227"/>
      <c r="G1006" s="213"/>
      <c r="H1006" s="213"/>
      <c r="I1006" s="213"/>
      <c r="J1006" s="213"/>
      <c r="K1006" s="213"/>
      <c r="L1006" s="213"/>
      <c r="M1006" s="213"/>
      <c r="N1006" s="213"/>
    </row>
    <row r="1007" spans="1:14" x14ac:dyDescent="0.2">
      <c r="A1007" s="213"/>
      <c r="B1007" s="215"/>
      <c r="C1007" s="229"/>
      <c r="D1007" s="234"/>
      <c r="E1007" s="213"/>
      <c r="F1007" s="227"/>
      <c r="G1007" s="213"/>
      <c r="H1007" s="213"/>
      <c r="I1007" s="213"/>
      <c r="J1007" s="213"/>
      <c r="K1007" s="213"/>
      <c r="L1007" s="213"/>
      <c r="M1007" s="213"/>
      <c r="N1007" s="213"/>
    </row>
    <row r="1008" spans="1:14" x14ac:dyDescent="0.2">
      <c r="A1008" s="213"/>
      <c r="B1008" s="215"/>
      <c r="C1008" s="229"/>
      <c r="D1008" s="234"/>
      <c r="E1008" s="213"/>
      <c r="F1008" s="227"/>
      <c r="G1008" s="213"/>
      <c r="H1008" s="213"/>
      <c r="I1008" s="213"/>
      <c r="J1008" s="213"/>
      <c r="K1008" s="213"/>
      <c r="L1008" s="213"/>
      <c r="M1008" s="213"/>
      <c r="N1008" s="213"/>
    </row>
    <row r="1009" spans="1:14" x14ac:dyDescent="0.2">
      <c r="A1009" s="213"/>
      <c r="B1009" s="215"/>
      <c r="C1009" s="229"/>
      <c r="D1009" s="234"/>
      <c r="E1009" s="213"/>
      <c r="F1009" s="227"/>
      <c r="G1009" s="213"/>
      <c r="H1009" s="213"/>
      <c r="I1009" s="213"/>
      <c r="J1009" s="213"/>
      <c r="K1009" s="213"/>
      <c r="L1009" s="213"/>
      <c r="M1009" s="213"/>
      <c r="N1009" s="213"/>
    </row>
    <row r="1010" spans="1:14" x14ac:dyDescent="0.2">
      <c r="A1010" s="213"/>
      <c r="B1010" s="215"/>
      <c r="C1010" s="229"/>
      <c r="D1010" s="234"/>
      <c r="E1010" s="213"/>
      <c r="F1010" s="227"/>
      <c r="G1010" s="213"/>
      <c r="H1010" s="213"/>
      <c r="I1010" s="213"/>
      <c r="J1010" s="213"/>
      <c r="K1010" s="213"/>
      <c r="L1010" s="213"/>
      <c r="M1010" s="213"/>
      <c r="N1010" s="213"/>
    </row>
    <row r="1011" spans="1:14" x14ac:dyDescent="0.2">
      <c r="A1011" s="213"/>
      <c r="B1011" s="215"/>
      <c r="C1011" s="229"/>
      <c r="D1011" s="234"/>
      <c r="E1011" s="213"/>
      <c r="F1011" s="227"/>
      <c r="G1011" s="213"/>
      <c r="H1011" s="213"/>
      <c r="I1011" s="213"/>
      <c r="J1011" s="213"/>
      <c r="K1011" s="213"/>
      <c r="L1011" s="213"/>
      <c r="M1011" s="213"/>
      <c r="N1011" s="213"/>
    </row>
    <row r="1012" spans="1:14" x14ac:dyDescent="0.2">
      <c r="A1012" s="213"/>
      <c r="B1012" s="215"/>
      <c r="C1012" s="229"/>
      <c r="D1012" s="234"/>
      <c r="E1012" s="213"/>
      <c r="F1012" s="227"/>
      <c r="G1012" s="213"/>
      <c r="H1012" s="213"/>
      <c r="I1012" s="213"/>
      <c r="J1012" s="213"/>
      <c r="K1012" s="213"/>
      <c r="L1012" s="213"/>
      <c r="M1012" s="213"/>
      <c r="N1012" s="213"/>
    </row>
    <row r="1013" spans="1:14" x14ac:dyDescent="0.2">
      <c r="A1013" s="213"/>
      <c r="B1013" s="215"/>
      <c r="C1013" s="229"/>
      <c r="D1013" s="234"/>
      <c r="E1013" s="213"/>
      <c r="F1013" s="227"/>
      <c r="G1013" s="213"/>
      <c r="H1013" s="213"/>
      <c r="I1013" s="213"/>
      <c r="J1013" s="213"/>
      <c r="K1013" s="213"/>
      <c r="L1013" s="213"/>
      <c r="M1013" s="213"/>
      <c r="N1013" s="213"/>
    </row>
    <row r="1014" spans="1:14" x14ac:dyDescent="0.2">
      <c r="A1014" s="213"/>
      <c r="B1014" s="215"/>
      <c r="C1014" s="229"/>
      <c r="D1014" s="234"/>
      <c r="E1014" s="213"/>
      <c r="F1014" s="227"/>
      <c r="G1014" s="213"/>
      <c r="H1014" s="213"/>
      <c r="I1014" s="213"/>
      <c r="J1014" s="213"/>
      <c r="K1014" s="213"/>
      <c r="L1014" s="213"/>
      <c r="M1014" s="213"/>
      <c r="N1014" s="213"/>
    </row>
    <row r="1015" spans="1:14" x14ac:dyDescent="0.2">
      <c r="A1015" s="213"/>
      <c r="B1015" s="215"/>
      <c r="C1015" s="229"/>
      <c r="D1015" s="234"/>
      <c r="E1015" s="213"/>
      <c r="F1015" s="227"/>
      <c r="G1015" s="213"/>
      <c r="H1015" s="213"/>
      <c r="I1015" s="213"/>
      <c r="J1015" s="213"/>
      <c r="K1015" s="213"/>
      <c r="L1015" s="213"/>
      <c r="M1015" s="213"/>
      <c r="N1015" s="213"/>
    </row>
    <row r="1016" spans="1:14" x14ac:dyDescent="0.2">
      <c r="A1016" s="213"/>
      <c r="B1016" s="215"/>
      <c r="C1016" s="229"/>
      <c r="D1016" s="234"/>
      <c r="E1016" s="213"/>
      <c r="F1016" s="227"/>
      <c r="G1016" s="213"/>
      <c r="H1016" s="213"/>
      <c r="I1016" s="213"/>
      <c r="J1016" s="213"/>
      <c r="K1016" s="213"/>
      <c r="L1016" s="213"/>
      <c r="M1016" s="213"/>
      <c r="N1016" s="213"/>
    </row>
    <row r="1017" spans="1:14" x14ac:dyDescent="0.2">
      <c r="A1017" s="213"/>
      <c r="B1017" s="215"/>
      <c r="C1017" s="229"/>
      <c r="D1017" s="234"/>
      <c r="E1017" s="213"/>
      <c r="F1017" s="227"/>
      <c r="G1017" s="213"/>
      <c r="H1017" s="213"/>
      <c r="I1017" s="213"/>
      <c r="J1017" s="213"/>
      <c r="K1017" s="213"/>
      <c r="L1017" s="213"/>
      <c r="M1017" s="213"/>
      <c r="N1017" s="213"/>
    </row>
    <row r="1018" spans="1:14" x14ac:dyDescent="0.2">
      <c r="A1018" s="213"/>
      <c r="B1018" s="215"/>
      <c r="C1018" s="229"/>
      <c r="D1018" s="234"/>
      <c r="E1018" s="213"/>
      <c r="F1018" s="227"/>
      <c r="G1018" s="213"/>
      <c r="H1018" s="213"/>
      <c r="I1018" s="213"/>
      <c r="J1018" s="213"/>
      <c r="K1018" s="213"/>
      <c r="L1018" s="213"/>
      <c r="M1018" s="213"/>
      <c r="N1018" s="213"/>
    </row>
    <row r="1019" spans="1:14" x14ac:dyDescent="0.2">
      <c r="A1019" s="213"/>
      <c r="B1019" s="215"/>
      <c r="C1019" s="229"/>
      <c r="D1019" s="234"/>
      <c r="E1019" s="213"/>
      <c r="F1019" s="227"/>
      <c r="G1019" s="213"/>
      <c r="H1019" s="213"/>
      <c r="I1019" s="213"/>
      <c r="J1019" s="213"/>
      <c r="K1019" s="213"/>
      <c r="L1019" s="213"/>
      <c r="M1019" s="213"/>
      <c r="N1019" s="213"/>
    </row>
    <row r="1020" spans="1:14" x14ac:dyDescent="0.2">
      <c r="A1020" s="213"/>
      <c r="B1020" s="215"/>
      <c r="C1020" s="229"/>
      <c r="D1020" s="234"/>
      <c r="E1020" s="213"/>
      <c r="F1020" s="227"/>
      <c r="G1020" s="213"/>
      <c r="H1020" s="213"/>
      <c r="I1020" s="213"/>
      <c r="J1020" s="213"/>
      <c r="K1020" s="213"/>
      <c r="L1020" s="213"/>
      <c r="M1020" s="213"/>
      <c r="N1020" s="213"/>
    </row>
    <row r="1021" spans="1:14" x14ac:dyDescent="0.2">
      <c r="A1021" s="213"/>
      <c r="B1021" s="215"/>
      <c r="C1021" s="229"/>
      <c r="D1021" s="234"/>
      <c r="E1021" s="213"/>
      <c r="F1021" s="227"/>
      <c r="G1021" s="213"/>
      <c r="H1021" s="213"/>
      <c r="I1021" s="213"/>
      <c r="J1021" s="213"/>
      <c r="K1021" s="213"/>
      <c r="L1021" s="213"/>
      <c r="M1021" s="213"/>
      <c r="N1021" s="213"/>
    </row>
    <row r="1022" spans="1:14" x14ac:dyDescent="0.2">
      <c r="A1022" s="213"/>
      <c r="B1022" s="215"/>
      <c r="C1022" s="229"/>
      <c r="D1022" s="234"/>
      <c r="E1022" s="213"/>
      <c r="F1022" s="227"/>
      <c r="G1022" s="213"/>
      <c r="H1022" s="213"/>
      <c r="I1022" s="213"/>
      <c r="J1022" s="213"/>
      <c r="K1022" s="213"/>
      <c r="L1022" s="213"/>
      <c r="M1022" s="213"/>
      <c r="N1022" s="213"/>
    </row>
    <row r="1023" spans="1:14" x14ac:dyDescent="0.2">
      <c r="A1023" s="213"/>
      <c r="B1023" s="215"/>
      <c r="C1023" s="229"/>
      <c r="D1023" s="234"/>
      <c r="E1023" s="213"/>
      <c r="F1023" s="227"/>
      <c r="G1023" s="213"/>
      <c r="H1023" s="213"/>
      <c r="I1023" s="213"/>
      <c r="J1023" s="213"/>
      <c r="K1023" s="213"/>
      <c r="L1023" s="213"/>
      <c r="M1023" s="213"/>
      <c r="N1023" s="213"/>
    </row>
    <row r="1024" spans="1:14" x14ac:dyDescent="0.2">
      <c r="A1024" s="213"/>
      <c r="B1024" s="215"/>
      <c r="C1024" s="229"/>
      <c r="D1024" s="234"/>
      <c r="E1024" s="213"/>
      <c r="F1024" s="227"/>
      <c r="G1024" s="213"/>
      <c r="H1024" s="213"/>
      <c r="I1024" s="213"/>
      <c r="J1024" s="213"/>
      <c r="K1024" s="213"/>
      <c r="L1024" s="213"/>
      <c r="M1024" s="213"/>
      <c r="N1024" s="213"/>
    </row>
    <row r="1025" spans="1:14" x14ac:dyDescent="0.2">
      <c r="A1025" s="213"/>
      <c r="B1025" s="215"/>
      <c r="C1025" s="229"/>
      <c r="D1025" s="234"/>
      <c r="E1025" s="213"/>
      <c r="F1025" s="227"/>
      <c r="G1025" s="213"/>
      <c r="H1025" s="213"/>
      <c r="I1025" s="213"/>
      <c r="J1025" s="213"/>
      <c r="K1025" s="213"/>
      <c r="L1025" s="213"/>
      <c r="M1025" s="213"/>
      <c r="N1025" s="213"/>
    </row>
    <row r="1026" spans="1:14" x14ac:dyDescent="0.2">
      <c r="A1026" s="213"/>
      <c r="B1026" s="215"/>
      <c r="C1026" s="229"/>
      <c r="D1026" s="234"/>
      <c r="E1026" s="213"/>
      <c r="F1026" s="227"/>
      <c r="G1026" s="213"/>
      <c r="H1026" s="213"/>
      <c r="I1026" s="213"/>
      <c r="J1026" s="213"/>
      <c r="K1026" s="213"/>
      <c r="L1026" s="213"/>
      <c r="M1026" s="213"/>
      <c r="N1026" s="213"/>
    </row>
    <row r="1027" spans="1:14" x14ac:dyDescent="0.2">
      <c r="A1027" s="213"/>
      <c r="B1027" s="215"/>
      <c r="C1027" s="229"/>
      <c r="D1027" s="234"/>
      <c r="E1027" s="213"/>
      <c r="F1027" s="227"/>
      <c r="G1027" s="213"/>
      <c r="H1027" s="213"/>
      <c r="I1027" s="213"/>
      <c r="J1027" s="213"/>
      <c r="K1027" s="213"/>
      <c r="L1027" s="213"/>
      <c r="M1027" s="213"/>
      <c r="N1027" s="213"/>
    </row>
    <row r="1028" spans="1:14" x14ac:dyDescent="0.2">
      <c r="A1028" s="213"/>
      <c r="B1028" s="215"/>
      <c r="C1028" s="229"/>
      <c r="D1028" s="234"/>
      <c r="E1028" s="213"/>
      <c r="F1028" s="227"/>
      <c r="G1028" s="213"/>
      <c r="H1028" s="213"/>
      <c r="I1028" s="213"/>
      <c r="J1028" s="213"/>
      <c r="K1028" s="213"/>
      <c r="L1028" s="213"/>
      <c r="M1028" s="213"/>
      <c r="N1028" s="213"/>
    </row>
    <row r="1029" spans="1:14" x14ac:dyDescent="0.2">
      <c r="A1029" s="213"/>
      <c r="B1029" s="215"/>
      <c r="C1029" s="229"/>
      <c r="D1029" s="234"/>
      <c r="E1029" s="213"/>
      <c r="F1029" s="227"/>
      <c r="G1029" s="213"/>
      <c r="H1029" s="213"/>
      <c r="I1029" s="213"/>
      <c r="J1029" s="213"/>
      <c r="K1029" s="213"/>
      <c r="L1029" s="213"/>
      <c r="M1029" s="213"/>
      <c r="N1029" s="213"/>
    </row>
    <row r="1030" spans="1:14" x14ac:dyDescent="0.2">
      <c r="A1030" s="213"/>
      <c r="B1030" s="215"/>
      <c r="C1030" s="229"/>
      <c r="D1030" s="234"/>
      <c r="E1030" s="213"/>
      <c r="F1030" s="227"/>
      <c r="G1030" s="213"/>
      <c r="H1030" s="213"/>
      <c r="I1030" s="213"/>
      <c r="J1030" s="213"/>
      <c r="K1030" s="213"/>
      <c r="L1030" s="213"/>
      <c r="M1030" s="213"/>
      <c r="N1030" s="213"/>
    </row>
    <row r="1031" spans="1:14" x14ac:dyDescent="0.2">
      <c r="A1031" s="213"/>
      <c r="B1031" s="215"/>
      <c r="C1031" s="229"/>
      <c r="D1031" s="234"/>
      <c r="E1031" s="213"/>
      <c r="F1031" s="227"/>
      <c r="G1031" s="213"/>
      <c r="H1031" s="213"/>
      <c r="I1031" s="213"/>
      <c r="J1031" s="213"/>
      <c r="K1031" s="213"/>
      <c r="L1031" s="213"/>
      <c r="M1031" s="213"/>
      <c r="N1031" s="213"/>
    </row>
    <row r="1032" spans="1:14" x14ac:dyDescent="0.2">
      <c r="A1032" s="213"/>
      <c r="B1032" s="215"/>
      <c r="C1032" s="229"/>
      <c r="D1032" s="234"/>
      <c r="E1032" s="213"/>
      <c r="F1032" s="227"/>
      <c r="G1032" s="213"/>
      <c r="H1032" s="213"/>
      <c r="I1032" s="213"/>
      <c r="J1032" s="213"/>
      <c r="K1032" s="213"/>
      <c r="L1032" s="213"/>
      <c r="M1032" s="213"/>
      <c r="N1032" s="213"/>
    </row>
    <row r="1033" spans="1:14" x14ac:dyDescent="0.2">
      <c r="A1033" s="213"/>
      <c r="B1033" s="215"/>
      <c r="C1033" s="229"/>
      <c r="D1033" s="234"/>
      <c r="E1033" s="213"/>
      <c r="F1033" s="227"/>
      <c r="G1033" s="213"/>
      <c r="H1033" s="213"/>
      <c r="I1033" s="213"/>
      <c r="J1033" s="213"/>
      <c r="K1033" s="213"/>
      <c r="L1033" s="213"/>
      <c r="M1033" s="213"/>
      <c r="N1033" s="213"/>
    </row>
    <row r="1034" spans="1:14" x14ac:dyDescent="0.2">
      <c r="A1034" s="213"/>
      <c r="B1034" s="215"/>
      <c r="C1034" s="229"/>
      <c r="D1034" s="234"/>
      <c r="E1034" s="213"/>
      <c r="F1034" s="227"/>
      <c r="G1034" s="213"/>
      <c r="H1034" s="213"/>
      <c r="I1034" s="213"/>
      <c r="J1034" s="213"/>
      <c r="K1034" s="213"/>
      <c r="L1034" s="213"/>
      <c r="M1034" s="213"/>
      <c r="N1034" s="213"/>
    </row>
    <row r="1035" spans="1:14" x14ac:dyDescent="0.2">
      <c r="A1035" s="213"/>
      <c r="B1035" s="215"/>
      <c r="C1035" s="229"/>
      <c r="D1035" s="234"/>
      <c r="E1035" s="213"/>
      <c r="F1035" s="227"/>
      <c r="G1035" s="213"/>
      <c r="H1035" s="213"/>
      <c r="I1035" s="213"/>
      <c r="J1035" s="213"/>
      <c r="K1035" s="213"/>
      <c r="L1035" s="213"/>
      <c r="M1035" s="213"/>
      <c r="N1035" s="213"/>
    </row>
    <row r="1036" spans="1:14" x14ac:dyDescent="0.2">
      <c r="A1036" s="213"/>
      <c r="B1036" s="215"/>
      <c r="C1036" s="229"/>
      <c r="D1036" s="234"/>
      <c r="E1036" s="213"/>
      <c r="F1036" s="227"/>
      <c r="G1036" s="213"/>
      <c r="H1036" s="213"/>
      <c r="I1036" s="213"/>
      <c r="J1036" s="213"/>
      <c r="K1036" s="213"/>
      <c r="L1036" s="213"/>
      <c r="M1036" s="213"/>
      <c r="N1036" s="213"/>
    </row>
    <row r="1037" spans="1:14" x14ac:dyDescent="0.2">
      <c r="A1037" s="213"/>
      <c r="B1037" s="215"/>
      <c r="C1037" s="229"/>
      <c r="D1037" s="234"/>
      <c r="E1037" s="213"/>
      <c r="F1037" s="227"/>
      <c r="G1037" s="213"/>
      <c r="H1037" s="213"/>
      <c r="I1037" s="213"/>
      <c r="J1037" s="213"/>
      <c r="K1037" s="213"/>
      <c r="L1037" s="213"/>
      <c r="M1037" s="213"/>
      <c r="N1037" s="213"/>
    </row>
    <row r="1038" spans="1:14" x14ac:dyDescent="0.2">
      <c r="A1038" s="213"/>
      <c r="B1038" s="215"/>
      <c r="C1038" s="229"/>
      <c r="D1038" s="234"/>
      <c r="E1038" s="213"/>
      <c r="F1038" s="227"/>
      <c r="G1038" s="213"/>
      <c r="H1038" s="213"/>
      <c r="I1038" s="213"/>
      <c r="J1038" s="213"/>
      <c r="K1038" s="213"/>
      <c r="L1038" s="213"/>
      <c r="M1038" s="213"/>
      <c r="N1038" s="213"/>
    </row>
    <row r="1039" spans="1:14" x14ac:dyDescent="0.2">
      <c r="A1039" s="213"/>
      <c r="B1039" s="215"/>
      <c r="C1039" s="229"/>
      <c r="D1039" s="234"/>
      <c r="E1039" s="213"/>
      <c r="F1039" s="227"/>
      <c r="G1039" s="213"/>
      <c r="H1039" s="213"/>
      <c r="I1039" s="213"/>
      <c r="J1039" s="213"/>
      <c r="K1039" s="213"/>
      <c r="L1039" s="213"/>
      <c r="M1039" s="213"/>
      <c r="N1039" s="213"/>
    </row>
    <row r="1040" spans="1:14" x14ac:dyDescent="0.2">
      <c r="A1040" s="213"/>
      <c r="B1040" s="215"/>
      <c r="C1040" s="229"/>
      <c r="D1040" s="234"/>
      <c r="E1040" s="213"/>
      <c r="F1040" s="227"/>
      <c r="G1040" s="213"/>
      <c r="H1040" s="213"/>
      <c r="I1040" s="213"/>
      <c r="J1040" s="213"/>
      <c r="K1040" s="213"/>
      <c r="L1040" s="213"/>
      <c r="M1040" s="213"/>
      <c r="N1040" s="213"/>
    </row>
    <row r="1041" spans="1:14" x14ac:dyDescent="0.2">
      <c r="A1041" s="213"/>
      <c r="B1041" s="215"/>
      <c r="C1041" s="229"/>
      <c r="D1041" s="234"/>
      <c r="E1041" s="213"/>
      <c r="F1041" s="227"/>
      <c r="G1041" s="213"/>
      <c r="H1041" s="213"/>
      <c r="I1041" s="213"/>
      <c r="J1041" s="213"/>
      <c r="K1041" s="213"/>
      <c r="L1041" s="213"/>
      <c r="M1041" s="213"/>
      <c r="N1041" s="213"/>
    </row>
    <row r="1042" spans="1:14" x14ac:dyDescent="0.2">
      <c r="A1042" s="213"/>
      <c r="B1042" s="215"/>
      <c r="C1042" s="229"/>
      <c r="D1042" s="234"/>
      <c r="E1042" s="213"/>
      <c r="F1042" s="227"/>
      <c r="G1042" s="213"/>
      <c r="H1042" s="213"/>
      <c r="I1042" s="213"/>
      <c r="J1042" s="213"/>
      <c r="K1042" s="213"/>
      <c r="L1042" s="213"/>
      <c r="M1042" s="213"/>
      <c r="N1042" s="213"/>
    </row>
    <row r="1043" spans="1:14" x14ac:dyDescent="0.2">
      <c r="A1043" s="213"/>
      <c r="B1043" s="215"/>
      <c r="C1043" s="229"/>
      <c r="D1043" s="234"/>
      <c r="E1043" s="213"/>
      <c r="F1043" s="227"/>
      <c r="G1043" s="213"/>
      <c r="H1043" s="213"/>
      <c r="I1043" s="213"/>
      <c r="J1043" s="213"/>
      <c r="K1043" s="213"/>
      <c r="L1043" s="213"/>
      <c r="M1043" s="213"/>
      <c r="N1043" s="213"/>
    </row>
    <row r="1044" spans="1:14" x14ac:dyDescent="0.2">
      <c r="A1044" s="213"/>
      <c r="B1044" s="215"/>
      <c r="C1044" s="229"/>
      <c r="D1044" s="234"/>
      <c r="E1044" s="213"/>
      <c r="F1044" s="227"/>
      <c r="G1044" s="213"/>
      <c r="H1044" s="213"/>
      <c r="I1044" s="213"/>
      <c r="J1044" s="213"/>
      <c r="K1044" s="213"/>
      <c r="L1044" s="213"/>
      <c r="M1044" s="213"/>
      <c r="N1044" s="213"/>
    </row>
    <row r="1045" spans="1:14" x14ac:dyDescent="0.2">
      <c r="A1045" s="213"/>
      <c r="B1045" s="215"/>
      <c r="C1045" s="229"/>
      <c r="D1045" s="234"/>
      <c r="E1045" s="213"/>
      <c r="F1045" s="227"/>
      <c r="G1045" s="213"/>
      <c r="H1045" s="213"/>
      <c r="I1045" s="213"/>
      <c r="J1045" s="213"/>
      <c r="K1045" s="213"/>
      <c r="L1045" s="213"/>
      <c r="M1045" s="213"/>
      <c r="N1045" s="213"/>
    </row>
    <row r="1046" spans="1:14" x14ac:dyDescent="0.2">
      <c r="A1046" s="213"/>
      <c r="B1046" s="215"/>
      <c r="C1046" s="229"/>
      <c r="D1046" s="234"/>
      <c r="E1046" s="213"/>
      <c r="F1046" s="227"/>
      <c r="G1046" s="213"/>
      <c r="H1046" s="213"/>
      <c r="I1046" s="213"/>
      <c r="J1046" s="213"/>
      <c r="K1046" s="213"/>
      <c r="L1046" s="213"/>
      <c r="M1046" s="213"/>
      <c r="N1046" s="213"/>
    </row>
    <row r="1047" spans="1:14" x14ac:dyDescent="0.2">
      <c r="A1047" s="213"/>
      <c r="B1047" s="215"/>
      <c r="C1047" s="229"/>
      <c r="D1047" s="234"/>
      <c r="E1047" s="213"/>
      <c r="F1047" s="227"/>
      <c r="G1047" s="213"/>
      <c r="H1047" s="213"/>
      <c r="I1047" s="213"/>
      <c r="J1047" s="213"/>
      <c r="K1047" s="213"/>
      <c r="L1047" s="213"/>
      <c r="M1047" s="213"/>
      <c r="N1047" s="213"/>
    </row>
    <row r="1048" spans="1:14" x14ac:dyDescent="0.2">
      <c r="A1048" s="213"/>
      <c r="B1048" s="215"/>
      <c r="C1048" s="229"/>
      <c r="D1048" s="234"/>
      <c r="E1048" s="213"/>
      <c r="F1048" s="227"/>
      <c r="G1048" s="213"/>
      <c r="H1048" s="213"/>
      <c r="I1048" s="213"/>
      <c r="J1048" s="213"/>
      <c r="K1048" s="213"/>
      <c r="L1048" s="213"/>
      <c r="M1048" s="213"/>
      <c r="N1048" s="213"/>
    </row>
    <row r="1049" spans="1:14" x14ac:dyDescent="0.2">
      <c r="A1049" s="213"/>
      <c r="B1049" s="215"/>
      <c r="C1049" s="229"/>
      <c r="D1049" s="234"/>
      <c r="E1049" s="213"/>
      <c r="F1049" s="227"/>
      <c r="G1049" s="213"/>
      <c r="H1049" s="213"/>
      <c r="I1049" s="213"/>
      <c r="J1049" s="213"/>
      <c r="K1049" s="213"/>
      <c r="L1049" s="213"/>
      <c r="M1049" s="213"/>
      <c r="N1049" s="213"/>
    </row>
    <row r="1050" spans="1:14" x14ac:dyDescent="0.2">
      <c r="A1050" s="213"/>
      <c r="B1050" s="215"/>
      <c r="C1050" s="229"/>
      <c r="D1050" s="234"/>
      <c r="E1050" s="213"/>
      <c r="F1050" s="227"/>
      <c r="G1050" s="213"/>
      <c r="H1050" s="213"/>
      <c r="I1050" s="213"/>
      <c r="J1050" s="213"/>
      <c r="K1050" s="213"/>
      <c r="L1050" s="213"/>
      <c r="M1050" s="213"/>
      <c r="N1050" s="213"/>
    </row>
    <row r="1051" spans="1:14" x14ac:dyDescent="0.2">
      <c r="A1051" s="213"/>
      <c r="B1051" s="215"/>
      <c r="C1051" s="229"/>
      <c r="D1051" s="234"/>
      <c r="E1051" s="213"/>
      <c r="F1051" s="227"/>
      <c r="G1051" s="213"/>
      <c r="H1051" s="213"/>
      <c r="I1051" s="213"/>
      <c r="J1051" s="213"/>
      <c r="K1051" s="213"/>
      <c r="L1051" s="213"/>
      <c r="M1051" s="213"/>
      <c r="N1051" s="213"/>
    </row>
    <row r="1052" spans="1:14" x14ac:dyDescent="0.2">
      <c r="A1052" s="213"/>
      <c r="B1052" s="215"/>
      <c r="C1052" s="229"/>
      <c r="D1052" s="234"/>
      <c r="E1052" s="213"/>
      <c r="F1052" s="227"/>
      <c r="G1052" s="213"/>
      <c r="H1052" s="213"/>
      <c r="I1052" s="213"/>
      <c r="J1052" s="213"/>
      <c r="K1052" s="213"/>
      <c r="L1052" s="213"/>
      <c r="M1052" s="213"/>
      <c r="N1052" s="213"/>
    </row>
    <row r="1053" spans="1:14" x14ac:dyDescent="0.2">
      <c r="A1053" s="213"/>
      <c r="B1053" s="215"/>
      <c r="C1053" s="229"/>
      <c r="D1053" s="234"/>
      <c r="E1053" s="213"/>
      <c r="F1053" s="227"/>
      <c r="G1053" s="213"/>
      <c r="H1053" s="213"/>
      <c r="I1053" s="213"/>
      <c r="J1053" s="213"/>
      <c r="K1053" s="213"/>
      <c r="L1053" s="213"/>
      <c r="M1053" s="213"/>
      <c r="N1053" s="213"/>
    </row>
    <row r="1054" spans="1:14" x14ac:dyDescent="0.2">
      <c r="A1054" s="213"/>
      <c r="B1054" s="215"/>
      <c r="C1054" s="229"/>
      <c r="D1054" s="234"/>
      <c r="E1054" s="213"/>
      <c r="F1054" s="227"/>
      <c r="G1054" s="213"/>
      <c r="H1054" s="213"/>
      <c r="I1054" s="213"/>
      <c r="J1054" s="213"/>
      <c r="K1054" s="213"/>
      <c r="L1054" s="213"/>
      <c r="M1054" s="213"/>
      <c r="N1054" s="213"/>
    </row>
    <row r="1055" spans="1:14" x14ac:dyDescent="0.2">
      <c r="A1055" s="213"/>
      <c r="B1055" s="215"/>
      <c r="C1055" s="229"/>
      <c r="D1055" s="234"/>
      <c r="E1055" s="213"/>
      <c r="F1055" s="227"/>
      <c r="G1055" s="213"/>
      <c r="H1055" s="213"/>
      <c r="I1055" s="213"/>
      <c r="J1055" s="213"/>
      <c r="K1055" s="213"/>
    </row>
  </sheetData>
  <autoFilter ref="A1:AB1" xr:uid="{00000000-0009-0000-0000-00000D000000}"/>
  <printOptions horizontalCentered="1"/>
  <pageMargins left="0.70866141732283472" right="0.70866141732283472" top="0.74803149606299213" bottom="0.74803149606299213" header="0.31496062992125984" footer="0.31496062992125984"/>
  <pageSetup scale="26"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7"/>
  <dimension ref="A1:M1864"/>
  <sheetViews>
    <sheetView zoomScale="60" zoomScaleNormal="60" workbookViewId="0">
      <selection activeCell="A8" sqref="A8"/>
    </sheetView>
  </sheetViews>
  <sheetFormatPr baseColWidth="10" defaultRowHeight="54.95" customHeight="1" x14ac:dyDescent="0.3"/>
  <cols>
    <col min="1" max="1" width="11.42578125" style="108"/>
    <col min="2" max="2" width="13.85546875" style="108" bestFit="1" customWidth="1"/>
    <col min="3" max="3" width="62.140625" style="108" customWidth="1"/>
    <col min="4" max="4" width="12.7109375" style="108" bestFit="1" customWidth="1"/>
    <col min="5" max="5" width="14.7109375" style="108" bestFit="1" customWidth="1"/>
    <col min="6" max="6" width="34.5703125" style="108" customWidth="1"/>
    <col min="7" max="7" width="27" style="108" customWidth="1"/>
    <col min="8" max="8" width="22" style="108" customWidth="1"/>
    <col min="9" max="9" width="25.140625" style="108" customWidth="1"/>
    <col min="10" max="11" width="11.42578125" style="108"/>
    <col min="12" max="12" width="46.85546875" style="108" customWidth="1"/>
    <col min="13" max="16384" width="11.42578125" style="108"/>
  </cols>
  <sheetData>
    <row r="1" spans="1:12" ht="54.95" customHeight="1" x14ac:dyDescent="0.3">
      <c r="A1" s="135" t="s">
        <v>1519</v>
      </c>
      <c r="B1" s="135" t="s">
        <v>23</v>
      </c>
      <c r="C1" s="281" t="s">
        <v>24</v>
      </c>
      <c r="D1" s="135" t="s">
        <v>113</v>
      </c>
      <c r="E1" s="135" t="s">
        <v>114</v>
      </c>
      <c r="F1" s="135" t="s">
        <v>25</v>
      </c>
      <c r="G1" s="135" t="s">
        <v>26</v>
      </c>
      <c r="H1" s="282" t="s">
        <v>27</v>
      </c>
      <c r="I1" s="135" t="s">
        <v>28</v>
      </c>
      <c r="J1" s="135" t="s">
        <v>29</v>
      </c>
      <c r="K1" s="135" t="s">
        <v>30</v>
      </c>
      <c r="L1" s="135" t="s">
        <v>115</v>
      </c>
    </row>
    <row r="2" spans="1:12" ht="54.95" customHeight="1" x14ac:dyDescent="0.3">
      <c r="A2" s="283">
        <v>978</v>
      </c>
      <c r="B2" s="21">
        <v>77101505</v>
      </c>
      <c r="C2" s="126" t="s">
        <v>52</v>
      </c>
      <c r="D2" s="30">
        <v>42552</v>
      </c>
      <c r="E2" s="39">
        <v>6</v>
      </c>
      <c r="F2" s="21" t="s">
        <v>53</v>
      </c>
      <c r="G2" s="21" t="s">
        <v>54</v>
      </c>
      <c r="H2" s="243">
        <v>303301475</v>
      </c>
      <c r="I2" s="243">
        <v>303301475</v>
      </c>
      <c r="J2" s="127" t="s">
        <v>55</v>
      </c>
      <c r="K2" s="127" t="s">
        <v>55</v>
      </c>
      <c r="L2" s="36" t="s">
        <v>1310</v>
      </c>
    </row>
    <row r="3" spans="1:12" ht="54.95" customHeight="1" x14ac:dyDescent="0.3">
      <c r="A3" s="283">
        <v>978</v>
      </c>
      <c r="B3" s="21">
        <v>80111600</v>
      </c>
      <c r="C3" s="126" t="s">
        <v>979</v>
      </c>
      <c r="D3" s="30">
        <v>42552</v>
      </c>
      <c r="E3" s="39">
        <v>5</v>
      </c>
      <c r="F3" s="21" t="s">
        <v>53</v>
      </c>
      <c r="G3" s="21" t="s">
        <v>54</v>
      </c>
      <c r="H3" s="243">
        <v>20581460</v>
      </c>
      <c r="I3" s="243">
        <v>20581460</v>
      </c>
      <c r="J3" s="127" t="s">
        <v>55</v>
      </c>
      <c r="K3" s="127" t="s">
        <v>55</v>
      </c>
      <c r="L3" s="36" t="s">
        <v>1310</v>
      </c>
    </row>
    <row r="4" spans="1:12" ht="54.95" customHeight="1" x14ac:dyDescent="0.3">
      <c r="A4" s="283">
        <v>978</v>
      </c>
      <c r="B4" s="21">
        <v>80111600</v>
      </c>
      <c r="C4" s="126" t="s">
        <v>979</v>
      </c>
      <c r="D4" s="30">
        <v>42552</v>
      </c>
      <c r="E4" s="39">
        <v>5</v>
      </c>
      <c r="F4" s="21" t="s">
        <v>53</v>
      </c>
      <c r="G4" s="21" t="s">
        <v>54</v>
      </c>
      <c r="H4" s="243">
        <v>20581460</v>
      </c>
      <c r="I4" s="243">
        <v>20581460</v>
      </c>
      <c r="J4" s="127" t="s">
        <v>55</v>
      </c>
      <c r="K4" s="127" t="s">
        <v>55</v>
      </c>
      <c r="L4" s="36" t="s">
        <v>1310</v>
      </c>
    </row>
    <row r="5" spans="1:12" ht="54.95" customHeight="1" x14ac:dyDescent="0.3">
      <c r="A5" s="283">
        <v>978</v>
      </c>
      <c r="B5" s="21">
        <v>80111600</v>
      </c>
      <c r="C5" s="126" t="s">
        <v>1256</v>
      </c>
      <c r="D5" s="30">
        <v>42552</v>
      </c>
      <c r="E5" s="39">
        <v>5</v>
      </c>
      <c r="F5" s="21" t="s">
        <v>53</v>
      </c>
      <c r="G5" s="21" t="s">
        <v>54</v>
      </c>
      <c r="H5" s="243">
        <v>20581460</v>
      </c>
      <c r="I5" s="243">
        <v>20581460</v>
      </c>
      <c r="J5" s="127" t="s">
        <v>55</v>
      </c>
      <c r="K5" s="127" t="s">
        <v>55</v>
      </c>
      <c r="L5" s="36" t="s">
        <v>1310</v>
      </c>
    </row>
    <row r="6" spans="1:12" ht="54.95" customHeight="1" x14ac:dyDescent="0.3">
      <c r="A6" s="283">
        <v>978</v>
      </c>
      <c r="B6" s="21">
        <v>80111600</v>
      </c>
      <c r="C6" s="126" t="s">
        <v>1257</v>
      </c>
      <c r="D6" s="30">
        <v>42552</v>
      </c>
      <c r="E6" s="39">
        <v>5</v>
      </c>
      <c r="F6" s="21" t="s">
        <v>53</v>
      </c>
      <c r="G6" s="21" t="s">
        <v>54</v>
      </c>
      <c r="H6" s="243">
        <v>20581460</v>
      </c>
      <c r="I6" s="243">
        <v>20581460</v>
      </c>
      <c r="J6" s="127" t="s">
        <v>55</v>
      </c>
      <c r="K6" s="127" t="s">
        <v>55</v>
      </c>
      <c r="L6" s="36" t="s">
        <v>1310</v>
      </c>
    </row>
    <row r="7" spans="1:12" ht="54.95" customHeight="1" x14ac:dyDescent="0.3">
      <c r="A7" s="283">
        <v>978</v>
      </c>
      <c r="B7" s="21">
        <v>80111600</v>
      </c>
      <c r="C7" s="126" t="s">
        <v>1258</v>
      </c>
      <c r="D7" s="30">
        <v>42552</v>
      </c>
      <c r="E7" s="39">
        <v>5</v>
      </c>
      <c r="F7" s="21" t="s">
        <v>53</v>
      </c>
      <c r="G7" s="21" t="s">
        <v>54</v>
      </c>
      <c r="H7" s="243">
        <v>20581460</v>
      </c>
      <c r="I7" s="243">
        <v>20581460</v>
      </c>
      <c r="J7" s="127" t="s">
        <v>55</v>
      </c>
      <c r="K7" s="127" t="s">
        <v>55</v>
      </c>
      <c r="L7" s="36" t="s">
        <v>1310</v>
      </c>
    </row>
    <row r="8" spans="1:12" ht="54.95" customHeight="1" x14ac:dyDescent="0.3">
      <c r="A8" s="283">
        <v>978</v>
      </c>
      <c r="B8" s="21">
        <v>80111600</v>
      </c>
      <c r="C8" s="126" t="s">
        <v>980</v>
      </c>
      <c r="D8" s="30">
        <v>42552</v>
      </c>
      <c r="E8" s="39">
        <v>5</v>
      </c>
      <c r="F8" s="21" t="s">
        <v>53</v>
      </c>
      <c r="G8" s="21" t="s">
        <v>54</v>
      </c>
      <c r="H8" s="243">
        <v>14216060</v>
      </c>
      <c r="I8" s="243">
        <v>14216060</v>
      </c>
      <c r="J8" s="127" t="s">
        <v>55</v>
      </c>
      <c r="K8" s="127" t="s">
        <v>55</v>
      </c>
      <c r="L8" s="36" t="s">
        <v>1310</v>
      </c>
    </row>
    <row r="9" spans="1:12" ht="54.95" customHeight="1" x14ac:dyDescent="0.3">
      <c r="A9" s="283">
        <v>978</v>
      </c>
      <c r="B9" s="21">
        <v>80111600</v>
      </c>
      <c r="C9" s="126" t="s">
        <v>980</v>
      </c>
      <c r="D9" s="30">
        <v>42552</v>
      </c>
      <c r="E9" s="39">
        <v>5</v>
      </c>
      <c r="F9" s="21" t="s">
        <v>53</v>
      </c>
      <c r="G9" s="21" t="s">
        <v>54</v>
      </c>
      <c r="H9" s="243">
        <v>14216060</v>
      </c>
      <c r="I9" s="243">
        <v>14216060</v>
      </c>
      <c r="J9" s="127" t="s">
        <v>55</v>
      </c>
      <c r="K9" s="127" t="s">
        <v>55</v>
      </c>
      <c r="L9" s="36" t="s">
        <v>1310</v>
      </c>
    </row>
    <row r="10" spans="1:12" ht="54.95" customHeight="1" x14ac:dyDescent="0.3">
      <c r="A10" s="283">
        <v>978</v>
      </c>
      <c r="B10" s="21">
        <v>80111600</v>
      </c>
      <c r="C10" s="126" t="s">
        <v>981</v>
      </c>
      <c r="D10" s="30">
        <v>42552</v>
      </c>
      <c r="E10" s="39">
        <v>5</v>
      </c>
      <c r="F10" s="21" t="s">
        <v>53</v>
      </c>
      <c r="G10" s="21" t="s">
        <v>54</v>
      </c>
      <c r="H10" s="243">
        <v>14216060</v>
      </c>
      <c r="I10" s="243">
        <v>14216060</v>
      </c>
      <c r="J10" s="127" t="s">
        <v>55</v>
      </c>
      <c r="K10" s="127" t="s">
        <v>55</v>
      </c>
      <c r="L10" s="36" t="s">
        <v>1310</v>
      </c>
    </row>
    <row r="11" spans="1:12" ht="54.95" customHeight="1" x14ac:dyDescent="0.3">
      <c r="A11" s="283">
        <v>978</v>
      </c>
      <c r="B11" s="21">
        <v>80111600</v>
      </c>
      <c r="C11" s="126" t="s">
        <v>59</v>
      </c>
      <c r="D11" s="30">
        <v>42552</v>
      </c>
      <c r="E11" s="39">
        <v>5</v>
      </c>
      <c r="F11" s="21" t="s">
        <v>53</v>
      </c>
      <c r="G11" s="21" t="s">
        <v>54</v>
      </c>
      <c r="H11" s="243">
        <v>14216060</v>
      </c>
      <c r="I11" s="243">
        <v>14216060</v>
      </c>
      <c r="J11" s="127" t="s">
        <v>55</v>
      </c>
      <c r="K11" s="127" t="s">
        <v>55</v>
      </c>
      <c r="L11" s="36" t="s">
        <v>1310</v>
      </c>
    </row>
    <row r="12" spans="1:12" ht="54.95" customHeight="1" x14ac:dyDescent="0.3">
      <c r="A12" s="283">
        <v>978</v>
      </c>
      <c r="B12" s="21">
        <v>80111600</v>
      </c>
      <c r="C12" s="126" t="s">
        <v>982</v>
      </c>
      <c r="D12" s="30">
        <v>42552</v>
      </c>
      <c r="E12" s="39">
        <v>5</v>
      </c>
      <c r="F12" s="21" t="s">
        <v>53</v>
      </c>
      <c r="G12" s="21" t="s">
        <v>54</v>
      </c>
      <c r="H12" s="243">
        <v>14216060</v>
      </c>
      <c r="I12" s="243">
        <v>14216060</v>
      </c>
      <c r="J12" s="127" t="s">
        <v>55</v>
      </c>
      <c r="K12" s="127" t="s">
        <v>55</v>
      </c>
      <c r="L12" s="36" t="s">
        <v>1310</v>
      </c>
    </row>
    <row r="13" spans="1:12" ht="54.95" customHeight="1" x14ac:dyDescent="0.3">
      <c r="A13" s="283">
        <v>978</v>
      </c>
      <c r="B13" s="21">
        <v>80111600</v>
      </c>
      <c r="C13" s="126" t="s">
        <v>1259</v>
      </c>
      <c r="D13" s="30">
        <v>42552</v>
      </c>
      <c r="E13" s="39">
        <v>5</v>
      </c>
      <c r="F13" s="21" t="s">
        <v>53</v>
      </c>
      <c r="G13" s="21" t="s">
        <v>54</v>
      </c>
      <c r="H13" s="243">
        <v>14216060</v>
      </c>
      <c r="I13" s="243">
        <v>14216060</v>
      </c>
      <c r="J13" s="127" t="s">
        <v>55</v>
      </c>
      <c r="K13" s="127" t="s">
        <v>55</v>
      </c>
      <c r="L13" s="36" t="s">
        <v>1310</v>
      </c>
    </row>
    <row r="14" spans="1:12" ht="54.95" customHeight="1" x14ac:dyDescent="0.3">
      <c r="A14" s="283">
        <v>978</v>
      </c>
      <c r="B14" s="21">
        <v>77101505</v>
      </c>
      <c r="C14" s="126" t="s">
        <v>63</v>
      </c>
      <c r="D14" s="30">
        <v>42552</v>
      </c>
      <c r="E14" s="39">
        <v>3</v>
      </c>
      <c r="F14" s="21" t="s">
        <v>64</v>
      </c>
      <c r="G14" s="21" t="s">
        <v>65</v>
      </c>
      <c r="H14" s="243">
        <v>1435494770</v>
      </c>
      <c r="I14" s="243">
        <v>1435494770</v>
      </c>
      <c r="J14" s="127" t="s">
        <v>55</v>
      </c>
      <c r="K14" s="127" t="s">
        <v>55</v>
      </c>
      <c r="L14" s="36" t="s">
        <v>1310</v>
      </c>
    </row>
    <row r="15" spans="1:12" ht="54.95" customHeight="1" x14ac:dyDescent="0.3">
      <c r="A15" s="283">
        <v>978</v>
      </c>
      <c r="B15" s="21">
        <v>77101505</v>
      </c>
      <c r="C15" s="126" t="s">
        <v>983</v>
      </c>
      <c r="D15" s="30">
        <v>42552</v>
      </c>
      <c r="E15" s="39">
        <v>3</v>
      </c>
      <c r="F15" s="21" t="s">
        <v>64</v>
      </c>
      <c r="G15" s="21" t="s">
        <v>65</v>
      </c>
      <c r="H15" s="243">
        <v>360000000</v>
      </c>
      <c r="I15" s="243">
        <v>360000000</v>
      </c>
      <c r="J15" s="127" t="s">
        <v>55</v>
      </c>
      <c r="K15" s="127" t="s">
        <v>55</v>
      </c>
      <c r="L15" s="36" t="s">
        <v>1310</v>
      </c>
    </row>
    <row r="16" spans="1:12" ht="54.95" customHeight="1" x14ac:dyDescent="0.3">
      <c r="A16" s="283">
        <v>978</v>
      </c>
      <c r="B16" s="21">
        <v>80111600</v>
      </c>
      <c r="C16" s="126" t="s">
        <v>66</v>
      </c>
      <c r="D16" s="30">
        <v>42552</v>
      </c>
      <c r="E16" s="39">
        <v>5</v>
      </c>
      <c r="F16" s="21" t="s">
        <v>53</v>
      </c>
      <c r="G16" s="21" t="s">
        <v>65</v>
      </c>
      <c r="H16" s="243">
        <v>49331850</v>
      </c>
      <c r="I16" s="243">
        <v>49331850</v>
      </c>
      <c r="J16" s="127" t="s">
        <v>55</v>
      </c>
      <c r="K16" s="127" t="s">
        <v>55</v>
      </c>
      <c r="L16" s="36" t="s">
        <v>1310</v>
      </c>
    </row>
    <row r="17" spans="1:12" ht="54.95" customHeight="1" x14ac:dyDescent="0.3">
      <c r="A17" s="283">
        <v>978</v>
      </c>
      <c r="B17" s="21">
        <v>80111600</v>
      </c>
      <c r="C17" s="126" t="s">
        <v>984</v>
      </c>
      <c r="D17" s="30">
        <v>42552</v>
      </c>
      <c r="E17" s="39">
        <v>5</v>
      </c>
      <c r="F17" s="21" t="s">
        <v>53</v>
      </c>
      <c r="G17" s="21" t="s">
        <v>65</v>
      </c>
      <c r="H17" s="243">
        <v>20581460</v>
      </c>
      <c r="I17" s="243">
        <v>20581460</v>
      </c>
      <c r="J17" s="127" t="s">
        <v>55</v>
      </c>
      <c r="K17" s="127" t="s">
        <v>55</v>
      </c>
      <c r="L17" s="36" t="s">
        <v>1310</v>
      </c>
    </row>
    <row r="18" spans="1:12" ht="54.95" customHeight="1" x14ac:dyDescent="0.3">
      <c r="A18" s="283">
        <v>978</v>
      </c>
      <c r="B18" s="21">
        <v>80111600</v>
      </c>
      <c r="C18" s="126" t="s">
        <v>67</v>
      </c>
      <c r="D18" s="30">
        <v>42552</v>
      </c>
      <c r="E18" s="39">
        <v>5</v>
      </c>
      <c r="F18" s="21" t="s">
        <v>53</v>
      </c>
      <c r="G18" s="21" t="s">
        <v>65</v>
      </c>
      <c r="H18" s="243">
        <v>20581460</v>
      </c>
      <c r="I18" s="243">
        <v>20581460</v>
      </c>
      <c r="J18" s="127" t="s">
        <v>55</v>
      </c>
      <c r="K18" s="127" t="s">
        <v>55</v>
      </c>
      <c r="L18" s="36" t="s">
        <v>1310</v>
      </c>
    </row>
    <row r="19" spans="1:12" ht="54.95" customHeight="1" x14ac:dyDescent="0.3">
      <c r="A19" s="283">
        <v>978</v>
      </c>
      <c r="B19" s="21">
        <v>80111600</v>
      </c>
      <c r="C19" s="126" t="s">
        <v>985</v>
      </c>
      <c r="D19" s="30">
        <v>42552</v>
      </c>
      <c r="E19" s="39">
        <v>5</v>
      </c>
      <c r="F19" s="21" t="s">
        <v>53</v>
      </c>
      <c r="G19" s="21" t="s">
        <v>65</v>
      </c>
      <c r="H19" s="243">
        <v>20581460</v>
      </c>
      <c r="I19" s="243">
        <v>20581460</v>
      </c>
      <c r="J19" s="127" t="s">
        <v>55</v>
      </c>
      <c r="K19" s="127" t="s">
        <v>55</v>
      </c>
      <c r="L19" s="36" t="s">
        <v>1310</v>
      </c>
    </row>
    <row r="20" spans="1:12" ht="54.95" customHeight="1" x14ac:dyDescent="0.3">
      <c r="A20" s="283">
        <v>978</v>
      </c>
      <c r="B20" s="21">
        <v>80111600</v>
      </c>
      <c r="C20" s="126" t="s">
        <v>986</v>
      </c>
      <c r="D20" s="30">
        <v>42552</v>
      </c>
      <c r="E20" s="39">
        <v>5</v>
      </c>
      <c r="F20" s="21" t="s">
        <v>53</v>
      </c>
      <c r="G20" s="21" t="s">
        <v>54</v>
      </c>
      <c r="H20" s="243">
        <v>20581460</v>
      </c>
      <c r="I20" s="243">
        <v>20581460</v>
      </c>
      <c r="J20" s="127" t="s">
        <v>55</v>
      </c>
      <c r="K20" s="127" t="s">
        <v>55</v>
      </c>
      <c r="L20" s="36" t="s">
        <v>1310</v>
      </c>
    </row>
    <row r="21" spans="1:12" ht="54.95" customHeight="1" x14ac:dyDescent="0.3">
      <c r="A21" s="283">
        <v>978</v>
      </c>
      <c r="B21" s="21">
        <v>80111600</v>
      </c>
      <c r="C21" s="126" t="s">
        <v>987</v>
      </c>
      <c r="D21" s="30">
        <v>42552</v>
      </c>
      <c r="E21" s="39">
        <v>5</v>
      </c>
      <c r="F21" s="21" t="s">
        <v>53</v>
      </c>
      <c r="G21" s="21" t="s">
        <v>65</v>
      </c>
      <c r="H21" s="243">
        <v>8805470</v>
      </c>
      <c r="I21" s="243">
        <v>8805470</v>
      </c>
      <c r="J21" s="127" t="s">
        <v>55</v>
      </c>
      <c r="K21" s="127" t="s">
        <v>55</v>
      </c>
      <c r="L21" s="36" t="s">
        <v>1310</v>
      </c>
    </row>
    <row r="22" spans="1:12" ht="54.95" customHeight="1" x14ac:dyDescent="0.3">
      <c r="A22" s="283">
        <v>978</v>
      </c>
      <c r="B22" s="21">
        <v>77101505</v>
      </c>
      <c r="C22" s="126" t="s">
        <v>68</v>
      </c>
      <c r="D22" s="30">
        <v>42552</v>
      </c>
      <c r="E22" s="39">
        <v>4</v>
      </c>
      <c r="F22" s="21" t="s">
        <v>64</v>
      </c>
      <c r="G22" s="21" t="s">
        <v>65</v>
      </c>
      <c r="H22" s="243">
        <v>114505230</v>
      </c>
      <c r="I22" s="243">
        <v>114505230</v>
      </c>
      <c r="J22" s="127" t="s">
        <v>55</v>
      </c>
      <c r="K22" s="127" t="s">
        <v>55</v>
      </c>
      <c r="L22" s="36" t="s">
        <v>1310</v>
      </c>
    </row>
    <row r="23" spans="1:12" ht="54.95" customHeight="1" x14ac:dyDescent="0.3">
      <c r="A23" s="283">
        <v>978</v>
      </c>
      <c r="B23" s="21">
        <v>80111600</v>
      </c>
      <c r="C23" s="126" t="s">
        <v>278</v>
      </c>
      <c r="D23" s="30">
        <v>42552</v>
      </c>
      <c r="E23" s="39">
        <v>4</v>
      </c>
      <c r="F23" s="21" t="s">
        <v>53</v>
      </c>
      <c r="G23" s="21" t="s">
        <v>65</v>
      </c>
      <c r="H23" s="243">
        <v>118300</v>
      </c>
      <c r="I23" s="243">
        <v>118300</v>
      </c>
      <c r="J23" s="127" t="s">
        <v>55</v>
      </c>
      <c r="K23" s="127" t="s">
        <v>55</v>
      </c>
      <c r="L23" s="36" t="s">
        <v>1310</v>
      </c>
    </row>
    <row r="24" spans="1:12" ht="54.95" customHeight="1" x14ac:dyDescent="0.3">
      <c r="A24" s="283">
        <v>978</v>
      </c>
      <c r="B24" s="21">
        <v>77101505</v>
      </c>
      <c r="C24" s="126" t="s">
        <v>69</v>
      </c>
      <c r="D24" s="30">
        <v>42552</v>
      </c>
      <c r="E24" s="39">
        <v>5</v>
      </c>
      <c r="F24" s="21" t="s">
        <v>53</v>
      </c>
      <c r="G24" s="21" t="s">
        <v>54</v>
      </c>
      <c r="H24" s="243">
        <v>250342215</v>
      </c>
      <c r="I24" s="243">
        <v>250342215</v>
      </c>
      <c r="J24" s="127" t="s">
        <v>55</v>
      </c>
      <c r="K24" s="127" t="s">
        <v>55</v>
      </c>
      <c r="L24" s="36" t="s">
        <v>1310</v>
      </c>
    </row>
    <row r="25" spans="1:12" ht="54.95" customHeight="1" x14ac:dyDescent="0.3">
      <c r="A25" s="283">
        <v>978</v>
      </c>
      <c r="B25" s="21">
        <v>77101505</v>
      </c>
      <c r="C25" s="126" t="s">
        <v>69</v>
      </c>
      <c r="D25" s="30">
        <v>42552</v>
      </c>
      <c r="E25" s="39">
        <v>5</v>
      </c>
      <c r="F25" s="21" t="s">
        <v>53</v>
      </c>
      <c r="G25" s="21" t="s">
        <v>54</v>
      </c>
      <c r="H25" s="243">
        <v>90000000</v>
      </c>
      <c r="I25" s="243">
        <v>90000000</v>
      </c>
      <c r="J25" s="127" t="s">
        <v>55</v>
      </c>
      <c r="K25" s="127" t="s">
        <v>55</v>
      </c>
      <c r="L25" s="36" t="s">
        <v>1310</v>
      </c>
    </row>
    <row r="26" spans="1:12" ht="54.95" customHeight="1" x14ac:dyDescent="0.3">
      <c r="A26" s="283">
        <v>978</v>
      </c>
      <c r="B26" s="21">
        <v>77101505</v>
      </c>
      <c r="C26" s="126" t="s">
        <v>70</v>
      </c>
      <c r="D26" s="30">
        <v>42552</v>
      </c>
      <c r="E26" s="39">
        <v>5</v>
      </c>
      <c r="F26" s="21" t="s">
        <v>53</v>
      </c>
      <c r="G26" s="21" t="s">
        <v>54</v>
      </c>
      <c r="H26" s="243">
        <v>30000000</v>
      </c>
      <c r="I26" s="243">
        <v>30000000</v>
      </c>
      <c r="J26" s="127" t="s">
        <v>55</v>
      </c>
      <c r="K26" s="127" t="s">
        <v>55</v>
      </c>
      <c r="L26" s="36" t="s">
        <v>1310</v>
      </c>
    </row>
    <row r="27" spans="1:12" ht="54.95" customHeight="1" x14ac:dyDescent="0.3">
      <c r="A27" s="283">
        <v>978</v>
      </c>
      <c r="B27" s="21">
        <v>80111600</v>
      </c>
      <c r="C27" s="126" t="s">
        <v>988</v>
      </c>
      <c r="D27" s="30">
        <v>42552</v>
      </c>
      <c r="E27" s="39">
        <v>5</v>
      </c>
      <c r="F27" s="21" t="s">
        <v>53</v>
      </c>
      <c r="G27" s="21" t="s">
        <v>54</v>
      </c>
      <c r="H27" s="243">
        <v>20581460</v>
      </c>
      <c r="I27" s="243">
        <v>20581460</v>
      </c>
      <c r="J27" s="127" t="s">
        <v>55</v>
      </c>
      <c r="K27" s="127" t="s">
        <v>55</v>
      </c>
      <c r="L27" s="36" t="s">
        <v>1310</v>
      </c>
    </row>
    <row r="28" spans="1:12" ht="54.95" customHeight="1" x14ac:dyDescent="0.3">
      <c r="A28" s="283">
        <v>978</v>
      </c>
      <c r="B28" s="21">
        <v>80111600</v>
      </c>
      <c r="C28" s="126" t="s">
        <v>71</v>
      </c>
      <c r="D28" s="30">
        <v>42552</v>
      </c>
      <c r="E28" s="39">
        <v>5.5</v>
      </c>
      <c r="F28" s="21" t="s">
        <v>53</v>
      </c>
      <c r="G28" s="21" t="s">
        <v>72</v>
      </c>
      <c r="H28" s="243">
        <v>13362035.5</v>
      </c>
      <c r="I28" s="243">
        <v>13362035.5</v>
      </c>
      <c r="J28" s="127" t="s">
        <v>55</v>
      </c>
      <c r="K28" s="127" t="s">
        <v>55</v>
      </c>
      <c r="L28" s="36" t="s">
        <v>1310</v>
      </c>
    </row>
    <row r="29" spans="1:12" ht="54.95" customHeight="1" x14ac:dyDescent="0.3">
      <c r="A29" s="283">
        <v>978</v>
      </c>
      <c r="B29" s="21">
        <v>80111600</v>
      </c>
      <c r="C29" s="126" t="s">
        <v>73</v>
      </c>
      <c r="D29" s="30">
        <v>42552</v>
      </c>
      <c r="E29" s="39">
        <v>5.5</v>
      </c>
      <c r="F29" s="21" t="s">
        <v>53</v>
      </c>
      <c r="G29" s="21" t="s">
        <v>72</v>
      </c>
      <c r="H29" s="243">
        <v>15637666</v>
      </c>
      <c r="I29" s="243">
        <v>15637666</v>
      </c>
      <c r="J29" s="127" t="s">
        <v>55</v>
      </c>
      <c r="K29" s="127" t="s">
        <v>55</v>
      </c>
      <c r="L29" s="36" t="s">
        <v>1310</v>
      </c>
    </row>
    <row r="30" spans="1:12" ht="54.95" customHeight="1" x14ac:dyDescent="0.3">
      <c r="A30" s="283">
        <v>978</v>
      </c>
      <c r="B30" s="21">
        <v>80111600</v>
      </c>
      <c r="C30" s="126" t="s">
        <v>74</v>
      </c>
      <c r="D30" s="30">
        <v>42552</v>
      </c>
      <c r="E30" s="39">
        <v>5.5</v>
      </c>
      <c r="F30" s="21" t="s">
        <v>53</v>
      </c>
      <c r="G30" s="21" t="s">
        <v>72</v>
      </c>
      <c r="H30" s="243">
        <v>22639606</v>
      </c>
      <c r="I30" s="243">
        <v>22639606</v>
      </c>
      <c r="J30" s="127" t="s">
        <v>55</v>
      </c>
      <c r="K30" s="127" t="s">
        <v>55</v>
      </c>
      <c r="L30" s="36" t="s">
        <v>1310</v>
      </c>
    </row>
    <row r="31" spans="1:12" ht="54.95" customHeight="1" x14ac:dyDescent="0.3">
      <c r="A31" s="283">
        <v>978</v>
      </c>
      <c r="B31" s="21">
        <v>80111600</v>
      </c>
      <c r="C31" s="126" t="s">
        <v>74</v>
      </c>
      <c r="D31" s="30">
        <v>42552</v>
      </c>
      <c r="E31" s="39">
        <v>5.5</v>
      </c>
      <c r="F31" s="21" t="s">
        <v>53</v>
      </c>
      <c r="G31" s="21" t="s">
        <v>72</v>
      </c>
      <c r="H31" s="243">
        <v>22639606</v>
      </c>
      <c r="I31" s="243">
        <v>22639606</v>
      </c>
      <c r="J31" s="127" t="s">
        <v>55</v>
      </c>
      <c r="K31" s="127" t="s">
        <v>55</v>
      </c>
      <c r="L31" s="36" t="s">
        <v>1310</v>
      </c>
    </row>
    <row r="32" spans="1:12" ht="54.95" customHeight="1" x14ac:dyDescent="0.3">
      <c r="A32" s="283">
        <v>978</v>
      </c>
      <c r="B32" s="21">
        <v>80111600</v>
      </c>
      <c r="C32" s="126" t="s">
        <v>989</v>
      </c>
      <c r="D32" s="30">
        <v>42552</v>
      </c>
      <c r="E32" s="39">
        <v>5.5</v>
      </c>
      <c r="F32" s="21" t="s">
        <v>53</v>
      </c>
      <c r="G32" s="21" t="s">
        <v>72</v>
      </c>
      <c r="H32" s="243">
        <v>19663781.5</v>
      </c>
      <c r="I32" s="243">
        <v>19663781.5</v>
      </c>
      <c r="J32" s="127" t="s">
        <v>55</v>
      </c>
      <c r="K32" s="127" t="s">
        <v>55</v>
      </c>
      <c r="L32" s="36" t="s">
        <v>1310</v>
      </c>
    </row>
    <row r="33" spans="1:12" ht="54.95" customHeight="1" x14ac:dyDescent="0.3">
      <c r="A33" s="283">
        <v>978</v>
      </c>
      <c r="B33" s="21">
        <v>80111600</v>
      </c>
      <c r="C33" s="126" t="s">
        <v>75</v>
      </c>
      <c r="D33" s="30">
        <v>42552</v>
      </c>
      <c r="E33" s="39">
        <v>5.5</v>
      </c>
      <c r="F33" s="21" t="s">
        <v>53</v>
      </c>
      <c r="G33" s="21" t="s">
        <v>72</v>
      </c>
      <c r="H33" s="243">
        <v>13362035.5</v>
      </c>
      <c r="I33" s="243">
        <v>13362035.5</v>
      </c>
      <c r="J33" s="127" t="s">
        <v>55</v>
      </c>
      <c r="K33" s="127" t="s">
        <v>55</v>
      </c>
      <c r="L33" s="36" t="s">
        <v>1310</v>
      </c>
    </row>
    <row r="34" spans="1:12" ht="54.95" customHeight="1" x14ac:dyDescent="0.3">
      <c r="A34" s="283">
        <v>978</v>
      </c>
      <c r="B34" s="21">
        <v>80111600</v>
      </c>
      <c r="C34" s="126" t="s">
        <v>74</v>
      </c>
      <c r="D34" s="30">
        <v>42552</v>
      </c>
      <c r="E34" s="39">
        <v>5.5</v>
      </c>
      <c r="F34" s="21" t="s">
        <v>53</v>
      </c>
      <c r="G34" s="21" t="s">
        <v>72</v>
      </c>
      <c r="H34" s="243">
        <v>19663781.5</v>
      </c>
      <c r="I34" s="243">
        <v>19663781.5</v>
      </c>
      <c r="J34" s="127" t="s">
        <v>55</v>
      </c>
      <c r="K34" s="127" t="s">
        <v>55</v>
      </c>
      <c r="L34" s="36" t="s">
        <v>1310</v>
      </c>
    </row>
    <row r="35" spans="1:12" ht="54.95" customHeight="1" x14ac:dyDescent="0.3">
      <c r="A35" s="283">
        <v>978</v>
      </c>
      <c r="B35" s="21">
        <v>80111600</v>
      </c>
      <c r="C35" s="126" t="s">
        <v>76</v>
      </c>
      <c r="D35" s="30">
        <v>42552</v>
      </c>
      <c r="E35" s="39">
        <v>5.5</v>
      </c>
      <c r="F35" s="21" t="s">
        <v>53</v>
      </c>
      <c r="G35" s="21" t="s">
        <v>72</v>
      </c>
      <c r="H35" s="243">
        <v>22639606</v>
      </c>
      <c r="I35" s="243">
        <v>22639606</v>
      </c>
      <c r="J35" s="127" t="s">
        <v>55</v>
      </c>
      <c r="K35" s="127" t="s">
        <v>55</v>
      </c>
      <c r="L35" s="36" t="s">
        <v>1310</v>
      </c>
    </row>
    <row r="36" spans="1:12" ht="54.95" customHeight="1" x14ac:dyDescent="0.3">
      <c r="A36" s="283">
        <v>978</v>
      </c>
      <c r="B36" s="21">
        <v>80111600</v>
      </c>
      <c r="C36" s="126" t="s">
        <v>71</v>
      </c>
      <c r="D36" s="30">
        <v>42552</v>
      </c>
      <c r="E36" s="39">
        <v>5.5</v>
      </c>
      <c r="F36" s="21" t="s">
        <v>53</v>
      </c>
      <c r="G36" s="21" t="s">
        <v>72</v>
      </c>
      <c r="H36" s="243">
        <v>13362035.5</v>
      </c>
      <c r="I36" s="243">
        <v>13362035.5</v>
      </c>
      <c r="J36" s="127" t="s">
        <v>55</v>
      </c>
      <c r="K36" s="127" t="s">
        <v>55</v>
      </c>
      <c r="L36" s="36" t="s">
        <v>1310</v>
      </c>
    </row>
    <row r="37" spans="1:12" ht="54.95" customHeight="1" x14ac:dyDescent="0.3">
      <c r="A37" s="283">
        <v>978</v>
      </c>
      <c r="B37" s="21">
        <v>80111600</v>
      </c>
      <c r="C37" s="126" t="s">
        <v>77</v>
      </c>
      <c r="D37" s="30">
        <v>42552</v>
      </c>
      <c r="E37" s="39">
        <v>5.5</v>
      </c>
      <c r="F37" s="21" t="s">
        <v>53</v>
      </c>
      <c r="G37" s="21" t="s">
        <v>72</v>
      </c>
      <c r="H37" s="243">
        <v>22639606</v>
      </c>
      <c r="I37" s="243">
        <v>22639606</v>
      </c>
      <c r="J37" s="127" t="s">
        <v>55</v>
      </c>
      <c r="K37" s="127" t="s">
        <v>55</v>
      </c>
      <c r="L37" s="36" t="s">
        <v>1310</v>
      </c>
    </row>
    <row r="38" spans="1:12" ht="54.95" customHeight="1" x14ac:dyDescent="0.3">
      <c r="A38" s="283">
        <v>978</v>
      </c>
      <c r="B38" s="21">
        <v>80111600</v>
      </c>
      <c r="C38" s="126" t="s">
        <v>78</v>
      </c>
      <c r="D38" s="30">
        <v>42552</v>
      </c>
      <c r="E38" s="39">
        <v>5.5</v>
      </c>
      <c r="F38" s="21" t="s">
        <v>53</v>
      </c>
      <c r="G38" s="21" t="s">
        <v>72</v>
      </c>
      <c r="H38" s="243">
        <v>22639606</v>
      </c>
      <c r="I38" s="243">
        <v>22639606</v>
      </c>
      <c r="J38" s="127" t="s">
        <v>55</v>
      </c>
      <c r="K38" s="127" t="s">
        <v>55</v>
      </c>
      <c r="L38" s="36" t="s">
        <v>1310</v>
      </c>
    </row>
    <row r="39" spans="1:12" ht="54.95" customHeight="1" x14ac:dyDescent="0.3">
      <c r="A39" s="283">
        <v>978</v>
      </c>
      <c r="B39" s="21">
        <v>80111600</v>
      </c>
      <c r="C39" s="126" t="s">
        <v>79</v>
      </c>
      <c r="D39" s="30">
        <v>42552</v>
      </c>
      <c r="E39" s="39">
        <v>5.5</v>
      </c>
      <c r="F39" s="21" t="s">
        <v>53</v>
      </c>
      <c r="G39" s="21" t="s">
        <v>72</v>
      </c>
      <c r="H39" s="243">
        <v>13362035.5</v>
      </c>
      <c r="I39" s="243">
        <v>13362035.5</v>
      </c>
      <c r="J39" s="127" t="s">
        <v>55</v>
      </c>
      <c r="K39" s="127" t="s">
        <v>55</v>
      </c>
      <c r="L39" s="36" t="s">
        <v>1310</v>
      </c>
    </row>
    <row r="40" spans="1:12" ht="54.95" customHeight="1" x14ac:dyDescent="0.3">
      <c r="A40" s="283">
        <v>978</v>
      </c>
      <c r="B40" s="21">
        <v>80111600</v>
      </c>
      <c r="C40" s="126" t="s">
        <v>80</v>
      </c>
      <c r="D40" s="30">
        <v>42552</v>
      </c>
      <c r="E40" s="39">
        <v>5.5</v>
      </c>
      <c r="F40" s="21" t="s">
        <v>53</v>
      </c>
      <c r="G40" s="21" t="s">
        <v>72</v>
      </c>
      <c r="H40" s="243">
        <v>22639606</v>
      </c>
      <c r="I40" s="243">
        <v>22639606</v>
      </c>
      <c r="J40" s="127" t="s">
        <v>55</v>
      </c>
      <c r="K40" s="127" t="s">
        <v>55</v>
      </c>
      <c r="L40" s="36" t="s">
        <v>1310</v>
      </c>
    </row>
    <row r="41" spans="1:12" ht="54.95" customHeight="1" x14ac:dyDescent="0.3">
      <c r="A41" s="283">
        <v>978</v>
      </c>
      <c r="B41" s="21">
        <v>80111600</v>
      </c>
      <c r="C41" s="126" t="s">
        <v>73</v>
      </c>
      <c r="D41" s="30">
        <v>42552</v>
      </c>
      <c r="E41" s="39">
        <v>5.5</v>
      </c>
      <c r="F41" s="21" t="s">
        <v>53</v>
      </c>
      <c r="G41" s="21" t="s">
        <v>72</v>
      </c>
      <c r="H41" s="243">
        <v>15637666</v>
      </c>
      <c r="I41" s="243">
        <v>15637666</v>
      </c>
      <c r="J41" s="127" t="s">
        <v>55</v>
      </c>
      <c r="K41" s="127" t="s">
        <v>55</v>
      </c>
      <c r="L41" s="36" t="s">
        <v>1310</v>
      </c>
    </row>
    <row r="42" spans="1:12" ht="54.95" customHeight="1" x14ac:dyDescent="0.3">
      <c r="A42" s="283">
        <v>978</v>
      </c>
      <c r="B42" s="21">
        <v>80111600</v>
      </c>
      <c r="C42" s="126" t="s">
        <v>81</v>
      </c>
      <c r="D42" s="30">
        <v>42552</v>
      </c>
      <c r="E42" s="39">
        <v>5.5</v>
      </c>
      <c r="F42" s="21" t="s">
        <v>53</v>
      </c>
      <c r="G42" s="21" t="s">
        <v>72</v>
      </c>
      <c r="H42" s="243">
        <v>31567079.5</v>
      </c>
      <c r="I42" s="243">
        <v>31567079.5</v>
      </c>
      <c r="J42" s="127" t="s">
        <v>55</v>
      </c>
      <c r="K42" s="127" t="s">
        <v>55</v>
      </c>
      <c r="L42" s="36" t="s">
        <v>1310</v>
      </c>
    </row>
    <row r="43" spans="1:12" ht="54.95" customHeight="1" x14ac:dyDescent="0.3">
      <c r="A43" s="283">
        <v>978</v>
      </c>
      <c r="B43" s="21">
        <v>80111600</v>
      </c>
      <c r="C43" s="126" t="s">
        <v>990</v>
      </c>
      <c r="D43" s="30">
        <v>42552</v>
      </c>
      <c r="E43" s="39">
        <v>1</v>
      </c>
      <c r="F43" s="21" t="s">
        <v>53</v>
      </c>
      <c r="G43" s="21" t="s">
        <v>72</v>
      </c>
      <c r="H43" s="243">
        <v>544247.5</v>
      </c>
      <c r="I43" s="243">
        <v>544247.5</v>
      </c>
      <c r="J43" s="127" t="s">
        <v>55</v>
      </c>
      <c r="K43" s="127" t="s">
        <v>55</v>
      </c>
      <c r="L43" s="36" t="s">
        <v>1310</v>
      </c>
    </row>
    <row r="44" spans="1:12" ht="54.95" customHeight="1" x14ac:dyDescent="0.3">
      <c r="A44" s="283">
        <v>978</v>
      </c>
      <c r="B44" s="21">
        <v>77121500</v>
      </c>
      <c r="C44" s="126" t="s">
        <v>82</v>
      </c>
      <c r="D44" s="30">
        <v>42552</v>
      </c>
      <c r="E44" s="39">
        <v>1</v>
      </c>
      <c r="F44" s="21" t="s">
        <v>53</v>
      </c>
      <c r="G44" s="21" t="s">
        <v>72</v>
      </c>
      <c r="H44" s="243">
        <v>10000000</v>
      </c>
      <c r="I44" s="243">
        <v>10000000</v>
      </c>
      <c r="J44" s="127" t="s">
        <v>55</v>
      </c>
      <c r="K44" s="127" t="s">
        <v>55</v>
      </c>
      <c r="L44" s="36" t="s">
        <v>1310</v>
      </c>
    </row>
    <row r="45" spans="1:12" ht="54.95" customHeight="1" x14ac:dyDescent="0.3">
      <c r="A45" s="283">
        <v>978</v>
      </c>
      <c r="B45" s="21">
        <v>77121500</v>
      </c>
      <c r="C45" s="126" t="s">
        <v>83</v>
      </c>
      <c r="D45" s="30">
        <v>42552</v>
      </c>
      <c r="E45" s="39">
        <v>1</v>
      </c>
      <c r="F45" s="21" t="s">
        <v>53</v>
      </c>
      <c r="G45" s="21" t="s">
        <v>72</v>
      </c>
      <c r="H45" s="243">
        <v>20000000</v>
      </c>
      <c r="I45" s="243">
        <v>20000000</v>
      </c>
      <c r="J45" s="127" t="s">
        <v>55</v>
      </c>
      <c r="K45" s="127" t="s">
        <v>55</v>
      </c>
      <c r="L45" s="36" t="s">
        <v>1310</v>
      </c>
    </row>
    <row r="46" spans="1:12" ht="54.95" customHeight="1" x14ac:dyDescent="0.3">
      <c r="A46" s="283">
        <v>978</v>
      </c>
      <c r="B46" s="21">
        <v>77121500</v>
      </c>
      <c r="C46" s="126" t="s">
        <v>84</v>
      </c>
      <c r="D46" s="30">
        <v>42552</v>
      </c>
      <c r="E46" s="39">
        <v>1</v>
      </c>
      <c r="F46" s="21" t="s">
        <v>53</v>
      </c>
      <c r="G46" s="21" t="s">
        <v>72</v>
      </c>
      <c r="H46" s="243">
        <v>75000000</v>
      </c>
      <c r="I46" s="243">
        <v>75000000</v>
      </c>
      <c r="J46" s="127" t="s">
        <v>55</v>
      </c>
      <c r="K46" s="127" t="s">
        <v>55</v>
      </c>
      <c r="L46" s="36" t="s">
        <v>1310</v>
      </c>
    </row>
    <row r="47" spans="1:12" ht="54.95" customHeight="1" x14ac:dyDescent="0.3">
      <c r="A47" s="283">
        <v>978</v>
      </c>
      <c r="B47" s="21">
        <v>77121500</v>
      </c>
      <c r="C47" s="126" t="s">
        <v>85</v>
      </c>
      <c r="D47" s="30">
        <v>42552</v>
      </c>
      <c r="E47" s="39">
        <v>1</v>
      </c>
      <c r="F47" s="21" t="s">
        <v>53</v>
      </c>
      <c r="G47" s="21" t="s">
        <v>72</v>
      </c>
      <c r="H47" s="243">
        <v>75000000</v>
      </c>
      <c r="I47" s="243">
        <v>75000000</v>
      </c>
      <c r="J47" s="127" t="s">
        <v>55</v>
      </c>
      <c r="K47" s="127" t="s">
        <v>55</v>
      </c>
      <c r="L47" s="36" t="s">
        <v>1310</v>
      </c>
    </row>
    <row r="48" spans="1:12" ht="54.95" customHeight="1" x14ac:dyDescent="0.3">
      <c r="A48" s="283">
        <v>978</v>
      </c>
      <c r="B48" s="21">
        <v>77121500</v>
      </c>
      <c r="C48" s="126" t="s">
        <v>86</v>
      </c>
      <c r="D48" s="30">
        <v>42552</v>
      </c>
      <c r="E48" s="39">
        <v>1</v>
      </c>
      <c r="F48" s="21" t="s">
        <v>53</v>
      </c>
      <c r="G48" s="21" t="s">
        <v>72</v>
      </c>
      <c r="H48" s="243">
        <v>75000000</v>
      </c>
      <c r="I48" s="243">
        <v>75000000</v>
      </c>
      <c r="J48" s="127" t="s">
        <v>55</v>
      </c>
      <c r="K48" s="127" t="s">
        <v>55</v>
      </c>
      <c r="L48" s="36" t="s">
        <v>1310</v>
      </c>
    </row>
    <row r="49" spans="1:12" ht="54.95" customHeight="1" x14ac:dyDescent="0.3">
      <c r="A49" s="283">
        <v>978</v>
      </c>
      <c r="B49" s="21">
        <v>77121500</v>
      </c>
      <c r="C49" s="126" t="s">
        <v>87</v>
      </c>
      <c r="D49" s="30">
        <v>42552</v>
      </c>
      <c r="E49" s="39">
        <v>1</v>
      </c>
      <c r="F49" s="21" t="s">
        <v>53</v>
      </c>
      <c r="G49" s="21" t="s">
        <v>72</v>
      </c>
      <c r="H49" s="243">
        <v>10000000</v>
      </c>
      <c r="I49" s="243">
        <v>10000000</v>
      </c>
      <c r="J49" s="127" t="s">
        <v>55</v>
      </c>
      <c r="K49" s="127" t="s">
        <v>55</v>
      </c>
      <c r="L49" s="36" t="s">
        <v>1310</v>
      </c>
    </row>
    <row r="50" spans="1:12" ht="54.95" customHeight="1" x14ac:dyDescent="0.3">
      <c r="A50" s="283">
        <v>978</v>
      </c>
      <c r="B50" s="21">
        <v>77121500</v>
      </c>
      <c r="C50" s="126" t="s">
        <v>88</v>
      </c>
      <c r="D50" s="30">
        <v>42552</v>
      </c>
      <c r="E50" s="39">
        <v>1</v>
      </c>
      <c r="F50" s="21" t="s">
        <v>53</v>
      </c>
      <c r="G50" s="21" t="s">
        <v>72</v>
      </c>
      <c r="H50" s="243">
        <v>20000000</v>
      </c>
      <c r="I50" s="243">
        <v>20000000</v>
      </c>
      <c r="J50" s="127" t="s">
        <v>55</v>
      </c>
      <c r="K50" s="127" t="s">
        <v>55</v>
      </c>
      <c r="L50" s="36" t="s">
        <v>1310</v>
      </c>
    </row>
    <row r="51" spans="1:12" ht="54.95" customHeight="1" x14ac:dyDescent="0.3">
      <c r="A51" s="283">
        <v>978</v>
      </c>
      <c r="B51" s="21">
        <v>77121500</v>
      </c>
      <c r="C51" s="126" t="s">
        <v>89</v>
      </c>
      <c r="D51" s="30">
        <v>42552</v>
      </c>
      <c r="E51" s="39">
        <v>1</v>
      </c>
      <c r="F51" s="21" t="s">
        <v>90</v>
      </c>
      <c r="G51" s="21" t="s">
        <v>72</v>
      </c>
      <c r="H51" s="243">
        <v>100000000</v>
      </c>
      <c r="I51" s="243">
        <v>100000000</v>
      </c>
      <c r="J51" s="127" t="s">
        <v>55</v>
      </c>
      <c r="K51" s="127" t="s">
        <v>55</v>
      </c>
      <c r="L51" s="36" t="s">
        <v>1310</v>
      </c>
    </row>
    <row r="52" spans="1:12" ht="54.95" customHeight="1" x14ac:dyDescent="0.3">
      <c r="A52" s="283">
        <v>978</v>
      </c>
      <c r="B52" s="21">
        <v>80111600</v>
      </c>
      <c r="C52" s="126" t="s">
        <v>91</v>
      </c>
      <c r="D52" s="30">
        <v>42552</v>
      </c>
      <c r="E52" s="39">
        <v>5</v>
      </c>
      <c r="F52" s="21" t="s">
        <v>53</v>
      </c>
      <c r="G52" s="21" t="s">
        <v>72</v>
      </c>
      <c r="H52" s="243">
        <v>25992050</v>
      </c>
      <c r="I52" s="243">
        <v>25992050</v>
      </c>
      <c r="J52" s="127" t="s">
        <v>55</v>
      </c>
      <c r="K52" s="127" t="s">
        <v>55</v>
      </c>
      <c r="L52" s="36" t="s">
        <v>1310</v>
      </c>
    </row>
    <row r="53" spans="1:12" ht="54.95" customHeight="1" x14ac:dyDescent="0.3">
      <c r="A53" s="283">
        <v>978</v>
      </c>
      <c r="B53" s="21">
        <v>80111600</v>
      </c>
      <c r="C53" s="126" t="s">
        <v>92</v>
      </c>
      <c r="D53" s="30">
        <v>42552</v>
      </c>
      <c r="E53" s="39">
        <v>4</v>
      </c>
      <c r="F53" s="21" t="s">
        <v>53</v>
      </c>
      <c r="G53" s="21" t="s">
        <v>72</v>
      </c>
      <c r="H53" s="243">
        <v>16465168</v>
      </c>
      <c r="I53" s="243">
        <v>16465168</v>
      </c>
      <c r="J53" s="127" t="s">
        <v>55</v>
      </c>
      <c r="K53" s="127" t="s">
        <v>55</v>
      </c>
      <c r="L53" s="36" t="s">
        <v>1310</v>
      </c>
    </row>
    <row r="54" spans="1:12" ht="54.95" customHeight="1" x14ac:dyDescent="0.3">
      <c r="A54" s="283">
        <v>978</v>
      </c>
      <c r="B54" s="21">
        <v>80111600</v>
      </c>
      <c r="C54" s="126" t="s">
        <v>991</v>
      </c>
      <c r="D54" s="30">
        <v>42552</v>
      </c>
      <c r="E54" s="39">
        <v>5.5</v>
      </c>
      <c r="F54" s="21" t="s">
        <v>53</v>
      </c>
      <c r="G54" s="21" t="s">
        <v>72</v>
      </c>
      <c r="H54" s="243">
        <v>15637666</v>
      </c>
      <c r="I54" s="243">
        <v>15637666</v>
      </c>
      <c r="J54" s="127" t="s">
        <v>55</v>
      </c>
      <c r="K54" s="127" t="s">
        <v>55</v>
      </c>
      <c r="L54" s="36" t="s">
        <v>1310</v>
      </c>
    </row>
    <row r="55" spans="1:12" ht="54.95" customHeight="1" x14ac:dyDescent="0.3">
      <c r="A55" s="283">
        <v>978</v>
      </c>
      <c r="B55" s="21">
        <v>80111600</v>
      </c>
      <c r="C55" s="126" t="s">
        <v>93</v>
      </c>
      <c r="D55" s="30">
        <v>42552</v>
      </c>
      <c r="E55" s="39">
        <v>5.5</v>
      </c>
      <c r="F55" s="21" t="s">
        <v>53</v>
      </c>
      <c r="G55" s="21" t="s">
        <v>72</v>
      </c>
      <c r="H55" s="243">
        <v>15637666</v>
      </c>
      <c r="I55" s="243">
        <v>15637666</v>
      </c>
      <c r="J55" s="127" t="s">
        <v>55</v>
      </c>
      <c r="K55" s="127" t="s">
        <v>55</v>
      </c>
      <c r="L55" s="36" t="s">
        <v>1310</v>
      </c>
    </row>
    <row r="56" spans="1:12" ht="54.95" customHeight="1" x14ac:dyDescent="0.3">
      <c r="A56" s="283">
        <v>978</v>
      </c>
      <c r="B56" s="21">
        <v>80111600</v>
      </c>
      <c r="C56" s="126" t="s">
        <v>94</v>
      </c>
      <c r="D56" s="30">
        <v>42552</v>
      </c>
      <c r="E56" s="39">
        <v>5.5</v>
      </c>
      <c r="F56" s="21" t="s">
        <v>53</v>
      </c>
      <c r="G56" s="21" t="s">
        <v>72</v>
      </c>
      <c r="H56" s="243">
        <v>22639606</v>
      </c>
      <c r="I56" s="243">
        <v>22639606</v>
      </c>
      <c r="J56" s="127" t="s">
        <v>55</v>
      </c>
      <c r="K56" s="127" t="s">
        <v>55</v>
      </c>
      <c r="L56" s="36" t="s">
        <v>1310</v>
      </c>
    </row>
    <row r="57" spans="1:12" ht="54.95" customHeight="1" x14ac:dyDescent="0.3">
      <c r="A57" s="283">
        <v>978</v>
      </c>
      <c r="B57" s="21">
        <v>80111600</v>
      </c>
      <c r="C57" s="126" t="s">
        <v>95</v>
      </c>
      <c r="D57" s="30">
        <v>42552</v>
      </c>
      <c r="E57" s="39">
        <v>5.5</v>
      </c>
      <c r="F57" s="21" t="s">
        <v>53</v>
      </c>
      <c r="G57" s="21" t="s">
        <v>72</v>
      </c>
      <c r="H57" s="243">
        <v>15637666</v>
      </c>
      <c r="I57" s="243">
        <v>15637666</v>
      </c>
      <c r="J57" s="127" t="s">
        <v>55</v>
      </c>
      <c r="K57" s="127" t="s">
        <v>55</v>
      </c>
      <c r="L57" s="36" t="s">
        <v>1310</v>
      </c>
    </row>
    <row r="58" spans="1:12" ht="54.95" customHeight="1" x14ac:dyDescent="0.3">
      <c r="A58" s="283">
        <v>978</v>
      </c>
      <c r="B58" s="21">
        <v>80111600</v>
      </c>
      <c r="C58" s="126" t="s">
        <v>96</v>
      </c>
      <c r="D58" s="30">
        <v>42552</v>
      </c>
      <c r="E58" s="39">
        <v>5.5</v>
      </c>
      <c r="F58" s="21" t="s">
        <v>53</v>
      </c>
      <c r="G58" s="21" t="s">
        <v>72</v>
      </c>
      <c r="H58" s="243">
        <v>22639606</v>
      </c>
      <c r="I58" s="243">
        <v>22639606</v>
      </c>
      <c r="J58" s="127" t="s">
        <v>55</v>
      </c>
      <c r="K58" s="127" t="s">
        <v>55</v>
      </c>
      <c r="L58" s="36" t="s">
        <v>1310</v>
      </c>
    </row>
    <row r="59" spans="1:12" ht="54.95" customHeight="1" x14ac:dyDescent="0.3">
      <c r="A59" s="283">
        <v>978</v>
      </c>
      <c r="B59" s="21">
        <v>80111600</v>
      </c>
      <c r="C59" s="126" t="s">
        <v>97</v>
      </c>
      <c r="D59" s="30">
        <v>42552</v>
      </c>
      <c r="E59" s="39">
        <v>5</v>
      </c>
      <c r="F59" s="21" t="s">
        <v>53</v>
      </c>
      <c r="G59" s="21" t="s">
        <v>72</v>
      </c>
      <c r="H59" s="243">
        <v>25992050</v>
      </c>
      <c r="I59" s="243">
        <f>+H59</f>
        <v>25992050</v>
      </c>
      <c r="J59" s="127" t="s">
        <v>55</v>
      </c>
      <c r="K59" s="127" t="s">
        <v>55</v>
      </c>
      <c r="L59" s="36" t="s">
        <v>1310</v>
      </c>
    </row>
    <row r="60" spans="1:12" ht="54.95" customHeight="1" x14ac:dyDescent="0.3">
      <c r="A60" s="283">
        <v>978</v>
      </c>
      <c r="B60" s="21">
        <v>80111600</v>
      </c>
      <c r="C60" s="126" t="s">
        <v>992</v>
      </c>
      <c r="D60" s="30">
        <v>42552</v>
      </c>
      <c r="E60" s="39">
        <v>5.5</v>
      </c>
      <c r="F60" s="21" t="s">
        <v>53</v>
      </c>
      <c r="G60" s="21" t="s">
        <v>72</v>
      </c>
      <c r="H60" s="243">
        <v>22639606</v>
      </c>
      <c r="I60" s="243">
        <v>22639606</v>
      </c>
      <c r="J60" s="127" t="s">
        <v>55</v>
      </c>
      <c r="K60" s="127" t="s">
        <v>55</v>
      </c>
      <c r="L60" s="36" t="s">
        <v>1310</v>
      </c>
    </row>
    <row r="61" spans="1:12" ht="54.95" customHeight="1" x14ac:dyDescent="0.3">
      <c r="A61" s="283">
        <v>978</v>
      </c>
      <c r="B61" s="21">
        <v>80111600</v>
      </c>
      <c r="C61" s="126" t="s">
        <v>98</v>
      </c>
      <c r="D61" s="30">
        <v>42552</v>
      </c>
      <c r="E61" s="39">
        <v>5.5</v>
      </c>
      <c r="F61" s="21" t="s">
        <v>53</v>
      </c>
      <c r="G61" s="21" t="s">
        <v>72</v>
      </c>
      <c r="H61" s="243">
        <v>22639606</v>
      </c>
      <c r="I61" s="243">
        <v>22639606</v>
      </c>
      <c r="J61" s="127" t="s">
        <v>55</v>
      </c>
      <c r="K61" s="127" t="s">
        <v>55</v>
      </c>
      <c r="L61" s="36" t="s">
        <v>1310</v>
      </c>
    </row>
    <row r="62" spans="1:12" ht="54.95" customHeight="1" x14ac:dyDescent="0.3">
      <c r="A62" s="283">
        <v>978</v>
      </c>
      <c r="B62" s="21">
        <v>80111600</v>
      </c>
      <c r="C62" s="126" t="s">
        <v>993</v>
      </c>
      <c r="D62" s="30">
        <v>42552</v>
      </c>
      <c r="E62" s="39">
        <v>5.5</v>
      </c>
      <c r="F62" s="21" t="s">
        <v>53</v>
      </c>
      <c r="G62" s="21" t="s">
        <v>72</v>
      </c>
      <c r="H62" s="243">
        <v>39677660</v>
      </c>
      <c r="I62" s="243">
        <v>39677660</v>
      </c>
      <c r="J62" s="127" t="s">
        <v>55</v>
      </c>
      <c r="K62" s="127" t="s">
        <v>55</v>
      </c>
      <c r="L62" s="36" t="s">
        <v>1310</v>
      </c>
    </row>
    <row r="63" spans="1:12" ht="54.95" customHeight="1" x14ac:dyDescent="0.3">
      <c r="A63" s="283">
        <v>978</v>
      </c>
      <c r="B63" s="21">
        <v>80111600</v>
      </c>
      <c r="C63" s="126" t="s">
        <v>990</v>
      </c>
      <c r="D63" s="30">
        <v>42552</v>
      </c>
      <c r="E63" s="39">
        <v>1</v>
      </c>
      <c r="F63" s="21" t="s">
        <v>53</v>
      </c>
      <c r="G63" s="21" t="s">
        <v>72</v>
      </c>
      <c r="H63" s="243">
        <f>+I63</f>
        <v>7401650</v>
      </c>
      <c r="I63" s="243">
        <f>9459796-2058146</f>
        <v>7401650</v>
      </c>
      <c r="J63" s="127" t="s">
        <v>55</v>
      </c>
      <c r="K63" s="127" t="s">
        <v>55</v>
      </c>
      <c r="L63" s="36" t="s">
        <v>1310</v>
      </c>
    </row>
    <row r="64" spans="1:12" ht="54.95" customHeight="1" x14ac:dyDescent="0.3">
      <c r="A64" s="283">
        <v>978</v>
      </c>
      <c r="B64" s="21">
        <v>80111600</v>
      </c>
      <c r="C64" s="126" t="s">
        <v>99</v>
      </c>
      <c r="D64" s="30">
        <v>42552</v>
      </c>
      <c r="E64" s="39">
        <v>5.5</v>
      </c>
      <c r="F64" s="21" t="s">
        <v>53</v>
      </c>
      <c r="G64" s="21" t="s">
        <v>72</v>
      </c>
      <c r="H64" s="243">
        <v>15637666</v>
      </c>
      <c r="I64" s="243">
        <v>15637666</v>
      </c>
      <c r="J64" s="127" t="s">
        <v>55</v>
      </c>
      <c r="K64" s="127" t="s">
        <v>55</v>
      </c>
      <c r="L64" s="36" t="s">
        <v>1310</v>
      </c>
    </row>
    <row r="65" spans="1:12" ht="54.95" customHeight="1" x14ac:dyDescent="0.3">
      <c r="A65" s="283">
        <v>978</v>
      </c>
      <c r="B65" s="21">
        <v>80111600</v>
      </c>
      <c r="C65" s="126" t="s">
        <v>99</v>
      </c>
      <c r="D65" s="30">
        <v>42552</v>
      </c>
      <c r="E65" s="39">
        <v>5.5</v>
      </c>
      <c r="F65" s="21" t="s">
        <v>53</v>
      </c>
      <c r="G65" s="21" t="s">
        <v>72</v>
      </c>
      <c r="H65" s="243">
        <v>15637666</v>
      </c>
      <c r="I65" s="243">
        <v>15637666</v>
      </c>
      <c r="J65" s="127" t="s">
        <v>55</v>
      </c>
      <c r="K65" s="127" t="s">
        <v>55</v>
      </c>
      <c r="L65" s="36" t="s">
        <v>1310</v>
      </c>
    </row>
    <row r="66" spans="1:12" ht="54.95" customHeight="1" x14ac:dyDescent="0.3">
      <c r="A66" s="283">
        <v>978</v>
      </c>
      <c r="B66" s="21">
        <v>80111600</v>
      </c>
      <c r="C66" s="126" t="s">
        <v>100</v>
      </c>
      <c r="D66" s="30">
        <v>42552</v>
      </c>
      <c r="E66" s="39">
        <v>5.5</v>
      </c>
      <c r="F66" s="21" t="s">
        <v>53</v>
      </c>
      <c r="G66" s="21" t="s">
        <v>72</v>
      </c>
      <c r="H66" s="243">
        <v>22639606</v>
      </c>
      <c r="I66" s="243">
        <v>22639606</v>
      </c>
      <c r="J66" s="127" t="s">
        <v>55</v>
      </c>
      <c r="K66" s="127" t="s">
        <v>55</v>
      </c>
      <c r="L66" s="36" t="s">
        <v>1310</v>
      </c>
    </row>
    <row r="67" spans="1:12" ht="54.95" customHeight="1" x14ac:dyDescent="0.3">
      <c r="A67" s="283">
        <v>978</v>
      </c>
      <c r="B67" s="21">
        <v>80111600</v>
      </c>
      <c r="C67" s="126" t="s">
        <v>100</v>
      </c>
      <c r="D67" s="30">
        <v>42552</v>
      </c>
      <c r="E67" s="39">
        <v>5.5</v>
      </c>
      <c r="F67" s="21" t="s">
        <v>53</v>
      </c>
      <c r="G67" s="21" t="s">
        <v>72</v>
      </c>
      <c r="H67" s="243">
        <v>22639606</v>
      </c>
      <c r="I67" s="243">
        <v>22639606</v>
      </c>
      <c r="J67" s="127" t="s">
        <v>55</v>
      </c>
      <c r="K67" s="127" t="s">
        <v>55</v>
      </c>
      <c r="L67" s="36" t="s">
        <v>1310</v>
      </c>
    </row>
    <row r="68" spans="1:12" ht="54.95" customHeight="1" x14ac:dyDescent="0.3">
      <c r="A68" s="283">
        <v>978</v>
      </c>
      <c r="B68" s="21">
        <v>80111600</v>
      </c>
      <c r="C68" s="126" t="s">
        <v>101</v>
      </c>
      <c r="D68" s="30">
        <v>42552</v>
      </c>
      <c r="E68" s="39">
        <v>5.5</v>
      </c>
      <c r="F68" s="21" t="s">
        <v>53</v>
      </c>
      <c r="G68" s="21" t="s">
        <v>72</v>
      </c>
      <c r="H68" s="243">
        <v>31567079.5</v>
      </c>
      <c r="I68" s="243">
        <v>31567079.5</v>
      </c>
      <c r="J68" s="127" t="s">
        <v>55</v>
      </c>
      <c r="K68" s="127" t="s">
        <v>55</v>
      </c>
      <c r="L68" s="36" t="s">
        <v>1310</v>
      </c>
    </row>
    <row r="69" spans="1:12" ht="54.95" customHeight="1" x14ac:dyDescent="0.3">
      <c r="A69" s="283">
        <v>978</v>
      </c>
      <c r="B69" s="21">
        <v>80111600</v>
      </c>
      <c r="C69" s="126" t="s">
        <v>102</v>
      </c>
      <c r="D69" s="30">
        <v>42552</v>
      </c>
      <c r="E69" s="39">
        <v>5.5</v>
      </c>
      <c r="F69" s="21" t="s">
        <v>53</v>
      </c>
      <c r="G69" s="21" t="s">
        <v>72</v>
      </c>
      <c r="H69" s="243">
        <v>15637666</v>
      </c>
      <c r="I69" s="243">
        <v>15637666</v>
      </c>
      <c r="J69" s="127" t="s">
        <v>55</v>
      </c>
      <c r="K69" s="127" t="s">
        <v>55</v>
      </c>
      <c r="L69" s="36" t="s">
        <v>1310</v>
      </c>
    </row>
    <row r="70" spans="1:12" ht="54.95" customHeight="1" x14ac:dyDescent="0.3">
      <c r="A70" s="283">
        <v>978</v>
      </c>
      <c r="B70" s="21">
        <v>80111600</v>
      </c>
      <c r="C70" s="126" t="s">
        <v>990</v>
      </c>
      <c r="D70" s="30">
        <v>42552</v>
      </c>
      <c r="E70" s="39">
        <v>1</v>
      </c>
      <c r="F70" s="21" t="s">
        <v>53</v>
      </c>
      <c r="G70" s="21" t="s">
        <v>72</v>
      </c>
      <c r="H70" s="243">
        <v>240710.5</v>
      </c>
      <c r="I70" s="243">
        <v>240710.5</v>
      </c>
      <c r="J70" s="127" t="s">
        <v>55</v>
      </c>
      <c r="K70" s="127" t="s">
        <v>55</v>
      </c>
      <c r="L70" s="36" t="s">
        <v>1310</v>
      </c>
    </row>
    <row r="71" spans="1:12" ht="54.95" customHeight="1" x14ac:dyDescent="0.3">
      <c r="A71" s="283">
        <v>978</v>
      </c>
      <c r="B71" s="21">
        <v>77101706</v>
      </c>
      <c r="C71" s="126" t="s">
        <v>103</v>
      </c>
      <c r="D71" s="30">
        <v>42552</v>
      </c>
      <c r="E71" s="39">
        <v>1</v>
      </c>
      <c r="F71" s="21" t="s">
        <v>53</v>
      </c>
      <c r="G71" s="21" t="s">
        <v>72</v>
      </c>
      <c r="H71" s="243">
        <v>10000000</v>
      </c>
      <c r="I71" s="243">
        <v>10000000</v>
      </c>
      <c r="J71" s="127" t="s">
        <v>55</v>
      </c>
      <c r="K71" s="127" t="s">
        <v>55</v>
      </c>
      <c r="L71" s="36" t="s">
        <v>1310</v>
      </c>
    </row>
    <row r="72" spans="1:12" ht="54.95" customHeight="1" x14ac:dyDescent="0.3">
      <c r="A72" s="283">
        <v>978</v>
      </c>
      <c r="B72" s="21">
        <v>77101706</v>
      </c>
      <c r="C72" s="126" t="s">
        <v>104</v>
      </c>
      <c r="D72" s="30">
        <v>42552</v>
      </c>
      <c r="E72" s="39">
        <v>1</v>
      </c>
      <c r="F72" s="21" t="s">
        <v>53</v>
      </c>
      <c r="G72" s="21" t="s">
        <v>72</v>
      </c>
      <c r="H72" s="243">
        <v>1000000</v>
      </c>
      <c r="I72" s="243">
        <v>1000000</v>
      </c>
      <c r="J72" s="127" t="s">
        <v>55</v>
      </c>
      <c r="K72" s="127" t="s">
        <v>55</v>
      </c>
      <c r="L72" s="36" t="s">
        <v>1310</v>
      </c>
    </row>
    <row r="73" spans="1:12" ht="54.95" customHeight="1" x14ac:dyDescent="0.3">
      <c r="A73" s="283">
        <v>978</v>
      </c>
      <c r="B73" s="21">
        <v>77101706</v>
      </c>
      <c r="C73" s="126" t="s">
        <v>106</v>
      </c>
      <c r="D73" s="30">
        <v>42552</v>
      </c>
      <c r="E73" s="39">
        <v>1</v>
      </c>
      <c r="F73" s="21" t="s">
        <v>53</v>
      </c>
      <c r="G73" s="21" t="s">
        <v>72</v>
      </c>
      <c r="H73" s="243">
        <v>185000000</v>
      </c>
      <c r="I73" s="243">
        <v>185000000</v>
      </c>
      <c r="J73" s="127" t="s">
        <v>55</v>
      </c>
      <c r="K73" s="127" t="s">
        <v>55</v>
      </c>
      <c r="L73" s="36" t="s">
        <v>1310</v>
      </c>
    </row>
    <row r="74" spans="1:12" ht="54.95" customHeight="1" x14ac:dyDescent="0.3">
      <c r="A74" s="283">
        <v>978</v>
      </c>
      <c r="B74" s="21">
        <v>80111600</v>
      </c>
      <c r="C74" s="126" t="s">
        <v>107</v>
      </c>
      <c r="D74" s="30">
        <v>42552</v>
      </c>
      <c r="E74" s="39">
        <v>5.5</v>
      </c>
      <c r="F74" s="21" t="s">
        <v>53</v>
      </c>
      <c r="G74" s="21" t="s">
        <v>72</v>
      </c>
      <c r="H74" s="243">
        <v>22639606</v>
      </c>
      <c r="I74" s="243">
        <v>22639606</v>
      </c>
      <c r="J74" s="127" t="s">
        <v>55</v>
      </c>
      <c r="K74" s="127" t="s">
        <v>55</v>
      </c>
      <c r="L74" s="36" t="s">
        <v>1310</v>
      </c>
    </row>
    <row r="75" spans="1:12" ht="54.95" customHeight="1" x14ac:dyDescent="0.3">
      <c r="A75" s="283">
        <v>978</v>
      </c>
      <c r="B75" s="21">
        <v>80111600</v>
      </c>
      <c r="C75" s="126" t="s">
        <v>107</v>
      </c>
      <c r="D75" s="30">
        <v>42552</v>
      </c>
      <c r="E75" s="39">
        <v>5.5</v>
      </c>
      <c r="F75" s="21" t="s">
        <v>53</v>
      </c>
      <c r="G75" s="21" t="s">
        <v>72</v>
      </c>
      <c r="H75" s="243">
        <v>22639606</v>
      </c>
      <c r="I75" s="243">
        <v>22639606</v>
      </c>
      <c r="J75" s="127" t="s">
        <v>55</v>
      </c>
      <c r="K75" s="127" t="s">
        <v>55</v>
      </c>
      <c r="L75" s="36" t="s">
        <v>1310</v>
      </c>
    </row>
    <row r="76" spans="1:12" ht="54.95" customHeight="1" x14ac:dyDescent="0.3">
      <c r="A76" s="283">
        <v>978</v>
      </c>
      <c r="B76" s="21">
        <v>80111600</v>
      </c>
      <c r="C76" s="126" t="s">
        <v>990</v>
      </c>
      <c r="D76" s="30">
        <v>42552</v>
      </c>
      <c r="E76" s="39">
        <v>1</v>
      </c>
      <c r="F76" s="21" t="s">
        <v>53</v>
      </c>
      <c r="G76" s="21" t="s">
        <v>72</v>
      </c>
      <c r="H76" s="243">
        <v>720788</v>
      </c>
      <c r="I76" s="243">
        <v>720788</v>
      </c>
      <c r="J76" s="127" t="s">
        <v>55</v>
      </c>
      <c r="K76" s="127" t="s">
        <v>55</v>
      </c>
      <c r="L76" s="36" t="s">
        <v>1310</v>
      </c>
    </row>
    <row r="77" spans="1:12" ht="54.95" customHeight="1" x14ac:dyDescent="0.3">
      <c r="A77" s="283">
        <v>978</v>
      </c>
      <c r="B77" s="21">
        <v>77121500</v>
      </c>
      <c r="C77" s="126" t="s">
        <v>108</v>
      </c>
      <c r="D77" s="30">
        <v>42552</v>
      </c>
      <c r="E77" s="39">
        <v>1</v>
      </c>
      <c r="F77" s="21" t="s">
        <v>53</v>
      </c>
      <c r="G77" s="21" t="s">
        <v>72</v>
      </c>
      <c r="H77" s="243">
        <v>100000000</v>
      </c>
      <c r="I77" s="243">
        <v>100000000</v>
      </c>
      <c r="J77" s="127" t="s">
        <v>55</v>
      </c>
      <c r="K77" s="127" t="s">
        <v>55</v>
      </c>
      <c r="L77" s="36" t="s">
        <v>1310</v>
      </c>
    </row>
    <row r="78" spans="1:12" ht="54.95" customHeight="1" x14ac:dyDescent="0.3">
      <c r="A78" s="283">
        <v>978</v>
      </c>
      <c r="B78" s="21">
        <v>80111600</v>
      </c>
      <c r="C78" s="126" t="s">
        <v>994</v>
      </c>
      <c r="D78" s="30">
        <v>42552</v>
      </c>
      <c r="E78" s="39">
        <v>5.5</v>
      </c>
      <c r="F78" s="21" t="s">
        <v>53</v>
      </c>
      <c r="G78" s="21" t="s">
        <v>72</v>
      </c>
      <c r="H78" s="243">
        <v>36776685</v>
      </c>
      <c r="I78" s="243">
        <v>36776685</v>
      </c>
      <c r="J78" s="127" t="s">
        <v>55</v>
      </c>
      <c r="K78" s="127" t="s">
        <v>55</v>
      </c>
      <c r="L78" s="36" t="s">
        <v>1310</v>
      </c>
    </row>
    <row r="79" spans="1:12" ht="54.95" customHeight="1" x14ac:dyDescent="0.3">
      <c r="A79" s="283">
        <v>978</v>
      </c>
      <c r="B79" s="21">
        <v>80111600</v>
      </c>
      <c r="C79" s="126" t="s">
        <v>994</v>
      </c>
      <c r="D79" s="30">
        <v>42552</v>
      </c>
      <c r="E79" s="39">
        <v>5</v>
      </c>
      <c r="F79" s="21" t="s">
        <v>53</v>
      </c>
      <c r="G79" s="21" t="s">
        <v>72</v>
      </c>
      <c r="H79" s="243">
        <v>33433350</v>
      </c>
      <c r="I79" s="243">
        <v>33433350</v>
      </c>
      <c r="J79" s="127" t="s">
        <v>55</v>
      </c>
      <c r="K79" s="127" t="s">
        <v>55</v>
      </c>
      <c r="L79" s="36" t="s">
        <v>1310</v>
      </c>
    </row>
    <row r="80" spans="1:12" ht="54.95" customHeight="1" x14ac:dyDescent="0.3">
      <c r="A80" s="283">
        <v>978</v>
      </c>
      <c r="B80" s="21">
        <v>80111600</v>
      </c>
      <c r="C80" s="126" t="s">
        <v>994</v>
      </c>
      <c r="D80" s="30">
        <v>42552</v>
      </c>
      <c r="E80" s="39">
        <v>5</v>
      </c>
      <c r="F80" s="21" t="s">
        <v>53</v>
      </c>
      <c r="G80" s="21" t="s">
        <v>72</v>
      </c>
      <c r="H80" s="243">
        <v>33433350</v>
      </c>
      <c r="I80" s="243">
        <v>33433350</v>
      </c>
      <c r="J80" s="127" t="s">
        <v>55</v>
      </c>
      <c r="K80" s="127" t="s">
        <v>55</v>
      </c>
      <c r="L80" s="36" t="s">
        <v>1310</v>
      </c>
    </row>
    <row r="81" spans="1:12" ht="54.95" customHeight="1" x14ac:dyDescent="0.3">
      <c r="A81" s="283">
        <v>978</v>
      </c>
      <c r="B81" s="21">
        <v>80111600</v>
      </c>
      <c r="C81" s="126" t="s">
        <v>994</v>
      </c>
      <c r="D81" s="30">
        <v>42552</v>
      </c>
      <c r="E81" s="39">
        <v>5</v>
      </c>
      <c r="F81" s="21" t="s">
        <v>53</v>
      </c>
      <c r="G81" s="21" t="s">
        <v>72</v>
      </c>
      <c r="H81" s="243">
        <v>28697345</v>
      </c>
      <c r="I81" s="243">
        <v>28697345</v>
      </c>
      <c r="J81" s="127" t="s">
        <v>55</v>
      </c>
      <c r="K81" s="127" t="s">
        <v>55</v>
      </c>
      <c r="L81" s="36" t="s">
        <v>1310</v>
      </c>
    </row>
    <row r="82" spans="1:12" ht="54.95" customHeight="1" x14ac:dyDescent="0.3">
      <c r="A82" s="283">
        <v>978</v>
      </c>
      <c r="B82" s="21">
        <v>80111600</v>
      </c>
      <c r="C82" s="126" t="s">
        <v>994</v>
      </c>
      <c r="D82" s="30">
        <v>42552</v>
      </c>
      <c r="E82" s="39">
        <v>5</v>
      </c>
      <c r="F82" s="21" t="s">
        <v>53</v>
      </c>
      <c r="G82" s="21" t="s">
        <v>72</v>
      </c>
      <c r="H82" s="243">
        <v>28697345</v>
      </c>
      <c r="I82" s="243">
        <v>28697345</v>
      </c>
      <c r="J82" s="127" t="s">
        <v>55</v>
      </c>
      <c r="K82" s="127" t="s">
        <v>55</v>
      </c>
      <c r="L82" s="36" t="s">
        <v>1310</v>
      </c>
    </row>
    <row r="83" spans="1:12" ht="54.95" customHeight="1" x14ac:dyDescent="0.3">
      <c r="A83" s="283">
        <v>978</v>
      </c>
      <c r="B83" s="21">
        <v>80111600</v>
      </c>
      <c r="C83" s="126" t="s">
        <v>109</v>
      </c>
      <c r="D83" s="30">
        <v>42552</v>
      </c>
      <c r="E83" s="39">
        <v>5</v>
      </c>
      <c r="F83" s="21" t="s">
        <v>53</v>
      </c>
      <c r="G83" s="21" t="s">
        <v>54</v>
      </c>
      <c r="H83" s="243">
        <v>28697345</v>
      </c>
      <c r="I83" s="243">
        <v>28697345</v>
      </c>
      <c r="J83" s="127" t="s">
        <v>55</v>
      </c>
      <c r="K83" s="127" t="s">
        <v>55</v>
      </c>
      <c r="L83" s="36" t="s">
        <v>1310</v>
      </c>
    </row>
    <row r="84" spans="1:12" ht="54.95" customHeight="1" x14ac:dyDescent="0.3">
      <c r="A84" s="283">
        <v>978</v>
      </c>
      <c r="B84" s="21">
        <v>80111600</v>
      </c>
      <c r="C84" s="126" t="s">
        <v>995</v>
      </c>
      <c r="D84" s="30">
        <v>42552</v>
      </c>
      <c r="E84" s="39">
        <v>5</v>
      </c>
      <c r="F84" s="21" t="s">
        <v>53</v>
      </c>
      <c r="G84" s="21" t="s">
        <v>72</v>
      </c>
      <c r="H84" s="243">
        <v>23286755</v>
      </c>
      <c r="I84" s="243">
        <v>23286755</v>
      </c>
      <c r="J84" s="127" t="s">
        <v>55</v>
      </c>
      <c r="K84" s="127" t="s">
        <v>55</v>
      </c>
      <c r="L84" s="36" t="s">
        <v>1310</v>
      </c>
    </row>
    <row r="85" spans="1:12" ht="54.95" customHeight="1" x14ac:dyDescent="0.3">
      <c r="A85" s="283">
        <v>978</v>
      </c>
      <c r="B85" s="21">
        <v>80111600</v>
      </c>
      <c r="C85" s="126" t="s">
        <v>996</v>
      </c>
      <c r="D85" s="30">
        <v>42552</v>
      </c>
      <c r="E85" s="39">
        <v>5</v>
      </c>
      <c r="F85" s="21" t="s">
        <v>53</v>
      </c>
      <c r="G85" s="21" t="s">
        <v>72</v>
      </c>
      <c r="H85" s="243">
        <v>8805470</v>
      </c>
      <c r="I85" s="243">
        <v>8805470</v>
      </c>
      <c r="J85" s="127" t="s">
        <v>55</v>
      </c>
      <c r="K85" s="127" t="s">
        <v>55</v>
      </c>
      <c r="L85" s="36" t="s">
        <v>1310</v>
      </c>
    </row>
    <row r="86" spans="1:12" ht="54.95" customHeight="1" x14ac:dyDescent="0.3">
      <c r="A86" s="283">
        <v>978</v>
      </c>
      <c r="B86" s="21">
        <v>80111600</v>
      </c>
      <c r="C86" s="126" t="s">
        <v>110</v>
      </c>
      <c r="D86" s="30">
        <v>42552</v>
      </c>
      <c r="E86" s="39">
        <v>5</v>
      </c>
      <c r="F86" s="21" t="s">
        <v>53</v>
      </c>
      <c r="G86" s="21" t="s">
        <v>54</v>
      </c>
      <c r="H86" s="243">
        <v>14216060</v>
      </c>
      <c r="I86" s="243">
        <v>14216060</v>
      </c>
      <c r="J86" s="127" t="s">
        <v>55</v>
      </c>
      <c r="K86" s="127" t="s">
        <v>55</v>
      </c>
      <c r="L86" s="36" t="s">
        <v>1310</v>
      </c>
    </row>
    <row r="87" spans="1:12" ht="54.95" customHeight="1" x14ac:dyDescent="0.3">
      <c r="A87" s="283">
        <v>978</v>
      </c>
      <c r="B87" s="21">
        <v>80111600</v>
      </c>
      <c r="C87" s="126" t="s">
        <v>997</v>
      </c>
      <c r="D87" s="30">
        <v>42552</v>
      </c>
      <c r="E87" s="39">
        <v>5</v>
      </c>
      <c r="F87" s="21" t="s">
        <v>53</v>
      </c>
      <c r="G87" s="21" t="s">
        <v>72</v>
      </c>
      <c r="H87" s="243">
        <v>23286755</v>
      </c>
      <c r="I87" s="243">
        <v>23286755</v>
      </c>
      <c r="J87" s="127" t="s">
        <v>55</v>
      </c>
      <c r="K87" s="127" t="s">
        <v>55</v>
      </c>
      <c r="L87" s="36" t="s">
        <v>1310</v>
      </c>
    </row>
    <row r="88" spans="1:12" ht="54.95" customHeight="1" x14ac:dyDescent="0.3">
      <c r="A88" s="283">
        <v>978</v>
      </c>
      <c r="B88" s="21">
        <v>80111600</v>
      </c>
      <c r="C88" s="126" t="s">
        <v>998</v>
      </c>
      <c r="D88" s="30">
        <v>42552</v>
      </c>
      <c r="E88" s="39">
        <v>5</v>
      </c>
      <c r="F88" s="21" t="s">
        <v>53</v>
      </c>
      <c r="G88" s="21" t="s">
        <v>72</v>
      </c>
      <c r="H88" s="243">
        <v>8805470</v>
      </c>
      <c r="I88" s="243">
        <v>8805470</v>
      </c>
      <c r="J88" s="127" t="s">
        <v>55</v>
      </c>
      <c r="K88" s="127" t="s">
        <v>55</v>
      </c>
      <c r="L88" s="36" t="s">
        <v>1310</v>
      </c>
    </row>
    <row r="89" spans="1:12" ht="54.95" customHeight="1" x14ac:dyDescent="0.3">
      <c r="A89" s="283">
        <v>978</v>
      </c>
      <c r="B89" s="21">
        <v>80111600</v>
      </c>
      <c r="C89" s="126" t="s">
        <v>112</v>
      </c>
      <c r="D89" s="30">
        <v>42552</v>
      </c>
      <c r="E89" s="39">
        <v>5</v>
      </c>
      <c r="F89" s="21" t="s">
        <v>53</v>
      </c>
      <c r="G89" s="21" t="s">
        <v>72</v>
      </c>
      <c r="H89" s="243">
        <v>14216060</v>
      </c>
      <c r="I89" s="243">
        <v>14216060</v>
      </c>
      <c r="J89" s="127" t="s">
        <v>55</v>
      </c>
      <c r="K89" s="127" t="s">
        <v>55</v>
      </c>
      <c r="L89" s="36" t="s">
        <v>1310</v>
      </c>
    </row>
    <row r="90" spans="1:12" ht="54.95" customHeight="1" x14ac:dyDescent="0.3">
      <c r="A90" s="283">
        <v>978</v>
      </c>
      <c r="B90" s="21">
        <v>80111600</v>
      </c>
      <c r="C90" s="126" t="s">
        <v>111</v>
      </c>
      <c r="D90" s="30">
        <v>42552</v>
      </c>
      <c r="E90" s="39">
        <v>5</v>
      </c>
      <c r="F90" s="21" t="s">
        <v>53</v>
      </c>
      <c r="G90" s="21" t="s">
        <v>72</v>
      </c>
      <c r="H90" s="243">
        <v>23286755</v>
      </c>
      <c r="I90" s="243">
        <v>23286755</v>
      </c>
      <c r="J90" s="127" t="s">
        <v>55</v>
      </c>
      <c r="K90" s="127" t="s">
        <v>55</v>
      </c>
      <c r="L90" s="36" t="s">
        <v>1310</v>
      </c>
    </row>
    <row r="91" spans="1:12" ht="54.95" customHeight="1" x14ac:dyDescent="0.3">
      <c r="A91" s="283">
        <v>978</v>
      </c>
      <c r="B91" s="21">
        <v>80111600</v>
      </c>
      <c r="C91" s="126" t="s">
        <v>994</v>
      </c>
      <c r="D91" s="30">
        <v>42552</v>
      </c>
      <c r="E91" s="39">
        <v>5</v>
      </c>
      <c r="F91" s="21" t="s">
        <v>53</v>
      </c>
      <c r="G91" s="21" t="s">
        <v>72</v>
      </c>
      <c r="H91" s="243">
        <v>23286755</v>
      </c>
      <c r="I91" s="243">
        <v>23286755</v>
      </c>
      <c r="J91" s="127" t="s">
        <v>55</v>
      </c>
      <c r="K91" s="127" t="s">
        <v>55</v>
      </c>
      <c r="L91" s="36" t="s">
        <v>1310</v>
      </c>
    </row>
    <row r="92" spans="1:12" ht="54.95" customHeight="1" x14ac:dyDescent="0.3">
      <c r="A92" s="283">
        <v>978</v>
      </c>
      <c r="B92" s="21">
        <v>77121500</v>
      </c>
      <c r="C92" s="126" t="s">
        <v>999</v>
      </c>
      <c r="D92" s="30">
        <v>42552</v>
      </c>
      <c r="E92" s="39">
        <v>3</v>
      </c>
      <c r="F92" s="21" t="s">
        <v>53</v>
      </c>
      <c r="G92" s="21" t="s">
        <v>72</v>
      </c>
      <c r="H92" s="243">
        <v>341678933</v>
      </c>
      <c r="I92" s="243">
        <v>341678933</v>
      </c>
      <c r="J92" s="127" t="s">
        <v>55</v>
      </c>
      <c r="K92" s="127" t="s">
        <v>55</v>
      </c>
      <c r="L92" s="36" t="s">
        <v>1310</v>
      </c>
    </row>
    <row r="93" spans="1:12" ht="54.95" customHeight="1" x14ac:dyDescent="0.3">
      <c r="A93" s="283">
        <v>978</v>
      </c>
      <c r="B93" s="21">
        <v>80111600</v>
      </c>
      <c r="C93" s="126" t="s">
        <v>111</v>
      </c>
      <c r="D93" s="30">
        <v>42552</v>
      </c>
      <c r="E93" s="39">
        <v>5</v>
      </c>
      <c r="F93" s="21" t="s">
        <v>53</v>
      </c>
      <c r="G93" s="21" t="s">
        <v>72</v>
      </c>
      <c r="H93" s="243">
        <v>23286755</v>
      </c>
      <c r="I93" s="243">
        <v>23286755</v>
      </c>
      <c r="J93" s="127" t="s">
        <v>55</v>
      </c>
      <c r="K93" s="127" t="s">
        <v>55</v>
      </c>
      <c r="L93" s="36" t="s">
        <v>1310</v>
      </c>
    </row>
    <row r="94" spans="1:12" ht="54.95" customHeight="1" x14ac:dyDescent="0.3">
      <c r="A94" s="283">
        <v>978</v>
      </c>
      <c r="B94" s="21">
        <v>80111600</v>
      </c>
      <c r="C94" s="126" t="s">
        <v>112</v>
      </c>
      <c r="D94" s="30">
        <v>42552</v>
      </c>
      <c r="E94" s="39">
        <v>5</v>
      </c>
      <c r="F94" s="21" t="s">
        <v>53</v>
      </c>
      <c r="G94" s="21" t="s">
        <v>72</v>
      </c>
      <c r="H94" s="243">
        <v>23286755</v>
      </c>
      <c r="I94" s="243">
        <v>23286755</v>
      </c>
      <c r="J94" s="127" t="s">
        <v>55</v>
      </c>
      <c r="K94" s="127" t="s">
        <v>55</v>
      </c>
      <c r="L94" s="36" t="s">
        <v>1310</v>
      </c>
    </row>
    <row r="95" spans="1:12" ht="54.95" customHeight="1" x14ac:dyDescent="0.3">
      <c r="A95" s="283">
        <v>979</v>
      </c>
      <c r="B95" s="13">
        <v>80111600</v>
      </c>
      <c r="C95" s="32" t="s">
        <v>890</v>
      </c>
      <c r="D95" s="106">
        <v>42552</v>
      </c>
      <c r="E95" s="192">
        <v>5</v>
      </c>
      <c r="F95" s="21" t="s">
        <v>53</v>
      </c>
      <c r="G95" s="21" t="s">
        <v>54</v>
      </c>
      <c r="H95" s="244">
        <v>33418350</v>
      </c>
      <c r="I95" s="244">
        <v>33418350</v>
      </c>
      <c r="J95" s="107" t="s">
        <v>55</v>
      </c>
      <c r="K95" s="107" t="s">
        <v>55</v>
      </c>
      <c r="L95" s="32" t="s">
        <v>1310</v>
      </c>
    </row>
    <row r="96" spans="1:12" ht="54.95" customHeight="1" x14ac:dyDescent="0.3">
      <c r="A96" s="283">
        <v>979</v>
      </c>
      <c r="B96" s="13">
        <v>80111600</v>
      </c>
      <c r="C96" s="32" t="s">
        <v>891</v>
      </c>
      <c r="D96" s="106">
        <v>42552</v>
      </c>
      <c r="E96" s="192">
        <v>5</v>
      </c>
      <c r="F96" s="21" t="s">
        <v>53</v>
      </c>
      <c r="G96" s="21" t="s">
        <v>54</v>
      </c>
      <c r="H96" s="244">
        <v>36070600</v>
      </c>
      <c r="I96" s="244">
        <v>36070600</v>
      </c>
      <c r="J96" s="107" t="s">
        <v>55</v>
      </c>
      <c r="K96" s="107" t="s">
        <v>55</v>
      </c>
      <c r="L96" s="32" t="s">
        <v>1310</v>
      </c>
    </row>
    <row r="97" spans="1:12" ht="54.95" customHeight="1" x14ac:dyDescent="0.3">
      <c r="A97" s="283">
        <v>979</v>
      </c>
      <c r="B97" s="13">
        <v>80111600</v>
      </c>
      <c r="C97" s="32" t="s">
        <v>892</v>
      </c>
      <c r="D97" s="106">
        <v>42552</v>
      </c>
      <c r="E97" s="192">
        <v>5</v>
      </c>
      <c r="F97" s="21" t="s">
        <v>53</v>
      </c>
      <c r="G97" s="21" t="s">
        <v>54</v>
      </c>
      <c r="H97" s="244">
        <v>33418350</v>
      </c>
      <c r="I97" s="244">
        <v>33418350</v>
      </c>
      <c r="J97" s="107" t="s">
        <v>55</v>
      </c>
      <c r="K97" s="107" t="s">
        <v>55</v>
      </c>
      <c r="L97" s="32" t="s">
        <v>1310</v>
      </c>
    </row>
    <row r="98" spans="1:12" ht="54.95" customHeight="1" x14ac:dyDescent="0.3">
      <c r="A98" s="283">
        <v>979</v>
      </c>
      <c r="B98" s="13">
        <v>80111600</v>
      </c>
      <c r="C98" s="32" t="s">
        <v>892</v>
      </c>
      <c r="D98" s="106">
        <v>42552</v>
      </c>
      <c r="E98" s="192">
        <v>5</v>
      </c>
      <c r="F98" s="21" t="s">
        <v>53</v>
      </c>
      <c r="G98" s="21" t="s">
        <v>54</v>
      </c>
      <c r="H98" s="244">
        <v>33418350</v>
      </c>
      <c r="I98" s="244">
        <v>33418350</v>
      </c>
      <c r="J98" s="107" t="s">
        <v>55</v>
      </c>
      <c r="K98" s="107" t="s">
        <v>55</v>
      </c>
      <c r="L98" s="32" t="s">
        <v>1310</v>
      </c>
    </row>
    <row r="99" spans="1:12" ht="54.95" customHeight="1" x14ac:dyDescent="0.3">
      <c r="A99" s="283">
        <v>979</v>
      </c>
      <c r="B99" s="13">
        <v>80111600</v>
      </c>
      <c r="C99" s="32" t="s">
        <v>892</v>
      </c>
      <c r="D99" s="106">
        <v>42552</v>
      </c>
      <c r="E99" s="192">
        <v>5</v>
      </c>
      <c r="F99" s="21" t="s">
        <v>53</v>
      </c>
      <c r="G99" s="21" t="s">
        <v>54</v>
      </c>
      <c r="H99" s="244">
        <v>33418350</v>
      </c>
      <c r="I99" s="244">
        <v>33418350</v>
      </c>
      <c r="J99" s="107" t="s">
        <v>55</v>
      </c>
      <c r="K99" s="107" t="s">
        <v>55</v>
      </c>
      <c r="L99" s="32" t="s">
        <v>1310</v>
      </c>
    </row>
    <row r="100" spans="1:12" ht="54.95" customHeight="1" x14ac:dyDescent="0.3">
      <c r="A100" s="283">
        <v>979</v>
      </c>
      <c r="B100" s="13">
        <v>80111600</v>
      </c>
      <c r="C100" s="32" t="s">
        <v>1264</v>
      </c>
      <c r="D100" s="106">
        <v>42552</v>
      </c>
      <c r="E100" s="192">
        <v>5</v>
      </c>
      <c r="F100" s="21" t="s">
        <v>53</v>
      </c>
      <c r="G100" s="21" t="s">
        <v>54</v>
      </c>
      <c r="H100" s="244">
        <v>33418350</v>
      </c>
      <c r="I100" s="244">
        <v>33418350</v>
      </c>
      <c r="J100" s="107" t="s">
        <v>55</v>
      </c>
      <c r="K100" s="107" t="s">
        <v>55</v>
      </c>
      <c r="L100" s="32" t="s">
        <v>1310</v>
      </c>
    </row>
    <row r="101" spans="1:12" ht="54.95" customHeight="1" x14ac:dyDescent="0.3">
      <c r="A101" s="283">
        <v>979</v>
      </c>
      <c r="B101" s="13">
        <v>80111600</v>
      </c>
      <c r="C101" s="32" t="s">
        <v>893</v>
      </c>
      <c r="D101" s="106">
        <v>42552</v>
      </c>
      <c r="E101" s="192">
        <v>5</v>
      </c>
      <c r="F101" s="21" t="s">
        <v>53</v>
      </c>
      <c r="G101" s="21" t="s">
        <v>54</v>
      </c>
      <c r="H101" s="244">
        <v>20581460</v>
      </c>
      <c r="I101" s="244">
        <v>20581460</v>
      </c>
      <c r="J101" s="107" t="s">
        <v>55</v>
      </c>
      <c r="K101" s="107" t="s">
        <v>55</v>
      </c>
      <c r="L101" s="32" t="s">
        <v>1310</v>
      </c>
    </row>
    <row r="102" spans="1:12" ht="54.95" customHeight="1" x14ac:dyDescent="0.3">
      <c r="A102" s="283">
        <v>979</v>
      </c>
      <c r="B102" s="13">
        <v>80111600</v>
      </c>
      <c r="C102" s="32" t="s">
        <v>1265</v>
      </c>
      <c r="D102" s="106">
        <v>42552</v>
      </c>
      <c r="E102" s="192">
        <v>5</v>
      </c>
      <c r="F102" s="21" t="s">
        <v>53</v>
      </c>
      <c r="G102" s="21" t="s">
        <v>54</v>
      </c>
      <c r="H102" s="244">
        <v>20581460</v>
      </c>
      <c r="I102" s="244">
        <v>20581460</v>
      </c>
      <c r="J102" s="107" t="s">
        <v>55</v>
      </c>
      <c r="K102" s="107" t="s">
        <v>55</v>
      </c>
      <c r="L102" s="32" t="s">
        <v>1310</v>
      </c>
    </row>
    <row r="103" spans="1:12" ht="54.95" customHeight="1" x14ac:dyDescent="0.3">
      <c r="A103" s="283">
        <v>979</v>
      </c>
      <c r="B103" s="13">
        <v>80111600</v>
      </c>
      <c r="C103" s="32" t="s">
        <v>893</v>
      </c>
      <c r="D103" s="106">
        <v>42552</v>
      </c>
      <c r="E103" s="192">
        <v>5</v>
      </c>
      <c r="F103" s="21" t="s">
        <v>53</v>
      </c>
      <c r="G103" s="21" t="s">
        <v>54</v>
      </c>
      <c r="H103" s="244">
        <v>20581460</v>
      </c>
      <c r="I103" s="244">
        <v>20581460</v>
      </c>
      <c r="J103" s="107" t="s">
        <v>55</v>
      </c>
      <c r="K103" s="107" t="s">
        <v>55</v>
      </c>
      <c r="L103" s="32" t="s">
        <v>1310</v>
      </c>
    </row>
    <row r="104" spans="1:12" ht="54.95" customHeight="1" x14ac:dyDescent="0.3">
      <c r="A104" s="283">
        <v>979</v>
      </c>
      <c r="B104" s="13">
        <v>80111600</v>
      </c>
      <c r="C104" s="32" t="s">
        <v>893</v>
      </c>
      <c r="D104" s="106">
        <v>42552</v>
      </c>
      <c r="E104" s="192">
        <v>5</v>
      </c>
      <c r="F104" s="21" t="s">
        <v>53</v>
      </c>
      <c r="G104" s="21" t="s">
        <v>54</v>
      </c>
      <c r="H104" s="244">
        <v>20581460</v>
      </c>
      <c r="I104" s="244">
        <v>20581460</v>
      </c>
      <c r="J104" s="107" t="s">
        <v>55</v>
      </c>
      <c r="K104" s="107" t="s">
        <v>55</v>
      </c>
      <c r="L104" s="32" t="s">
        <v>1310</v>
      </c>
    </row>
    <row r="105" spans="1:12" ht="54.95" customHeight="1" x14ac:dyDescent="0.3">
      <c r="A105" s="283">
        <v>979</v>
      </c>
      <c r="B105" s="13">
        <v>80111600</v>
      </c>
      <c r="C105" s="32" t="s">
        <v>895</v>
      </c>
      <c r="D105" s="106">
        <v>42552</v>
      </c>
      <c r="E105" s="192">
        <v>5</v>
      </c>
      <c r="F105" s="21" t="s">
        <v>53</v>
      </c>
      <c r="G105" s="21" t="s">
        <v>54</v>
      </c>
      <c r="H105" s="244">
        <v>20581460</v>
      </c>
      <c r="I105" s="244">
        <v>20581460</v>
      </c>
      <c r="J105" s="107" t="s">
        <v>55</v>
      </c>
      <c r="K105" s="107" t="s">
        <v>55</v>
      </c>
      <c r="L105" s="32" t="s">
        <v>1310</v>
      </c>
    </row>
    <row r="106" spans="1:12" ht="54.95" customHeight="1" x14ac:dyDescent="0.3">
      <c r="A106" s="283">
        <v>979</v>
      </c>
      <c r="B106" s="13">
        <v>80111600</v>
      </c>
      <c r="C106" s="32" t="s">
        <v>895</v>
      </c>
      <c r="D106" s="106">
        <v>42552</v>
      </c>
      <c r="E106" s="192">
        <v>5</v>
      </c>
      <c r="F106" s="21" t="s">
        <v>53</v>
      </c>
      <c r="G106" s="21" t="s">
        <v>54</v>
      </c>
      <c r="H106" s="244">
        <v>20581460</v>
      </c>
      <c r="I106" s="244">
        <v>20581460</v>
      </c>
      <c r="J106" s="107" t="s">
        <v>55</v>
      </c>
      <c r="K106" s="107" t="s">
        <v>55</v>
      </c>
      <c r="L106" s="32" t="s">
        <v>1310</v>
      </c>
    </row>
    <row r="107" spans="1:12" ht="54.95" customHeight="1" x14ac:dyDescent="0.3">
      <c r="A107" s="283">
        <v>979</v>
      </c>
      <c r="B107" s="13">
        <v>80111600</v>
      </c>
      <c r="C107" s="32" t="s">
        <v>896</v>
      </c>
      <c r="D107" s="106">
        <v>42552</v>
      </c>
      <c r="E107" s="192">
        <v>5</v>
      </c>
      <c r="F107" s="21" t="s">
        <v>53</v>
      </c>
      <c r="G107" s="21" t="s">
        <v>54</v>
      </c>
      <c r="H107" s="244">
        <v>20581460</v>
      </c>
      <c r="I107" s="244">
        <v>20581460</v>
      </c>
      <c r="J107" s="107" t="s">
        <v>55</v>
      </c>
      <c r="K107" s="107" t="s">
        <v>55</v>
      </c>
      <c r="L107" s="32" t="s">
        <v>1310</v>
      </c>
    </row>
    <row r="108" spans="1:12" ht="54.95" customHeight="1" x14ac:dyDescent="0.3">
      <c r="A108" s="283">
        <v>979</v>
      </c>
      <c r="B108" s="13">
        <v>80111600</v>
      </c>
      <c r="C108" s="32" t="s">
        <v>896</v>
      </c>
      <c r="D108" s="106">
        <v>42552</v>
      </c>
      <c r="E108" s="192">
        <v>5</v>
      </c>
      <c r="F108" s="21" t="s">
        <v>53</v>
      </c>
      <c r="G108" s="21" t="s">
        <v>54</v>
      </c>
      <c r="H108" s="244">
        <v>20581460</v>
      </c>
      <c r="I108" s="244">
        <v>20581460</v>
      </c>
      <c r="J108" s="107" t="s">
        <v>55</v>
      </c>
      <c r="K108" s="107" t="s">
        <v>55</v>
      </c>
      <c r="L108" s="32" t="s">
        <v>1310</v>
      </c>
    </row>
    <row r="109" spans="1:12" ht="54.95" customHeight="1" x14ac:dyDescent="0.3">
      <c r="A109" s="283">
        <v>979</v>
      </c>
      <c r="B109" s="13">
        <v>80111600</v>
      </c>
      <c r="C109" s="32" t="s">
        <v>893</v>
      </c>
      <c r="D109" s="106">
        <v>42552</v>
      </c>
      <c r="E109" s="192">
        <v>5</v>
      </c>
      <c r="F109" s="21" t="s">
        <v>53</v>
      </c>
      <c r="G109" s="21" t="s">
        <v>54</v>
      </c>
      <c r="H109" s="244">
        <v>20581460</v>
      </c>
      <c r="I109" s="244">
        <v>20581460</v>
      </c>
      <c r="J109" s="107" t="s">
        <v>55</v>
      </c>
      <c r="K109" s="107" t="s">
        <v>55</v>
      </c>
      <c r="L109" s="32" t="s">
        <v>1310</v>
      </c>
    </row>
    <row r="110" spans="1:12" ht="54.95" customHeight="1" x14ac:dyDescent="0.3">
      <c r="A110" s="283">
        <v>979</v>
      </c>
      <c r="B110" s="13">
        <v>80111600</v>
      </c>
      <c r="C110" s="32" t="s">
        <v>894</v>
      </c>
      <c r="D110" s="106">
        <v>42552</v>
      </c>
      <c r="E110" s="192">
        <v>5</v>
      </c>
      <c r="F110" s="21" t="s">
        <v>53</v>
      </c>
      <c r="G110" s="21" t="s">
        <v>54</v>
      </c>
      <c r="H110" s="244">
        <v>20581460</v>
      </c>
      <c r="I110" s="244">
        <v>20581460</v>
      </c>
      <c r="J110" s="107" t="s">
        <v>55</v>
      </c>
      <c r="K110" s="107" t="s">
        <v>55</v>
      </c>
      <c r="L110" s="32" t="s">
        <v>1310</v>
      </c>
    </row>
    <row r="111" spans="1:12" ht="54.95" customHeight="1" x14ac:dyDescent="0.3">
      <c r="A111" s="283">
        <v>979</v>
      </c>
      <c r="B111" s="13">
        <v>80111600</v>
      </c>
      <c r="C111" s="32" t="s">
        <v>893</v>
      </c>
      <c r="D111" s="106">
        <v>42552</v>
      </c>
      <c r="E111" s="192">
        <v>5</v>
      </c>
      <c r="F111" s="21" t="s">
        <v>53</v>
      </c>
      <c r="G111" s="21" t="s">
        <v>54</v>
      </c>
      <c r="H111" s="244">
        <v>20581460</v>
      </c>
      <c r="I111" s="244">
        <v>20581460</v>
      </c>
      <c r="J111" s="107" t="s">
        <v>55</v>
      </c>
      <c r="K111" s="107" t="s">
        <v>55</v>
      </c>
      <c r="L111" s="32" t="s">
        <v>1310</v>
      </c>
    </row>
    <row r="112" spans="1:12" ht="54.95" customHeight="1" x14ac:dyDescent="0.3">
      <c r="A112" s="283">
        <v>979</v>
      </c>
      <c r="B112" s="13">
        <v>80111600</v>
      </c>
      <c r="C112" s="32" t="s">
        <v>897</v>
      </c>
      <c r="D112" s="106">
        <v>42552</v>
      </c>
      <c r="E112" s="192">
        <v>5</v>
      </c>
      <c r="F112" s="21" t="s">
        <v>53</v>
      </c>
      <c r="G112" s="21" t="s">
        <v>54</v>
      </c>
      <c r="H112" s="244">
        <v>20581460</v>
      </c>
      <c r="I112" s="244">
        <v>20581460</v>
      </c>
      <c r="J112" s="107" t="s">
        <v>55</v>
      </c>
      <c r="K112" s="107" t="s">
        <v>55</v>
      </c>
      <c r="L112" s="32" t="s">
        <v>1310</v>
      </c>
    </row>
    <row r="113" spans="1:12" ht="54.95" customHeight="1" x14ac:dyDescent="0.3">
      <c r="A113" s="283">
        <v>979</v>
      </c>
      <c r="B113" s="13">
        <v>80111600</v>
      </c>
      <c r="C113" s="32" t="s">
        <v>896</v>
      </c>
      <c r="D113" s="106">
        <v>42552</v>
      </c>
      <c r="E113" s="192">
        <v>5</v>
      </c>
      <c r="F113" s="21" t="s">
        <v>53</v>
      </c>
      <c r="G113" s="21" t="s">
        <v>54</v>
      </c>
      <c r="H113" s="244">
        <v>20581460</v>
      </c>
      <c r="I113" s="244">
        <v>20581460</v>
      </c>
      <c r="J113" s="107" t="s">
        <v>55</v>
      </c>
      <c r="K113" s="107" t="s">
        <v>55</v>
      </c>
      <c r="L113" s="32" t="s">
        <v>1310</v>
      </c>
    </row>
    <row r="114" spans="1:12" ht="54.95" customHeight="1" x14ac:dyDescent="0.3">
      <c r="A114" s="283">
        <v>979</v>
      </c>
      <c r="B114" s="13">
        <v>80111600</v>
      </c>
      <c r="C114" s="32" t="s">
        <v>896</v>
      </c>
      <c r="D114" s="106">
        <v>42552</v>
      </c>
      <c r="E114" s="192">
        <v>5</v>
      </c>
      <c r="F114" s="21" t="s">
        <v>53</v>
      </c>
      <c r="G114" s="21" t="s">
        <v>54</v>
      </c>
      <c r="H114" s="244">
        <v>20581460</v>
      </c>
      <c r="I114" s="244">
        <v>20581460</v>
      </c>
      <c r="J114" s="107" t="s">
        <v>55</v>
      </c>
      <c r="K114" s="107" t="s">
        <v>55</v>
      </c>
      <c r="L114" s="32" t="s">
        <v>1310</v>
      </c>
    </row>
    <row r="115" spans="1:12" ht="54.95" customHeight="1" x14ac:dyDescent="0.3">
      <c r="A115" s="283">
        <v>979</v>
      </c>
      <c r="B115" s="13">
        <v>80111600</v>
      </c>
      <c r="C115" s="32" t="s">
        <v>896</v>
      </c>
      <c r="D115" s="106">
        <v>42552</v>
      </c>
      <c r="E115" s="192">
        <v>5</v>
      </c>
      <c r="F115" s="21" t="s">
        <v>53</v>
      </c>
      <c r="G115" s="21" t="s">
        <v>54</v>
      </c>
      <c r="H115" s="244">
        <v>20581460</v>
      </c>
      <c r="I115" s="244">
        <v>20581460</v>
      </c>
      <c r="J115" s="107" t="s">
        <v>55</v>
      </c>
      <c r="K115" s="107" t="s">
        <v>55</v>
      </c>
      <c r="L115" s="32" t="s">
        <v>1310</v>
      </c>
    </row>
    <row r="116" spans="1:12" ht="54.95" customHeight="1" x14ac:dyDescent="0.3">
      <c r="A116" s="283">
        <v>979</v>
      </c>
      <c r="B116" s="13">
        <v>80111600</v>
      </c>
      <c r="C116" s="32" t="s">
        <v>896</v>
      </c>
      <c r="D116" s="106">
        <v>42552</v>
      </c>
      <c r="E116" s="192">
        <v>5</v>
      </c>
      <c r="F116" s="21" t="s">
        <v>53</v>
      </c>
      <c r="G116" s="21" t="s">
        <v>54</v>
      </c>
      <c r="H116" s="244">
        <v>20581460</v>
      </c>
      <c r="I116" s="244">
        <v>20581460</v>
      </c>
      <c r="J116" s="107" t="s">
        <v>55</v>
      </c>
      <c r="K116" s="107" t="s">
        <v>55</v>
      </c>
      <c r="L116" s="32" t="s">
        <v>1310</v>
      </c>
    </row>
    <row r="117" spans="1:12" ht="54.95" customHeight="1" x14ac:dyDescent="0.3">
      <c r="A117" s="283">
        <v>979</v>
      </c>
      <c r="B117" s="13">
        <v>80111600</v>
      </c>
      <c r="C117" s="32" t="s">
        <v>896</v>
      </c>
      <c r="D117" s="106">
        <v>42552</v>
      </c>
      <c r="E117" s="192">
        <v>5</v>
      </c>
      <c r="F117" s="21" t="s">
        <v>53</v>
      </c>
      <c r="G117" s="21" t="s">
        <v>54</v>
      </c>
      <c r="H117" s="244">
        <v>20581460</v>
      </c>
      <c r="I117" s="244">
        <v>20581460</v>
      </c>
      <c r="J117" s="107" t="s">
        <v>55</v>
      </c>
      <c r="K117" s="107" t="s">
        <v>55</v>
      </c>
      <c r="L117" s="32" t="s">
        <v>1310</v>
      </c>
    </row>
    <row r="118" spans="1:12" ht="54.95" customHeight="1" x14ac:dyDescent="0.3">
      <c r="A118" s="283">
        <v>979</v>
      </c>
      <c r="B118" s="13">
        <v>80111600</v>
      </c>
      <c r="C118" s="32" t="s">
        <v>896</v>
      </c>
      <c r="D118" s="106">
        <v>42552</v>
      </c>
      <c r="E118" s="192">
        <v>5</v>
      </c>
      <c r="F118" s="21" t="s">
        <v>53</v>
      </c>
      <c r="G118" s="21" t="s">
        <v>54</v>
      </c>
      <c r="H118" s="244">
        <v>20581460</v>
      </c>
      <c r="I118" s="244">
        <v>20581460</v>
      </c>
      <c r="J118" s="107" t="s">
        <v>55</v>
      </c>
      <c r="K118" s="107" t="s">
        <v>55</v>
      </c>
      <c r="L118" s="32" t="s">
        <v>1310</v>
      </c>
    </row>
    <row r="119" spans="1:12" ht="54.95" customHeight="1" x14ac:dyDescent="0.3">
      <c r="A119" s="283">
        <v>979</v>
      </c>
      <c r="B119" s="13">
        <v>80111600</v>
      </c>
      <c r="C119" s="32" t="s">
        <v>898</v>
      </c>
      <c r="D119" s="106">
        <v>42552</v>
      </c>
      <c r="E119" s="192">
        <v>5</v>
      </c>
      <c r="F119" s="21" t="s">
        <v>53</v>
      </c>
      <c r="G119" s="21" t="s">
        <v>54</v>
      </c>
      <c r="H119" s="244">
        <v>20581460</v>
      </c>
      <c r="I119" s="244">
        <v>20581460</v>
      </c>
      <c r="J119" s="107" t="s">
        <v>55</v>
      </c>
      <c r="K119" s="107" t="s">
        <v>55</v>
      </c>
      <c r="L119" s="32" t="s">
        <v>1310</v>
      </c>
    </row>
    <row r="120" spans="1:12" ht="54.95" customHeight="1" x14ac:dyDescent="0.3">
      <c r="A120" s="283">
        <v>979</v>
      </c>
      <c r="B120" s="13">
        <v>80111600</v>
      </c>
      <c r="C120" s="32" t="s">
        <v>896</v>
      </c>
      <c r="D120" s="106">
        <v>42552</v>
      </c>
      <c r="E120" s="192">
        <v>5</v>
      </c>
      <c r="F120" s="21" t="s">
        <v>53</v>
      </c>
      <c r="G120" s="21" t="s">
        <v>54</v>
      </c>
      <c r="H120" s="244">
        <v>20581460</v>
      </c>
      <c r="I120" s="244">
        <v>20581460</v>
      </c>
      <c r="J120" s="107" t="s">
        <v>55</v>
      </c>
      <c r="K120" s="107" t="s">
        <v>55</v>
      </c>
      <c r="L120" s="32" t="s">
        <v>1310</v>
      </c>
    </row>
    <row r="121" spans="1:12" ht="54.95" customHeight="1" x14ac:dyDescent="0.3">
      <c r="A121" s="283">
        <v>979</v>
      </c>
      <c r="B121" s="13">
        <v>80111600</v>
      </c>
      <c r="C121" s="32" t="s">
        <v>899</v>
      </c>
      <c r="D121" s="106">
        <v>42552</v>
      </c>
      <c r="E121" s="192">
        <v>5</v>
      </c>
      <c r="F121" s="21" t="s">
        <v>53</v>
      </c>
      <c r="G121" s="21" t="s">
        <v>54</v>
      </c>
      <c r="H121" s="244">
        <v>14216060</v>
      </c>
      <c r="I121" s="244">
        <v>14216060</v>
      </c>
      <c r="J121" s="107" t="s">
        <v>55</v>
      </c>
      <c r="K121" s="107" t="s">
        <v>55</v>
      </c>
      <c r="L121" s="32" t="s">
        <v>1310</v>
      </c>
    </row>
    <row r="122" spans="1:12" ht="54.95" customHeight="1" x14ac:dyDescent="0.3">
      <c r="A122" s="283">
        <v>979</v>
      </c>
      <c r="B122" s="13">
        <v>80111600</v>
      </c>
      <c r="C122" s="32" t="s">
        <v>899</v>
      </c>
      <c r="D122" s="106">
        <v>42552</v>
      </c>
      <c r="E122" s="192">
        <v>5</v>
      </c>
      <c r="F122" s="21" t="s">
        <v>53</v>
      </c>
      <c r="G122" s="21" t="s">
        <v>54</v>
      </c>
      <c r="H122" s="244">
        <v>14216060</v>
      </c>
      <c r="I122" s="244">
        <v>14216060</v>
      </c>
      <c r="J122" s="107" t="s">
        <v>55</v>
      </c>
      <c r="K122" s="107" t="s">
        <v>55</v>
      </c>
      <c r="L122" s="32" t="s">
        <v>1310</v>
      </c>
    </row>
    <row r="123" spans="1:12" ht="54.95" customHeight="1" x14ac:dyDescent="0.3">
      <c r="A123" s="283">
        <v>979</v>
      </c>
      <c r="B123" s="13">
        <v>80111600</v>
      </c>
      <c r="C123" s="32" t="s">
        <v>899</v>
      </c>
      <c r="D123" s="106">
        <v>42552</v>
      </c>
      <c r="E123" s="192">
        <v>5</v>
      </c>
      <c r="F123" s="21" t="s">
        <v>53</v>
      </c>
      <c r="G123" s="21" t="s">
        <v>54</v>
      </c>
      <c r="H123" s="244">
        <v>14216060</v>
      </c>
      <c r="I123" s="244">
        <v>14216060</v>
      </c>
      <c r="J123" s="107" t="s">
        <v>55</v>
      </c>
      <c r="K123" s="107" t="s">
        <v>55</v>
      </c>
      <c r="L123" s="32" t="s">
        <v>1310</v>
      </c>
    </row>
    <row r="124" spans="1:12" ht="54.95" customHeight="1" x14ac:dyDescent="0.3">
      <c r="A124" s="283">
        <v>979</v>
      </c>
      <c r="B124" s="13">
        <v>80111600</v>
      </c>
      <c r="C124" s="32" t="s">
        <v>899</v>
      </c>
      <c r="D124" s="106">
        <v>42552</v>
      </c>
      <c r="E124" s="192">
        <v>5</v>
      </c>
      <c r="F124" s="21" t="s">
        <v>53</v>
      </c>
      <c r="G124" s="21" t="s">
        <v>54</v>
      </c>
      <c r="H124" s="244">
        <v>14216060</v>
      </c>
      <c r="I124" s="244">
        <v>14216060</v>
      </c>
      <c r="J124" s="107" t="s">
        <v>55</v>
      </c>
      <c r="K124" s="107" t="s">
        <v>55</v>
      </c>
      <c r="L124" s="32" t="s">
        <v>1310</v>
      </c>
    </row>
    <row r="125" spans="1:12" ht="54.95" customHeight="1" x14ac:dyDescent="0.3">
      <c r="A125" s="283">
        <v>979</v>
      </c>
      <c r="B125" s="13">
        <v>80111600</v>
      </c>
      <c r="C125" s="32" t="s">
        <v>899</v>
      </c>
      <c r="D125" s="106">
        <v>42552</v>
      </c>
      <c r="E125" s="192">
        <v>5</v>
      </c>
      <c r="F125" s="21" t="s">
        <v>53</v>
      </c>
      <c r="G125" s="21" t="s">
        <v>54</v>
      </c>
      <c r="H125" s="244">
        <v>14216060</v>
      </c>
      <c r="I125" s="244">
        <v>14216060</v>
      </c>
      <c r="J125" s="107" t="s">
        <v>55</v>
      </c>
      <c r="K125" s="107" t="s">
        <v>55</v>
      </c>
      <c r="L125" s="32" t="s">
        <v>1310</v>
      </c>
    </row>
    <row r="126" spans="1:12" ht="54.95" customHeight="1" x14ac:dyDescent="0.3">
      <c r="A126" s="283">
        <v>979</v>
      </c>
      <c r="B126" s="13">
        <v>80111600</v>
      </c>
      <c r="C126" s="32" t="s">
        <v>899</v>
      </c>
      <c r="D126" s="106">
        <v>42552</v>
      </c>
      <c r="E126" s="192">
        <v>5</v>
      </c>
      <c r="F126" s="21" t="s">
        <v>53</v>
      </c>
      <c r="G126" s="21" t="s">
        <v>54</v>
      </c>
      <c r="H126" s="244">
        <v>14216060</v>
      </c>
      <c r="I126" s="244">
        <v>14216060</v>
      </c>
      <c r="J126" s="107" t="s">
        <v>55</v>
      </c>
      <c r="K126" s="107" t="s">
        <v>55</v>
      </c>
      <c r="L126" s="32" t="s">
        <v>1310</v>
      </c>
    </row>
    <row r="127" spans="1:12" ht="54.95" customHeight="1" x14ac:dyDescent="0.3">
      <c r="A127" s="283">
        <v>979</v>
      </c>
      <c r="B127" s="13">
        <v>80111600</v>
      </c>
      <c r="C127" s="32" t="s">
        <v>899</v>
      </c>
      <c r="D127" s="106">
        <v>42552</v>
      </c>
      <c r="E127" s="192">
        <v>5</v>
      </c>
      <c r="F127" s="21" t="s">
        <v>53</v>
      </c>
      <c r="G127" s="21" t="s">
        <v>54</v>
      </c>
      <c r="H127" s="244">
        <v>14216060</v>
      </c>
      <c r="I127" s="244">
        <v>14216060</v>
      </c>
      <c r="J127" s="107" t="s">
        <v>55</v>
      </c>
      <c r="K127" s="107" t="s">
        <v>55</v>
      </c>
      <c r="L127" s="32" t="s">
        <v>1310</v>
      </c>
    </row>
    <row r="128" spans="1:12" ht="54.95" customHeight="1" x14ac:dyDescent="0.3">
      <c r="A128" s="283">
        <v>979</v>
      </c>
      <c r="B128" s="13">
        <v>80111600</v>
      </c>
      <c r="C128" s="32" t="s">
        <v>899</v>
      </c>
      <c r="D128" s="106">
        <v>42552</v>
      </c>
      <c r="E128" s="192">
        <v>5</v>
      </c>
      <c r="F128" s="21" t="s">
        <v>53</v>
      </c>
      <c r="G128" s="21" t="s">
        <v>54</v>
      </c>
      <c r="H128" s="244">
        <v>14216060</v>
      </c>
      <c r="I128" s="244">
        <v>14216060</v>
      </c>
      <c r="J128" s="107" t="s">
        <v>55</v>
      </c>
      <c r="K128" s="107" t="s">
        <v>55</v>
      </c>
      <c r="L128" s="32" t="s">
        <v>1310</v>
      </c>
    </row>
    <row r="129" spans="1:12" ht="54.95" customHeight="1" x14ac:dyDescent="0.3">
      <c r="A129" s="283">
        <v>979</v>
      </c>
      <c r="B129" s="13">
        <v>80111600</v>
      </c>
      <c r="C129" s="32" t="s">
        <v>899</v>
      </c>
      <c r="D129" s="106">
        <v>42552</v>
      </c>
      <c r="E129" s="192">
        <v>5</v>
      </c>
      <c r="F129" s="21" t="s">
        <v>53</v>
      </c>
      <c r="G129" s="21" t="s">
        <v>54</v>
      </c>
      <c r="H129" s="244">
        <v>14216060</v>
      </c>
      <c r="I129" s="244">
        <v>14216060</v>
      </c>
      <c r="J129" s="107" t="s">
        <v>55</v>
      </c>
      <c r="K129" s="107" t="s">
        <v>55</v>
      </c>
      <c r="L129" s="32" t="s">
        <v>1310</v>
      </c>
    </row>
    <row r="130" spans="1:12" ht="54.95" customHeight="1" x14ac:dyDescent="0.3">
      <c r="A130" s="283">
        <v>979</v>
      </c>
      <c r="B130" s="13">
        <v>80111600</v>
      </c>
      <c r="C130" s="32" t="s">
        <v>899</v>
      </c>
      <c r="D130" s="106">
        <v>42552</v>
      </c>
      <c r="E130" s="192">
        <v>5</v>
      </c>
      <c r="F130" s="21" t="s">
        <v>53</v>
      </c>
      <c r="G130" s="21" t="s">
        <v>54</v>
      </c>
      <c r="H130" s="244">
        <v>14216060</v>
      </c>
      <c r="I130" s="244">
        <v>14216060</v>
      </c>
      <c r="J130" s="107" t="s">
        <v>55</v>
      </c>
      <c r="K130" s="107" t="s">
        <v>55</v>
      </c>
      <c r="L130" s="32" t="s">
        <v>1310</v>
      </c>
    </row>
    <row r="131" spans="1:12" ht="54.95" customHeight="1" x14ac:dyDescent="0.3">
      <c r="A131" s="283">
        <v>979</v>
      </c>
      <c r="B131" s="13">
        <v>80111600</v>
      </c>
      <c r="C131" s="32" t="s">
        <v>899</v>
      </c>
      <c r="D131" s="106">
        <v>42552</v>
      </c>
      <c r="E131" s="192">
        <v>5</v>
      </c>
      <c r="F131" s="21" t="s">
        <v>53</v>
      </c>
      <c r="G131" s="21" t="s">
        <v>54</v>
      </c>
      <c r="H131" s="244">
        <v>14216060</v>
      </c>
      <c r="I131" s="244">
        <v>14216060</v>
      </c>
      <c r="J131" s="107" t="s">
        <v>55</v>
      </c>
      <c r="K131" s="107" t="s">
        <v>55</v>
      </c>
      <c r="L131" s="32" t="s">
        <v>1310</v>
      </c>
    </row>
    <row r="132" spans="1:12" ht="54.95" customHeight="1" x14ac:dyDescent="0.3">
      <c r="A132" s="283">
        <v>979</v>
      </c>
      <c r="B132" s="13">
        <v>80111600</v>
      </c>
      <c r="C132" s="32" t="s">
        <v>899</v>
      </c>
      <c r="D132" s="106">
        <v>42552</v>
      </c>
      <c r="E132" s="192">
        <v>5</v>
      </c>
      <c r="F132" s="21" t="s">
        <v>53</v>
      </c>
      <c r="G132" s="21" t="s">
        <v>54</v>
      </c>
      <c r="H132" s="244">
        <v>14216060</v>
      </c>
      <c r="I132" s="244">
        <v>14216060</v>
      </c>
      <c r="J132" s="107" t="s">
        <v>55</v>
      </c>
      <c r="K132" s="107" t="s">
        <v>55</v>
      </c>
      <c r="L132" s="32" t="s">
        <v>1310</v>
      </c>
    </row>
    <row r="133" spans="1:12" ht="54.95" customHeight="1" x14ac:dyDescent="0.3">
      <c r="A133" s="283">
        <v>979</v>
      </c>
      <c r="B133" s="13">
        <v>80111600</v>
      </c>
      <c r="C133" s="32" t="s">
        <v>900</v>
      </c>
      <c r="D133" s="106">
        <v>42552</v>
      </c>
      <c r="E133" s="192">
        <v>5</v>
      </c>
      <c r="F133" s="21" t="s">
        <v>53</v>
      </c>
      <c r="G133" s="21" t="s">
        <v>54</v>
      </c>
      <c r="H133" s="244">
        <v>14216060</v>
      </c>
      <c r="I133" s="244">
        <v>14216060</v>
      </c>
      <c r="J133" s="107" t="s">
        <v>55</v>
      </c>
      <c r="K133" s="107" t="s">
        <v>55</v>
      </c>
      <c r="L133" s="32" t="s">
        <v>1310</v>
      </c>
    </row>
    <row r="134" spans="1:12" ht="54.95" customHeight="1" x14ac:dyDescent="0.3">
      <c r="A134" s="283">
        <v>979</v>
      </c>
      <c r="B134" s="13">
        <v>80111600</v>
      </c>
      <c r="C134" s="32" t="s">
        <v>900</v>
      </c>
      <c r="D134" s="106">
        <v>42552</v>
      </c>
      <c r="E134" s="192">
        <v>5</v>
      </c>
      <c r="F134" s="21" t="s">
        <v>53</v>
      </c>
      <c r="G134" s="21" t="s">
        <v>54</v>
      </c>
      <c r="H134" s="244">
        <v>14216060</v>
      </c>
      <c r="I134" s="244">
        <v>14216060</v>
      </c>
      <c r="J134" s="107" t="s">
        <v>55</v>
      </c>
      <c r="K134" s="107" t="s">
        <v>55</v>
      </c>
      <c r="L134" s="32" t="s">
        <v>1310</v>
      </c>
    </row>
    <row r="135" spans="1:12" ht="54.95" customHeight="1" x14ac:dyDescent="0.3">
      <c r="A135" s="283">
        <v>979</v>
      </c>
      <c r="B135" s="13">
        <v>80111600</v>
      </c>
      <c r="C135" s="32" t="s">
        <v>900</v>
      </c>
      <c r="D135" s="106">
        <v>42552</v>
      </c>
      <c r="E135" s="192">
        <v>5</v>
      </c>
      <c r="F135" s="21" t="s">
        <v>53</v>
      </c>
      <c r="G135" s="21" t="s">
        <v>54</v>
      </c>
      <c r="H135" s="244">
        <v>14216060</v>
      </c>
      <c r="I135" s="244">
        <v>14216060</v>
      </c>
      <c r="J135" s="107" t="s">
        <v>55</v>
      </c>
      <c r="K135" s="107" t="s">
        <v>55</v>
      </c>
      <c r="L135" s="32" t="s">
        <v>1310</v>
      </c>
    </row>
    <row r="136" spans="1:12" ht="54.95" customHeight="1" x14ac:dyDescent="0.3">
      <c r="A136" s="283">
        <v>979</v>
      </c>
      <c r="B136" s="13">
        <v>80111600</v>
      </c>
      <c r="C136" s="32" t="s">
        <v>900</v>
      </c>
      <c r="D136" s="106">
        <v>42552</v>
      </c>
      <c r="E136" s="192">
        <v>5</v>
      </c>
      <c r="F136" s="21" t="s">
        <v>53</v>
      </c>
      <c r="G136" s="21" t="s">
        <v>54</v>
      </c>
      <c r="H136" s="244">
        <v>14216060</v>
      </c>
      <c r="I136" s="244">
        <v>14216060</v>
      </c>
      <c r="J136" s="107" t="s">
        <v>55</v>
      </c>
      <c r="K136" s="107" t="s">
        <v>55</v>
      </c>
      <c r="L136" s="32" t="s">
        <v>1310</v>
      </c>
    </row>
    <row r="137" spans="1:12" ht="54.95" customHeight="1" x14ac:dyDescent="0.3">
      <c r="A137" s="283">
        <v>979</v>
      </c>
      <c r="B137" s="13">
        <v>80111600</v>
      </c>
      <c r="C137" s="32" t="s">
        <v>900</v>
      </c>
      <c r="D137" s="106">
        <v>42552</v>
      </c>
      <c r="E137" s="192">
        <v>5</v>
      </c>
      <c r="F137" s="21" t="s">
        <v>53</v>
      </c>
      <c r="G137" s="21" t="s">
        <v>54</v>
      </c>
      <c r="H137" s="244">
        <v>14216060</v>
      </c>
      <c r="I137" s="244">
        <v>14216060</v>
      </c>
      <c r="J137" s="107" t="s">
        <v>55</v>
      </c>
      <c r="K137" s="107" t="s">
        <v>55</v>
      </c>
      <c r="L137" s="32" t="s">
        <v>1310</v>
      </c>
    </row>
    <row r="138" spans="1:12" ht="54.95" customHeight="1" x14ac:dyDescent="0.3">
      <c r="A138" s="283">
        <v>979</v>
      </c>
      <c r="B138" s="13">
        <v>80111600</v>
      </c>
      <c r="C138" s="32" t="s">
        <v>900</v>
      </c>
      <c r="D138" s="106">
        <v>42552</v>
      </c>
      <c r="E138" s="192">
        <v>5</v>
      </c>
      <c r="F138" s="21" t="s">
        <v>53</v>
      </c>
      <c r="G138" s="21" t="s">
        <v>54</v>
      </c>
      <c r="H138" s="244">
        <v>14216060</v>
      </c>
      <c r="I138" s="244">
        <v>14216060</v>
      </c>
      <c r="J138" s="107" t="s">
        <v>55</v>
      </c>
      <c r="K138" s="107" t="s">
        <v>55</v>
      </c>
      <c r="L138" s="32" t="s">
        <v>1310</v>
      </c>
    </row>
    <row r="139" spans="1:12" ht="54.95" customHeight="1" x14ac:dyDescent="0.3">
      <c r="A139" s="283">
        <v>979</v>
      </c>
      <c r="B139" s="13">
        <v>80111600</v>
      </c>
      <c r="C139" s="32" t="s">
        <v>900</v>
      </c>
      <c r="D139" s="106">
        <v>42552</v>
      </c>
      <c r="E139" s="192">
        <v>5</v>
      </c>
      <c r="F139" s="21" t="s">
        <v>53</v>
      </c>
      <c r="G139" s="21" t="s">
        <v>54</v>
      </c>
      <c r="H139" s="244">
        <v>14216060</v>
      </c>
      <c r="I139" s="244">
        <v>14216060</v>
      </c>
      <c r="J139" s="107" t="s">
        <v>55</v>
      </c>
      <c r="K139" s="107" t="s">
        <v>55</v>
      </c>
      <c r="L139" s="32" t="s">
        <v>1310</v>
      </c>
    </row>
    <row r="140" spans="1:12" ht="54.95" customHeight="1" x14ac:dyDescent="0.3">
      <c r="A140" s="283">
        <v>979</v>
      </c>
      <c r="B140" s="13">
        <v>80111600</v>
      </c>
      <c r="C140" s="32" t="s">
        <v>900</v>
      </c>
      <c r="D140" s="106">
        <v>42552</v>
      </c>
      <c r="E140" s="192">
        <v>5</v>
      </c>
      <c r="F140" s="21" t="s">
        <v>53</v>
      </c>
      <c r="G140" s="21" t="s">
        <v>54</v>
      </c>
      <c r="H140" s="244">
        <v>14216060</v>
      </c>
      <c r="I140" s="244">
        <v>14216060</v>
      </c>
      <c r="J140" s="107" t="s">
        <v>55</v>
      </c>
      <c r="K140" s="107" t="s">
        <v>55</v>
      </c>
      <c r="L140" s="32" t="s">
        <v>1310</v>
      </c>
    </row>
    <row r="141" spans="1:12" ht="54.95" customHeight="1" x14ac:dyDescent="0.3">
      <c r="A141" s="283">
        <v>979</v>
      </c>
      <c r="B141" s="13">
        <v>80111600</v>
      </c>
      <c r="C141" s="32" t="s">
        <v>900</v>
      </c>
      <c r="D141" s="106">
        <v>42552</v>
      </c>
      <c r="E141" s="192">
        <v>5</v>
      </c>
      <c r="F141" s="21" t="s">
        <v>53</v>
      </c>
      <c r="G141" s="21" t="s">
        <v>54</v>
      </c>
      <c r="H141" s="244">
        <v>14216060</v>
      </c>
      <c r="I141" s="244">
        <v>14216060</v>
      </c>
      <c r="J141" s="107" t="s">
        <v>55</v>
      </c>
      <c r="K141" s="107" t="s">
        <v>55</v>
      </c>
      <c r="L141" s="32" t="s">
        <v>1310</v>
      </c>
    </row>
    <row r="142" spans="1:12" ht="54.95" customHeight="1" x14ac:dyDescent="0.3">
      <c r="A142" s="283">
        <v>979</v>
      </c>
      <c r="B142" s="13">
        <v>80111600</v>
      </c>
      <c r="C142" s="32" t="s">
        <v>900</v>
      </c>
      <c r="D142" s="106">
        <v>42552</v>
      </c>
      <c r="E142" s="192">
        <v>5</v>
      </c>
      <c r="F142" s="21" t="s">
        <v>53</v>
      </c>
      <c r="G142" s="21" t="s">
        <v>54</v>
      </c>
      <c r="H142" s="244">
        <v>14216060</v>
      </c>
      <c r="I142" s="244">
        <v>14216060</v>
      </c>
      <c r="J142" s="107" t="s">
        <v>55</v>
      </c>
      <c r="K142" s="107" t="s">
        <v>55</v>
      </c>
      <c r="L142" s="32" t="s">
        <v>1310</v>
      </c>
    </row>
    <row r="143" spans="1:12" ht="54.95" customHeight="1" x14ac:dyDescent="0.3">
      <c r="A143" s="283">
        <v>979</v>
      </c>
      <c r="B143" s="13">
        <v>80111600</v>
      </c>
      <c r="C143" s="32" t="s">
        <v>900</v>
      </c>
      <c r="D143" s="106">
        <v>42552</v>
      </c>
      <c r="E143" s="192">
        <v>5</v>
      </c>
      <c r="F143" s="21" t="s">
        <v>53</v>
      </c>
      <c r="G143" s="21" t="s">
        <v>54</v>
      </c>
      <c r="H143" s="244">
        <v>14216060</v>
      </c>
      <c r="I143" s="244">
        <v>14216060</v>
      </c>
      <c r="J143" s="107" t="s">
        <v>55</v>
      </c>
      <c r="K143" s="107" t="s">
        <v>55</v>
      </c>
      <c r="L143" s="32" t="s">
        <v>1310</v>
      </c>
    </row>
    <row r="144" spans="1:12" ht="54.95" customHeight="1" x14ac:dyDescent="0.3">
      <c r="A144" s="283">
        <v>979</v>
      </c>
      <c r="B144" s="13">
        <v>80111600</v>
      </c>
      <c r="C144" s="32" t="s">
        <v>900</v>
      </c>
      <c r="D144" s="106">
        <v>42552</v>
      </c>
      <c r="E144" s="192">
        <v>5</v>
      </c>
      <c r="F144" s="21" t="s">
        <v>53</v>
      </c>
      <c r="G144" s="21" t="s">
        <v>54</v>
      </c>
      <c r="H144" s="244">
        <v>14216060</v>
      </c>
      <c r="I144" s="244">
        <v>14216060</v>
      </c>
      <c r="J144" s="107" t="s">
        <v>55</v>
      </c>
      <c r="K144" s="107" t="s">
        <v>55</v>
      </c>
      <c r="L144" s="32" t="s">
        <v>1310</v>
      </c>
    </row>
    <row r="145" spans="1:12" ht="54.95" customHeight="1" x14ac:dyDescent="0.3">
      <c r="A145" s="283">
        <v>979</v>
      </c>
      <c r="B145" s="13">
        <v>80111600</v>
      </c>
      <c r="C145" s="32" t="s">
        <v>1266</v>
      </c>
      <c r="D145" s="106">
        <v>42552</v>
      </c>
      <c r="E145" s="192">
        <v>5</v>
      </c>
      <c r="F145" s="21" t="s">
        <v>53</v>
      </c>
      <c r="G145" s="21" t="s">
        <v>54</v>
      </c>
      <c r="H145" s="244">
        <v>14216060</v>
      </c>
      <c r="I145" s="244">
        <v>14216060</v>
      </c>
      <c r="J145" s="107" t="s">
        <v>55</v>
      </c>
      <c r="K145" s="107" t="s">
        <v>55</v>
      </c>
      <c r="L145" s="32" t="s">
        <v>1310</v>
      </c>
    </row>
    <row r="146" spans="1:12" ht="54.95" customHeight="1" x14ac:dyDescent="0.3">
      <c r="A146" s="283">
        <v>979</v>
      </c>
      <c r="B146" s="13">
        <v>80111600</v>
      </c>
      <c r="C146" s="32" t="s">
        <v>1266</v>
      </c>
      <c r="D146" s="106">
        <v>42552</v>
      </c>
      <c r="E146" s="192">
        <v>5</v>
      </c>
      <c r="F146" s="21" t="s">
        <v>53</v>
      </c>
      <c r="G146" s="21" t="s">
        <v>54</v>
      </c>
      <c r="H146" s="244">
        <v>14216060</v>
      </c>
      <c r="I146" s="244">
        <v>14216060</v>
      </c>
      <c r="J146" s="107" t="s">
        <v>55</v>
      </c>
      <c r="K146" s="107" t="s">
        <v>55</v>
      </c>
      <c r="L146" s="32" t="s">
        <v>1310</v>
      </c>
    </row>
    <row r="147" spans="1:12" ht="54.95" customHeight="1" x14ac:dyDescent="0.3">
      <c r="A147" s="283">
        <v>979</v>
      </c>
      <c r="B147" s="13">
        <v>80111600</v>
      </c>
      <c r="C147" s="32" t="s">
        <v>1266</v>
      </c>
      <c r="D147" s="106">
        <v>42552</v>
      </c>
      <c r="E147" s="192">
        <v>5</v>
      </c>
      <c r="F147" s="21" t="s">
        <v>53</v>
      </c>
      <c r="G147" s="21" t="s">
        <v>54</v>
      </c>
      <c r="H147" s="244">
        <v>14216060</v>
      </c>
      <c r="I147" s="244">
        <v>14216060</v>
      </c>
      <c r="J147" s="107" t="s">
        <v>55</v>
      </c>
      <c r="K147" s="107" t="s">
        <v>55</v>
      </c>
      <c r="L147" s="32" t="s">
        <v>1310</v>
      </c>
    </row>
    <row r="148" spans="1:12" ht="54.95" customHeight="1" x14ac:dyDescent="0.3">
      <c r="A148" s="283">
        <v>979</v>
      </c>
      <c r="B148" s="13">
        <v>80111600</v>
      </c>
      <c r="C148" s="32" t="s">
        <v>1266</v>
      </c>
      <c r="D148" s="106">
        <v>42552</v>
      </c>
      <c r="E148" s="192">
        <v>4.5</v>
      </c>
      <c r="F148" s="21" t="s">
        <v>53</v>
      </c>
      <c r="G148" s="21" t="s">
        <v>54</v>
      </c>
      <c r="H148" s="244">
        <v>12794454</v>
      </c>
      <c r="I148" s="244">
        <v>12794454</v>
      </c>
      <c r="J148" s="107" t="s">
        <v>55</v>
      </c>
      <c r="K148" s="107" t="s">
        <v>55</v>
      </c>
      <c r="L148" s="32" t="s">
        <v>1310</v>
      </c>
    </row>
    <row r="149" spans="1:12" ht="54.95" customHeight="1" x14ac:dyDescent="0.3">
      <c r="A149" s="283">
        <v>979</v>
      </c>
      <c r="B149" s="13">
        <v>80111600</v>
      </c>
      <c r="C149" s="32" t="s">
        <v>901</v>
      </c>
      <c r="D149" s="106">
        <v>42552</v>
      </c>
      <c r="E149" s="192">
        <v>5</v>
      </c>
      <c r="F149" s="21" t="s">
        <v>53</v>
      </c>
      <c r="G149" s="21" t="s">
        <v>54</v>
      </c>
      <c r="H149" s="244">
        <v>14216060</v>
      </c>
      <c r="I149" s="244">
        <v>14216060</v>
      </c>
      <c r="J149" s="107" t="s">
        <v>55</v>
      </c>
      <c r="K149" s="107" t="s">
        <v>55</v>
      </c>
      <c r="L149" s="32" t="s">
        <v>1310</v>
      </c>
    </row>
    <row r="150" spans="1:12" ht="54.95" customHeight="1" x14ac:dyDescent="0.3">
      <c r="A150" s="283">
        <v>979</v>
      </c>
      <c r="B150" s="13">
        <v>80111600</v>
      </c>
      <c r="C150" s="32" t="s">
        <v>901</v>
      </c>
      <c r="D150" s="106">
        <v>42552</v>
      </c>
      <c r="E150" s="192">
        <v>5</v>
      </c>
      <c r="F150" s="21" t="s">
        <v>53</v>
      </c>
      <c r="G150" s="21" t="s">
        <v>54</v>
      </c>
      <c r="H150" s="244">
        <v>14216060</v>
      </c>
      <c r="I150" s="244">
        <v>14216060</v>
      </c>
      <c r="J150" s="107" t="s">
        <v>55</v>
      </c>
      <c r="K150" s="107" t="s">
        <v>55</v>
      </c>
      <c r="L150" s="32" t="s">
        <v>1310</v>
      </c>
    </row>
    <row r="151" spans="1:12" ht="54.95" customHeight="1" x14ac:dyDescent="0.3">
      <c r="A151" s="283">
        <v>979</v>
      </c>
      <c r="B151" s="13">
        <v>80111600</v>
      </c>
      <c r="C151" s="32" t="s">
        <v>901</v>
      </c>
      <c r="D151" s="106">
        <v>42552</v>
      </c>
      <c r="E151" s="192">
        <v>5</v>
      </c>
      <c r="F151" s="21" t="s">
        <v>53</v>
      </c>
      <c r="G151" s="21" t="s">
        <v>54</v>
      </c>
      <c r="H151" s="244">
        <v>14216060</v>
      </c>
      <c r="I151" s="244">
        <v>14216060</v>
      </c>
      <c r="J151" s="107" t="s">
        <v>55</v>
      </c>
      <c r="K151" s="107" t="s">
        <v>55</v>
      </c>
      <c r="L151" s="32" t="s">
        <v>1310</v>
      </c>
    </row>
    <row r="152" spans="1:12" ht="54.95" customHeight="1" x14ac:dyDescent="0.3">
      <c r="A152" s="283">
        <v>979</v>
      </c>
      <c r="B152" s="13">
        <v>80111600</v>
      </c>
      <c r="C152" s="32" t="s">
        <v>901</v>
      </c>
      <c r="D152" s="106">
        <v>42552</v>
      </c>
      <c r="E152" s="192">
        <v>5</v>
      </c>
      <c r="F152" s="21" t="s">
        <v>53</v>
      </c>
      <c r="G152" s="21" t="s">
        <v>54</v>
      </c>
      <c r="H152" s="244">
        <v>14216060</v>
      </c>
      <c r="I152" s="244">
        <v>14216060</v>
      </c>
      <c r="J152" s="107" t="s">
        <v>55</v>
      </c>
      <c r="K152" s="107" t="s">
        <v>55</v>
      </c>
      <c r="L152" s="32" t="s">
        <v>1310</v>
      </c>
    </row>
    <row r="153" spans="1:12" ht="54.95" customHeight="1" x14ac:dyDescent="0.3">
      <c r="A153" s="283">
        <v>979</v>
      </c>
      <c r="B153" s="13">
        <v>80111600</v>
      </c>
      <c r="C153" s="32" t="s">
        <v>901</v>
      </c>
      <c r="D153" s="106">
        <v>42552</v>
      </c>
      <c r="E153" s="192">
        <v>5</v>
      </c>
      <c r="F153" s="21" t="s">
        <v>53</v>
      </c>
      <c r="G153" s="21" t="s">
        <v>54</v>
      </c>
      <c r="H153" s="244">
        <v>14216060</v>
      </c>
      <c r="I153" s="244">
        <v>14216060</v>
      </c>
      <c r="J153" s="107" t="s">
        <v>55</v>
      </c>
      <c r="K153" s="107" t="s">
        <v>55</v>
      </c>
      <c r="L153" s="32" t="s">
        <v>1310</v>
      </c>
    </row>
    <row r="154" spans="1:12" ht="54.95" customHeight="1" x14ac:dyDescent="0.3">
      <c r="A154" s="283">
        <v>979</v>
      </c>
      <c r="B154" s="13">
        <v>80111600</v>
      </c>
      <c r="C154" s="32" t="s">
        <v>901</v>
      </c>
      <c r="D154" s="106">
        <v>42552</v>
      </c>
      <c r="E154" s="192">
        <v>5</v>
      </c>
      <c r="F154" s="21" t="s">
        <v>53</v>
      </c>
      <c r="G154" s="21" t="s">
        <v>54</v>
      </c>
      <c r="H154" s="244">
        <v>14216060</v>
      </c>
      <c r="I154" s="244">
        <v>14216060</v>
      </c>
      <c r="J154" s="107" t="s">
        <v>55</v>
      </c>
      <c r="K154" s="107" t="s">
        <v>55</v>
      </c>
      <c r="L154" s="32" t="s">
        <v>1310</v>
      </c>
    </row>
    <row r="155" spans="1:12" ht="54.95" customHeight="1" x14ac:dyDescent="0.3">
      <c r="A155" s="283">
        <v>979</v>
      </c>
      <c r="B155" s="13">
        <v>80111600</v>
      </c>
      <c r="C155" s="32" t="s">
        <v>902</v>
      </c>
      <c r="D155" s="106">
        <v>42552</v>
      </c>
      <c r="E155" s="192">
        <v>5</v>
      </c>
      <c r="F155" s="21" t="s">
        <v>53</v>
      </c>
      <c r="G155" s="21" t="s">
        <v>54</v>
      </c>
      <c r="H155" s="244">
        <v>14216060</v>
      </c>
      <c r="I155" s="244">
        <v>14216060</v>
      </c>
      <c r="J155" s="107" t="s">
        <v>55</v>
      </c>
      <c r="K155" s="107" t="s">
        <v>55</v>
      </c>
      <c r="L155" s="32" t="s">
        <v>1310</v>
      </c>
    </row>
    <row r="156" spans="1:12" ht="54.95" customHeight="1" x14ac:dyDescent="0.3">
      <c r="A156" s="283">
        <v>979</v>
      </c>
      <c r="B156" s="13">
        <v>80111600</v>
      </c>
      <c r="C156" s="32" t="s">
        <v>902</v>
      </c>
      <c r="D156" s="106">
        <v>42552</v>
      </c>
      <c r="E156" s="192">
        <v>5</v>
      </c>
      <c r="F156" s="21" t="s">
        <v>53</v>
      </c>
      <c r="G156" s="21" t="s">
        <v>54</v>
      </c>
      <c r="H156" s="244">
        <v>14216060</v>
      </c>
      <c r="I156" s="244">
        <v>14216060</v>
      </c>
      <c r="J156" s="107" t="s">
        <v>55</v>
      </c>
      <c r="K156" s="107" t="s">
        <v>55</v>
      </c>
      <c r="L156" s="32" t="s">
        <v>1310</v>
      </c>
    </row>
    <row r="157" spans="1:12" ht="54.95" customHeight="1" x14ac:dyDescent="0.3">
      <c r="A157" s="283">
        <v>979</v>
      </c>
      <c r="B157" s="13">
        <v>80111600</v>
      </c>
      <c r="C157" s="32" t="s">
        <v>903</v>
      </c>
      <c r="D157" s="106">
        <v>42552</v>
      </c>
      <c r="E157" s="192">
        <v>5</v>
      </c>
      <c r="F157" s="21" t="s">
        <v>53</v>
      </c>
      <c r="G157" s="21" t="s">
        <v>54</v>
      </c>
      <c r="H157" s="244">
        <v>14216060</v>
      </c>
      <c r="I157" s="244">
        <v>14216060</v>
      </c>
      <c r="J157" s="107" t="s">
        <v>55</v>
      </c>
      <c r="K157" s="107" t="s">
        <v>55</v>
      </c>
      <c r="L157" s="32" t="s">
        <v>1310</v>
      </c>
    </row>
    <row r="158" spans="1:12" ht="54.95" customHeight="1" x14ac:dyDescent="0.3">
      <c r="A158" s="283">
        <v>979</v>
      </c>
      <c r="B158" s="13">
        <v>80111600</v>
      </c>
      <c r="C158" s="32" t="s">
        <v>903</v>
      </c>
      <c r="D158" s="106">
        <v>42552</v>
      </c>
      <c r="E158" s="192">
        <v>5</v>
      </c>
      <c r="F158" s="21" t="s">
        <v>53</v>
      </c>
      <c r="G158" s="21" t="s">
        <v>54</v>
      </c>
      <c r="H158" s="244">
        <v>14216060</v>
      </c>
      <c r="I158" s="244">
        <v>14216060</v>
      </c>
      <c r="J158" s="107" t="s">
        <v>55</v>
      </c>
      <c r="K158" s="107" t="s">
        <v>55</v>
      </c>
      <c r="L158" s="32" t="s">
        <v>1310</v>
      </c>
    </row>
    <row r="159" spans="1:12" ht="54.95" customHeight="1" x14ac:dyDescent="0.3">
      <c r="A159" s="283">
        <v>979</v>
      </c>
      <c r="B159" s="13">
        <v>80111600</v>
      </c>
      <c r="C159" s="32" t="s">
        <v>903</v>
      </c>
      <c r="D159" s="106">
        <v>42552</v>
      </c>
      <c r="E159" s="192">
        <v>5</v>
      </c>
      <c r="F159" s="21" t="s">
        <v>53</v>
      </c>
      <c r="G159" s="21" t="s">
        <v>54</v>
      </c>
      <c r="H159" s="244">
        <v>14216060</v>
      </c>
      <c r="I159" s="244">
        <v>14216060</v>
      </c>
      <c r="J159" s="107" t="s">
        <v>55</v>
      </c>
      <c r="K159" s="107" t="s">
        <v>55</v>
      </c>
      <c r="L159" s="32" t="s">
        <v>1310</v>
      </c>
    </row>
    <row r="160" spans="1:12" ht="54.95" customHeight="1" x14ac:dyDescent="0.3">
      <c r="A160" s="283">
        <v>979</v>
      </c>
      <c r="B160" s="13">
        <v>80111600</v>
      </c>
      <c r="C160" s="32" t="s">
        <v>903</v>
      </c>
      <c r="D160" s="106">
        <v>42552</v>
      </c>
      <c r="E160" s="192">
        <v>5</v>
      </c>
      <c r="F160" s="21" t="s">
        <v>53</v>
      </c>
      <c r="G160" s="21" t="s">
        <v>54</v>
      </c>
      <c r="H160" s="244">
        <v>14216060</v>
      </c>
      <c r="I160" s="244">
        <v>14216060</v>
      </c>
      <c r="J160" s="107" t="s">
        <v>55</v>
      </c>
      <c r="K160" s="107" t="s">
        <v>55</v>
      </c>
      <c r="L160" s="32" t="s">
        <v>1310</v>
      </c>
    </row>
    <row r="161" spans="1:12" ht="54.95" customHeight="1" x14ac:dyDescent="0.3">
      <c r="A161" s="283">
        <v>979</v>
      </c>
      <c r="B161" s="13">
        <v>80111600</v>
      </c>
      <c r="C161" s="32" t="s">
        <v>903</v>
      </c>
      <c r="D161" s="106">
        <v>42552</v>
      </c>
      <c r="E161" s="192">
        <v>5</v>
      </c>
      <c r="F161" s="21" t="s">
        <v>53</v>
      </c>
      <c r="G161" s="21" t="s">
        <v>54</v>
      </c>
      <c r="H161" s="244">
        <v>14216060</v>
      </c>
      <c r="I161" s="244">
        <v>14216060</v>
      </c>
      <c r="J161" s="107" t="s">
        <v>55</v>
      </c>
      <c r="K161" s="107" t="s">
        <v>55</v>
      </c>
      <c r="L161" s="32" t="s">
        <v>1310</v>
      </c>
    </row>
    <row r="162" spans="1:12" ht="54.95" customHeight="1" x14ac:dyDescent="0.3">
      <c r="A162" s="283">
        <v>979</v>
      </c>
      <c r="B162" s="13">
        <v>80111600</v>
      </c>
      <c r="C162" s="32" t="s">
        <v>903</v>
      </c>
      <c r="D162" s="106">
        <v>42552</v>
      </c>
      <c r="E162" s="192">
        <v>5</v>
      </c>
      <c r="F162" s="21" t="s">
        <v>53</v>
      </c>
      <c r="G162" s="21" t="s">
        <v>54</v>
      </c>
      <c r="H162" s="244">
        <v>14216060</v>
      </c>
      <c r="I162" s="244">
        <v>14216060</v>
      </c>
      <c r="J162" s="107" t="s">
        <v>55</v>
      </c>
      <c r="K162" s="107" t="s">
        <v>55</v>
      </c>
      <c r="L162" s="32" t="s">
        <v>1310</v>
      </c>
    </row>
    <row r="163" spans="1:12" ht="54.95" customHeight="1" x14ac:dyDescent="0.3">
      <c r="A163" s="283">
        <v>979</v>
      </c>
      <c r="B163" s="13">
        <v>80111600</v>
      </c>
      <c r="C163" s="32" t="s">
        <v>903</v>
      </c>
      <c r="D163" s="106">
        <v>42552</v>
      </c>
      <c r="E163" s="192">
        <v>5</v>
      </c>
      <c r="F163" s="21" t="s">
        <v>53</v>
      </c>
      <c r="G163" s="21" t="s">
        <v>54</v>
      </c>
      <c r="H163" s="244">
        <v>14216060</v>
      </c>
      <c r="I163" s="244">
        <v>14216060</v>
      </c>
      <c r="J163" s="107" t="s">
        <v>55</v>
      </c>
      <c r="K163" s="107" t="s">
        <v>55</v>
      </c>
      <c r="L163" s="32" t="s">
        <v>1310</v>
      </c>
    </row>
    <row r="164" spans="1:12" ht="54.95" customHeight="1" x14ac:dyDescent="0.3">
      <c r="A164" s="283">
        <v>979</v>
      </c>
      <c r="B164" s="13">
        <v>80111600</v>
      </c>
      <c r="C164" s="32" t="s">
        <v>903</v>
      </c>
      <c r="D164" s="106">
        <v>42552</v>
      </c>
      <c r="E164" s="192">
        <v>5</v>
      </c>
      <c r="F164" s="21" t="s">
        <v>53</v>
      </c>
      <c r="G164" s="21" t="s">
        <v>54</v>
      </c>
      <c r="H164" s="244">
        <v>14216060</v>
      </c>
      <c r="I164" s="244">
        <v>14216060</v>
      </c>
      <c r="J164" s="107" t="s">
        <v>55</v>
      </c>
      <c r="K164" s="107" t="s">
        <v>55</v>
      </c>
      <c r="L164" s="32" t="s">
        <v>1310</v>
      </c>
    </row>
    <row r="165" spans="1:12" ht="54.95" customHeight="1" x14ac:dyDescent="0.3">
      <c r="A165" s="283">
        <v>979</v>
      </c>
      <c r="B165" s="13">
        <v>80111600</v>
      </c>
      <c r="C165" s="32" t="s">
        <v>904</v>
      </c>
      <c r="D165" s="106">
        <v>42552</v>
      </c>
      <c r="E165" s="192">
        <v>4.5</v>
      </c>
      <c r="F165" s="21" t="s">
        <v>53</v>
      </c>
      <c r="G165" s="21" t="s">
        <v>54</v>
      </c>
      <c r="H165" s="244">
        <v>7924923</v>
      </c>
      <c r="I165" s="244">
        <v>7924923</v>
      </c>
      <c r="J165" s="107" t="s">
        <v>55</v>
      </c>
      <c r="K165" s="107" t="s">
        <v>55</v>
      </c>
      <c r="L165" s="32" t="s">
        <v>1310</v>
      </c>
    </row>
    <row r="166" spans="1:12" ht="54.95" customHeight="1" x14ac:dyDescent="0.3">
      <c r="A166" s="283">
        <v>979</v>
      </c>
      <c r="B166" s="13">
        <v>80111600</v>
      </c>
      <c r="C166" s="32" t="s">
        <v>904</v>
      </c>
      <c r="D166" s="106">
        <v>42552</v>
      </c>
      <c r="E166" s="192">
        <v>5</v>
      </c>
      <c r="F166" s="21" t="s">
        <v>53</v>
      </c>
      <c r="G166" s="21" t="s">
        <v>54</v>
      </c>
      <c r="H166" s="244">
        <v>8805470</v>
      </c>
      <c r="I166" s="244">
        <v>8805470</v>
      </c>
      <c r="J166" s="107" t="s">
        <v>55</v>
      </c>
      <c r="K166" s="107" t="s">
        <v>55</v>
      </c>
      <c r="L166" s="32" t="s">
        <v>1310</v>
      </c>
    </row>
    <row r="167" spans="1:12" ht="54.95" customHeight="1" x14ac:dyDescent="0.3">
      <c r="A167" s="283">
        <v>979</v>
      </c>
      <c r="B167" s="13">
        <v>80111600</v>
      </c>
      <c r="C167" s="32" t="s">
        <v>904</v>
      </c>
      <c r="D167" s="106">
        <v>42552</v>
      </c>
      <c r="E167" s="192">
        <v>5</v>
      </c>
      <c r="F167" s="21" t="s">
        <v>53</v>
      </c>
      <c r="G167" s="21" t="s">
        <v>54</v>
      </c>
      <c r="H167" s="244">
        <v>8805470</v>
      </c>
      <c r="I167" s="244">
        <v>8805470</v>
      </c>
      <c r="J167" s="107" t="s">
        <v>55</v>
      </c>
      <c r="K167" s="107" t="s">
        <v>55</v>
      </c>
      <c r="L167" s="32" t="s">
        <v>1310</v>
      </c>
    </row>
    <row r="168" spans="1:12" ht="54.95" customHeight="1" x14ac:dyDescent="0.3">
      <c r="A168" s="283">
        <v>979</v>
      </c>
      <c r="B168" s="13">
        <v>80111600</v>
      </c>
      <c r="C168" s="32" t="s">
        <v>904</v>
      </c>
      <c r="D168" s="106">
        <v>42552</v>
      </c>
      <c r="E168" s="192">
        <v>4.5</v>
      </c>
      <c r="F168" s="21" t="s">
        <v>53</v>
      </c>
      <c r="G168" s="21" t="s">
        <v>54</v>
      </c>
      <c r="H168" s="244">
        <v>7924923</v>
      </c>
      <c r="I168" s="244">
        <v>7924923</v>
      </c>
      <c r="J168" s="107" t="s">
        <v>55</v>
      </c>
      <c r="K168" s="107" t="s">
        <v>55</v>
      </c>
      <c r="L168" s="32" t="s">
        <v>1310</v>
      </c>
    </row>
    <row r="169" spans="1:12" ht="54.95" customHeight="1" x14ac:dyDescent="0.3">
      <c r="A169" s="283">
        <v>979</v>
      </c>
      <c r="B169" s="13">
        <v>80111600</v>
      </c>
      <c r="C169" s="32" t="s">
        <v>906</v>
      </c>
      <c r="D169" s="106">
        <v>42552</v>
      </c>
      <c r="E169" s="192">
        <v>5</v>
      </c>
      <c r="F169" s="21" t="s">
        <v>53</v>
      </c>
      <c r="G169" s="21" t="s">
        <v>1286</v>
      </c>
      <c r="H169" s="244">
        <v>33418350</v>
      </c>
      <c r="I169" s="244">
        <v>33418350</v>
      </c>
      <c r="J169" s="107" t="s">
        <v>55</v>
      </c>
      <c r="K169" s="107" t="s">
        <v>55</v>
      </c>
      <c r="L169" s="32" t="s">
        <v>1310</v>
      </c>
    </row>
    <row r="170" spans="1:12" ht="54.95" customHeight="1" x14ac:dyDescent="0.3">
      <c r="A170" s="283">
        <v>979</v>
      </c>
      <c r="B170" s="13">
        <v>80111600</v>
      </c>
      <c r="C170" s="32" t="s">
        <v>907</v>
      </c>
      <c r="D170" s="106">
        <v>42552</v>
      </c>
      <c r="E170" s="192">
        <v>5</v>
      </c>
      <c r="F170" s="21" t="s">
        <v>53</v>
      </c>
      <c r="G170" s="21" t="s">
        <v>1286</v>
      </c>
      <c r="H170" s="244">
        <v>33418350</v>
      </c>
      <c r="I170" s="244">
        <v>33418350</v>
      </c>
      <c r="J170" s="107" t="s">
        <v>55</v>
      </c>
      <c r="K170" s="107" t="s">
        <v>55</v>
      </c>
      <c r="L170" s="32" t="s">
        <v>1310</v>
      </c>
    </row>
    <row r="171" spans="1:12" ht="54.95" customHeight="1" x14ac:dyDescent="0.3">
      <c r="A171" s="283">
        <v>979</v>
      </c>
      <c r="B171" s="13">
        <v>80111600</v>
      </c>
      <c r="C171" s="32" t="s">
        <v>908</v>
      </c>
      <c r="D171" s="106">
        <v>42552</v>
      </c>
      <c r="E171" s="192">
        <v>5</v>
      </c>
      <c r="F171" s="21" t="s">
        <v>53</v>
      </c>
      <c r="G171" s="21" t="s">
        <v>1286</v>
      </c>
      <c r="H171" s="244">
        <v>20581460</v>
      </c>
      <c r="I171" s="244">
        <v>20581460</v>
      </c>
      <c r="J171" s="107" t="s">
        <v>55</v>
      </c>
      <c r="K171" s="107" t="s">
        <v>55</v>
      </c>
      <c r="L171" s="32" t="s">
        <v>1310</v>
      </c>
    </row>
    <row r="172" spans="1:12" ht="54.95" customHeight="1" x14ac:dyDescent="0.3">
      <c r="A172" s="283">
        <v>979</v>
      </c>
      <c r="B172" s="13">
        <v>80111600</v>
      </c>
      <c r="C172" s="32" t="s">
        <v>909</v>
      </c>
      <c r="D172" s="106">
        <v>42552</v>
      </c>
      <c r="E172" s="192">
        <v>5</v>
      </c>
      <c r="F172" s="21" t="s">
        <v>53</v>
      </c>
      <c r="G172" s="21" t="s">
        <v>1286</v>
      </c>
      <c r="H172" s="244">
        <v>20581460</v>
      </c>
      <c r="I172" s="244">
        <v>20581460</v>
      </c>
      <c r="J172" s="107" t="s">
        <v>55</v>
      </c>
      <c r="K172" s="107" t="s">
        <v>55</v>
      </c>
      <c r="L172" s="32" t="s">
        <v>1310</v>
      </c>
    </row>
    <row r="173" spans="1:12" ht="54.95" customHeight="1" x14ac:dyDescent="0.3">
      <c r="A173" s="283">
        <v>979</v>
      </c>
      <c r="B173" s="13">
        <v>80111600</v>
      </c>
      <c r="C173" s="32" t="s">
        <v>910</v>
      </c>
      <c r="D173" s="106">
        <v>42552</v>
      </c>
      <c r="E173" s="192">
        <v>5</v>
      </c>
      <c r="F173" s="21" t="s">
        <v>53</v>
      </c>
      <c r="G173" s="21" t="s">
        <v>1286</v>
      </c>
      <c r="H173" s="244">
        <v>20581460</v>
      </c>
      <c r="I173" s="244">
        <v>20581460</v>
      </c>
      <c r="J173" s="107" t="s">
        <v>55</v>
      </c>
      <c r="K173" s="107" t="s">
        <v>55</v>
      </c>
      <c r="L173" s="32" t="s">
        <v>1310</v>
      </c>
    </row>
    <row r="174" spans="1:12" ht="54.95" customHeight="1" x14ac:dyDescent="0.3">
      <c r="A174" s="283">
        <v>979</v>
      </c>
      <c r="B174" s="13">
        <v>80111600</v>
      </c>
      <c r="C174" s="32" t="s">
        <v>911</v>
      </c>
      <c r="D174" s="106">
        <v>42552</v>
      </c>
      <c r="E174" s="192">
        <v>5</v>
      </c>
      <c r="F174" s="21" t="s">
        <v>53</v>
      </c>
      <c r="G174" s="21" t="s">
        <v>54</v>
      </c>
      <c r="H174" s="244">
        <v>20581460</v>
      </c>
      <c r="I174" s="244">
        <v>20581460</v>
      </c>
      <c r="J174" s="107" t="s">
        <v>55</v>
      </c>
      <c r="K174" s="107" t="s">
        <v>55</v>
      </c>
      <c r="L174" s="32" t="s">
        <v>1310</v>
      </c>
    </row>
    <row r="175" spans="1:12" ht="54.95" customHeight="1" x14ac:dyDescent="0.3">
      <c r="A175" s="283">
        <v>979</v>
      </c>
      <c r="B175" s="13">
        <v>80111600</v>
      </c>
      <c r="C175" s="32" t="s">
        <v>911</v>
      </c>
      <c r="D175" s="106">
        <v>42552</v>
      </c>
      <c r="E175" s="192">
        <v>5</v>
      </c>
      <c r="F175" s="21" t="s">
        <v>53</v>
      </c>
      <c r="G175" s="21" t="s">
        <v>54</v>
      </c>
      <c r="H175" s="244">
        <v>20581460</v>
      </c>
      <c r="I175" s="244">
        <v>20581460</v>
      </c>
      <c r="J175" s="107" t="s">
        <v>55</v>
      </c>
      <c r="K175" s="107" t="s">
        <v>55</v>
      </c>
      <c r="L175" s="32" t="s">
        <v>1310</v>
      </c>
    </row>
    <row r="176" spans="1:12" ht="54.95" customHeight="1" x14ac:dyDescent="0.3">
      <c r="A176" s="283">
        <v>979</v>
      </c>
      <c r="B176" s="13">
        <v>80111600</v>
      </c>
      <c r="C176" s="32" t="s">
        <v>912</v>
      </c>
      <c r="D176" s="106">
        <v>42552</v>
      </c>
      <c r="E176" s="192">
        <v>5</v>
      </c>
      <c r="F176" s="21" t="s">
        <v>53</v>
      </c>
      <c r="G176" s="21" t="s">
        <v>54</v>
      </c>
      <c r="H176" s="244">
        <v>14216060</v>
      </c>
      <c r="I176" s="244">
        <v>14216060</v>
      </c>
      <c r="J176" s="107" t="s">
        <v>55</v>
      </c>
      <c r="K176" s="107" t="s">
        <v>55</v>
      </c>
      <c r="L176" s="32" t="s">
        <v>1310</v>
      </c>
    </row>
    <row r="177" spans="1:12" ht="54.95" customHeight="1" x14ac:dyDescent="0.3">
      <c r="A177" s="283">
        <v>979</v>
      </c>
      <c r="B177" s="13">
        <v>80111600</v>
      </c>
      <c r="C177" s="32" t="s">
        <v>913</v>
      </c>
      <c r="D177" s="106">
        <v>42552</v>
      </c>
      <c r="E177" s="192">
        <v>5</v>
      </c>
      <c r="F177" s="21" t="s">
        <v>53</v>
      </c>
      <c r="G177" s="21" t="s">
        <v>1286</v>
      </c>
      <c r="H177" s="244">
        <v>14216060</v>
      </c>
      <c r="I177" s="244">
        <v>14216060</v>
      </c>
      <c r="J177" s="107" t="s">
        <v>55</v>
      </c>
      <c r="K177" s="107" t="s">
        <v>55</v>
      </c>
      <c r="L177" s="32" t="s">
        <v>1310</v>
      </c>
    </row>
    <row r="178" spans="1:12" ht="54.95" customHeight="1" x14ac:dyDescent="0.3">
      <c r="A178" s="283">
        <v>979</v>
      </c>
      <c r="B178" s="13">
        <v>80111600</v>
      </c>
      <c r="C178" s="32" t="s">
        <v>914</v>
      </c>
      <c r="D178" s="106">
        <v>42552</v>
      </c>
      <c r="E178" s="192">
        <v>5</v>
      </c>
      <c r="F178" s="21" t="s">
        <v>53</v>
      </c>
      <c r="G178" s="21" t="s">
        <v>1286</v>
      </c>
      <c r="H178" s="244">
        <v>8805470</v>
      </c>
      <c r="I178" s="244">
        <v>8805470</v>
      </c>
      <c r="J178" s="107" t="s">
        <v>55</v>
      </c>
      <c r="K178" s="107" t="s">
        <v>55</v>
      </c>
      <c r="L178" s="32" t="s">
        <v>1310</v>
      </c>
    </row>
    <row r="179" spans="1:12" ht="54.95" customHeight="1" x14ac:dyDescent="0.3">
      <c r="A179" s="283">
        <v>979</v>
      </c>
      <c r="B179" s="13">
        <v>80111600</v>
      </c>
      <c r="C179" s="32" t="s">
        <v>914</v>
      </c>
      <c r="D179" s="106">
        <v>42552</v>
      </c>
      <c r="E179" s="192">
        <v>5</v>
      </c>
      <c r="F179" s="21" t="s">
        <v>53</v>
      </c>
      <c r="G179" s="21" t="s">
        <v>1286</v>
      </c>
      <c r="H179" s="244">
        <v>8805470</v>
      </c>
      <c r="I179" s="244">
        <v>8805470</v>
      </c>
      <c r="J179" s="107" t="s">
        <v>55</v>
      </c>
      <c r="K179" s="107" t="s">
        <v>55</v>
      </c>
      <c r="L179" s="32" t="s">
        <v>1310</v>
      </c>
    </row>
    <row r="180" spans="1:12" ht="54.95" customHeight="1" x14ac:dyDescent="0.3">
      <c r="A180" s="283">
        <v>979</v>
      </c>
      <c r="B180" s="13">
        <v>80111600</v>
      </c>
      <c r="C180" s="32" t="s">
        <v>915</v>
      </c>
      <c r="D180" s="106">
        <v>42552</v>
      </c>
      <c r="E180" s="192">
        <v>5</v>
      </c>
      <c r="F180" s="21" t="s">
        <v>53</v>
      </c>
      <c r="G180" s="21" t="s">
        <v>65</v>
      </c>
      <c r="H180" s="244">
        <v>33418350</v>
      </c>
      <c r="I180" s="244">
        <v>33418350</v>
      </c>
      <c r="J180" s="107" t="s">
        <v>55</v>
      </c>
      <c r="K180" s="107" t="s">
        <v>55</v>
      </c>
      <c r="L180" s="32" t="s">
        <v>1310</v>
      </c>
    </row>
    <row r="181" spans="1:12" ht="54.95" customHeight="1" x14ac:dyDescent="0.3">
      <c r="A181" s="283">
        <v>979</v>
      </c>
      <c r="B181" s="13">
        <v>80111600</v>
      </c>
      <c r="C181" s="32" t="s">
        <v>916</v>
      </c>
      <c r="D181" s="106">
        <v>42552</v>
      </c>
      <c r="E181" s="192">
        <v>5</v>
      </c>
      <c r="F181" s="21" t="s">
        <v>53</v>
      </c>
      <c r="G181" s="21" t="s">
        <v>65</v>
      </c>
      <c r="H181" s="244">
        <v>20581460</v>
      </c>
      <c r="I181" s="244">
        <v>20581460</v>
      </c>
      <c r="J181" s="107" t="s">
        <v>55</v>
      </c>
      <c r="K181" s="107" t="s">
        <v>55</v>
      </c>
      <c r="L181" s="32" t="s">
        <v>1310</v>
      </c>
    </row>
    <row r="182" spans="1:12" ht="54.95" customHeight="1" x14ac:dyDescent="0.3">
      <c r="A182" s="283">
        <v>979</v>
      </c>
      <c r="B182" s="13">
        <v>80111600</v>
      </c>
      <c r="C182" s="32" t="s">
        <v>916</v>
      </c>
      <c r="D182" s="106">
        <v>42552</v>
      </c>
      <c r="E182" s="192">
        <v>5</v>
      </c>
      <c r="F182" s="21" t="s">
        <v>53</v>
      </c>
      <c r="G182" s="21" t="s">
        <v>65</v>
      </c>
      <c r="H182" s="244">
        <v>20581460</v>
      </c>
      <c r="I182" s="244">
        <v>20581460</v>
      </c>
      <c r="J182" s="107" t="s">
        <v>55</v>
      </c>
      <c r="K182" s="107" t="s">
        <v>55</v>
      </c>
      <c r="L182" s="32" t="s">
        <v>1310</v>
      </c>
    </row>
    <row r="183" spans="1:12" ht="54.95" customHeight="1" x14ac:dyDescent="0.3">
      <c r="A183" s="283">
        <v>979</v>
      </c>
      <c r="B183" s="13">
        <v>80111600</v>
      </c>
      <c r="C183" s="32" t="s">
        <v>917</v>
      </c>
      <c r="D183" s="106">
        <v>42552</v>
      </c>
      <c r="E183" s="192">
        <v>5</v>
      </c>
      <c r="F183" s="21" t="s">
        <v>53</v>
      </c>
      <c r="G183" s="21" t="s">
        <v>65</v>
      </c>
      <c r="H183" s="244">
        <v>8805470</v>
      </c>
      <c r="I183" s="244">
        <v>8805470</v>
      </c>
      <c r="J183" s="107" t="s">
        <v>55</v>
      </c>
      <c r="K183" s="107" t="s">
        <v>55</v>
      </c>
      <c r="L183" s="32" t="s">
        <v>1310</v>
      </c>
    </row>
    <row r="184" spans="1:12" ht="54.95" customHeight="1" x14ac:dyDescent="0.3">
      <c r="A184" s="283">
        <v>979</v>
      </c>
      <c r="B184" s="13">
        <v>80111600</v>
      </c>
      <c r="C184" s="32" t="s">
        <v>919</v>
      </c>
      <c r="D184" s="106">
        <v>42552</v>
      </c>
      <c r="E184" s="192">
        <v>5</v>
      </c>
      <c r="F184" s="21" t="s">
        <v>53</v>
      </c>
      <c r="G184" s="21" t="s">
        <v>65</v>
      </c>
      <c r="H184" s="244">
        <v>20581460</v>
      </c>
      <c r="I184" s="244">
        <v>20581460</v>
      </c>
      <c r="J184" s="107" t="s">
        <v>55</v>
      </c>
      <c r="K184" s="107" t="s">
        <v>55</v>
      </c>
      <c r="L184" s="32" t="s">
        <v>1310</v>
      </c>
    </row>
    <row r="185" spans="1:12" ht="54.95" customHeight="1" x14ac:dyDescent="0.3">
      <c r="A185" s="283">
        <v>979</v>
      </c>
      <c r="B185" s="13">
        <v>80111600</v>
      </c>
      <c r="C185" s="32" t="s">
        <v>920</v>
      </c>
      <c r="D185" s="106">
        <v>42552</v>
      </c>
      <c r="E185" s="192">
        <v>5</v>
      </c>
      <c r="F185" s="21" t="s">
        <v>53</v>
      </c>
      <c r="G185" s="21" t="s">
        <v>65</v>
      </c>
      <c r="H185" s="244">
        <v>20581460</v>
      </c>
      <c r="I185" s="244">
        <v>20581460</v>
      </c>
      <c r="J185" s="107" t="s">
        <v>55</v>
      </c>
      <c r="K185" s="107" t="s">
        <v>55</v>
      </c>
      <c r="L185" s="32" t="s">
        <v>1310</v>
      </c>
    </row>
    <row r="186" spans="1:12" ht="54.95" customHeight="1" x14ac:dyDescent="0.3">
      <c r="A186" s="283">
        <v>979</v>
      </c>
      <c r="B186" s="13">
        <v>80111600</v>
      </c>
      <c r="C186" s="32" t="s">
        <v>921</v>
      </c>
      <c r="D186" s="106">
        <v>42552</v>
      </c>
      <c r="E186" s="192">
        <v>5</v>
      </c>
      <c r="F186" s="21" t="s">
        <v>53</v>
      </c>
      <c r="G186" s="21" t="s">
        <v>65</v>
      </c>
      <c r="H186" s="244">
        <v>20581460</v>
      </c>
      <c r="I186" s="244">
        <v>20581460</v>
      </c>
      <c r="J186" s="107" t="s">
        <v>55</v>
      </c>
      <c r="K186" s="107" t="s">
        <v>55</v>
      </c>
      <c r="L186" s="32" t="s">
        <v>1310</v>
      </c>
    </row>
    <row r="187" spans="1:12" ht="54.95" customHeight="1" x14ac:dyDescent="0.3">
      <c r="A187" s="283">
        <v>979</v>
      </c>
      <c r="B187" s="13">
        <v>80111600</v>
      </c>
      <c r="C187" s="32" t="s">
        <v>921</v>
      </c>
      <c r="D187" s="106">
        <v>42552</v>
      </c>
      <c r="E187" s="192">
        <v>5</v>
      </c>
      <c r="F187" s="21" t="s">
        <v>53</v>
      </c>
      <c r="G187" s="21" t="s">
        <v>65</v>
      </c>
      <c r="H187" s="244">
        <v>20581460</v>
      </c>
      <c r="I187" s="244">
        <v>20581460</v>
      </c>
      <c r="J187" s="107" t="s">
        <v>55</v>
      </c>
      <c r="K187" s="107" t="s">
        <v>55</v>
      </c>
      <c r="L187" s="32" t="s">
        <v>1310</v>
      </c>
    </row>
    <row r="188" spans="1:12" ht="54.95" customHeight="1" x14ac:dyDescent="0.3">
      <c r="A188" s="283">
        <v>979</v>
      </c>
      <c r="B188" s="13">
        <v>80111600</v>
      </c>
      <c r="C188" s="32" t="s">
        <v>922</v>
      </c>
      <c r="D188" s="106">
        <v>42552</v>
      </c>
      <c r="E188" s="192">
        <v>5</v>
      </c>
      <c r="F188" s="21" t="s">
        <v>53</v>
      </c>
      <c r="G188" s="21" t="s">
        <v>65</v>
      </c>
      <c r="H188" s="244">
        <v>20581460</v>
      </c>
      <c r="I188" s="244">
        <v>20581460</v>
      </c>
      <c r="J188" s="107" t="s">
        <v>55</v>
      </c>
      <c r="K188" s="107" t="s">
        <v>55</v>
      </c>
      <c r="L188" s="32" t="s">
        <v>1310</v>
      </c>
    </row>
    <row r="189" spans="1:12" ht="54.95" customHeight="1" x14ac:dyDescent="0.3">
      <c r="A189" s="283">
        <v>979</v>
      </c>
      <c r="B189" s="13">
        <v>80111600</v>
      </c>
      <c r="C189" s="32" t="s">
        <v>923</v>
      </c>
      <c r="D189" s="106">
        <v>42552</v>
      </c>
      <c r="E189" s="192">
        <v>5</v>
      </c>
      <c r="F189" s="21" t="s">
        <v>53</v>
      </c>
      <c r="G189" s="21" t="s">
        <v>65</v>
      </c>
      <c r="H189" s="244">
        <v>20581460</v>
      </c>
      <c r="I189" s="244">
        <v>20581460</v>
      </c>
      <c r="J189" s="107" t="s">
        <v>55</v>
      </c>
      <c r="K189" s="107" t="s">
        <v>55</v>
      </c>
      <c r="L189" s="32" t="s">
        <v>1310</v>
      </c>
    </row>
    <row r="190" spans="1:12" ht="54.95" customHeight="1" x14ac:dyDescent="0.3">
      <c r="A190" s="283">
        <v>979</v>
      </c>
      <c r="B190" s="13">
        <v>80111600</v>
      </c>
      <c r="C190" s="32" t="s">
        <v>924</v>
      </c>
      <c r="D190" s="106">
        <v>42552</v>
      </c>
      <c r="E190" s="192">
        <v>5</v>
      </c>
      <c r="F190" s="21" t="s">
        <v>53</v>
      </c>
      <c r="G190" s="21" t="s">
        <v>65</v>
      </c>
      <c r="H190" s="244">
        <v>20581460</v>
      </c>
      <c r="I190" s="244">
        <v>20581460</v>
      </c>
      <c r="J190" s="107" t="s">
        <v>55</v>
      </c>
      <c r="K190" s="107" t="s">
        <v>55</v>
      </c>
      <c r="L190" s="32" t="s">
        <v>1310</v>
      </c>
    </row>
    <row r="191" spans="1:12" ht="54.95" customHeight="1" x14ac:dyDescent="0.3">
      <c r="A191" s="283">
        <v>979</v>
      </c>
      <c r="B191" s="13">
        <v>80111600</v>
      </c>
      <c r="C191" s="32" t="s">
        <v>924</v>
      </c>
      <c r="D191" s="106">
        <v>42552</v>
      </c>
      <c r="E191" s="192">
        <v>5</v>
      </c>
      <c r="F191" s="21" t="s">
        <v>53</v>
      </c>
      <c r="G191" s="21" t="s">
        <v>65</v>
      </c>
      <c r="H191" s="244">
        <v>20581460</v>
      </c>
      <c r="I191" s="244">
        <v>20581460</v>
      </c>
      <c r="J191" s="107" t="s">
        <v>55</v>
      </c>
      <c r="K191" s="107" t="s">
        <v>55</v>
      </c>
      <c r="L191" s="32" t="s">
        <v>1310</v>
      </c>
    </row>
    <row r="192" spans="1:12" ht="54.95" customHeight="1" x14ac:dyDescent="0.3">
      <c r="A192" s="283">
        <v>979</v>
      </c>
      <c r="B192" s="13">
        <v>80111600</v>
      </c>
      <c r="C192" s="32" t="s">
        <v>922</v>
      </c>
      <c r="D192" s="106">
        <v>42552</v>
      </c>
      <c r="E192" s="192">
        <v>5</v>
      </c>
      <c r="F192" s="21" t="s">
        <v>53</v>
      </c>
      <c r="G192" s="21" t="s">
        <v>65</v>
      </c>
      <c r="H192" s="244">
        <v>20581460</v>
      </c>
      <c r="I192" s="244">
        <v>20581460</v>
      </c>
      <c r="J192" s="107" t="s">
        <v>55</v>
      </c>
      <c r="K192" s="107" t="s">
        <v>55</v>
      </c>
      <c r="L192" s="32" t="s">
        <v>1310</v>
      </c>
    </row>
    <row r="193" spans="1:12" ht="54.95" customHeight="1" x14ac:dyDescent="0.3">
      <c r="A193" s="283">
        <v>979</v>
      </c>
      <c r="B193" s="13">
        <v>80111600</v>
      </c>
      <c r="C193" s="32" t="s">
        <v>925</v>
      </c>
      <c r="D193" s="106">
        <v>42552</v>
      </c>
      <c r="E193" s="192">
        <v>5</v>
      </c>
      <c r="F193" s="21" t="s">
        <v>53</v>
      </c>
      <c r="G193" s="21" t="s">
        <v>65</v>
      </c>
      <c r="H193" s="244">
        <v>14216060</v>
      </c>
      <c r="I193" s="244">
        <v>14216060</v>
      </c>
      <c r="J193" s="107" t="s">
        <v>55</v>
      </c>
      <c r="K193" s="107" t="s">
        <v>55</v>
      </c>
      <c r="L193" s="32" t="s">
        <v>1310</v>
      </c>
    </row>
    <row r="194" spans="1:12" ht="54.95" customHeight="1" x14ac:dyDescent="0.3">
      <c r="A194" s="283">
        <v>979</v>
      </c>
      <c r="B194" s="13">
        <v>80111600</v>
      </c>
      <c r="C194" s="32" t="s">
        <v>926</v>
      </c>
      <c r="D194" s="106">
        <v>42552</v>
      </c>
      <c r="E194" s="192">
        <v>5</v>
      </c>
      <c r="F194" s="21" t="s">
        <v>53</v>
      </c>
      <c r="G194" s="21" t="s">
        <v>65</v>
      </c>
      <c r="H194" s="244">
        <v>14216060</v>
      </c>
      <c r="I194" s="244">
        <v>14216060</v>
      </c>
      <c r="J194" s="107" t="s">
        <v>55</v>
      </c>
      <c r="K194" s="107" t="s">
        <v>55</v>
      </c>
      <c r="L194" s="32" t="s">
        <v>1310</v>
      </c>
    </row>
    <row r="195" spans="1:12" ht="54.95" customHeight="1" x14ac:dyDescent="0.3">
      <c r="A195" s="283">
        <v>979</v>
      </c>
      <c r="B195" s="13">
        <v>80111600</v>
      </c>
      <c r="C195" s="32" t="s">
        <v>926</v>
      </c>
      <c r="D195" s="106">
        <v>42552</v>
      </c>
      <c r="E195" s="192">
        <v>5</v>
      </c>
      <c r="F195" s="21" t="s">
        <v>53</v>
      </c>
      <c r="G195" s="21" t="s">
        <v>65</v>
      </c>
      <c r="H195" s="244">
        <v>14216060</v>
      </c>
      <c r="I195" s="244">
        <v>14216060</v>
      </c>
      <c r="J195" s="107" t="s">
        <v>55</v>
      </c>
      <c r="K195" s="107" t="s">
        <v>55</v>
      </c>
      <c r="L195" s="32" t="s">
        <v>1310</v>
      </c>
    </row>
    <row r="196" spans="1:12" ht="54.95" customHeight="1" x14ac:dyDescent="0.3">
      <c r="A196" s="283">
        <v>979</v>
      </c>
      <c r="B196" s="13">
        <v>80111600</v>
      </c>
      <c r="C196" s="32" t="s">
        <v>926</v>
      </c>
      <c r="D196" s="106">
        <v>42552</v>
      </c>
      <c r="E196" s="192">
        <v>5</v>
      </c>
      <c r="F196" s="21" t="s">
        <v>53</v>
      </c>
      <c r="G196" s="21" t="s">
        <v>65</v>
      </c>
      <c r="H196" s="244">
        <v>14216060</v>
      </c>
      <c r="I196" s="244">
        <v>14216060</v>
      </c>
      <c r="J196" s="107" t="s">
        <v>55</v>
      </c>
      <c r="K196" s="107" t="s">
        <v>55</v>
      </c>
      <c r="L196" s="32" t="s">
        <v>1310</v>
      </c>
    </row>
    <row r="197" spans="1:12" ht="54.95" customHeight="1" x14ac:dyDescent="0.3">
      <c r="A197" s="283">
        <v>979</v>
      </c>
      <c r="B197" s="13">
        <v>80111600</v>
      </c>
      <c r="C197" s="32" t="s">
        <v>927</v>
      </c>
      <c r="D197" s="106">
        <v>42552</v>
      </c>
      <c r="E197" s="192">
        <v>5</v>
      </c>
      <c r="F197" s="21" t="s">
        <v>53</v>
      </c>
      <c r="G197" s="21" t="s">
        <v>65</v>
      </c>
      <c r="H197" s="244">
        <v>14216060</v>
      </c>
      <c r="I197" s="244">
        <v>14216060</v>
      </c>
      <c r="J197" s="107" t="s">
        <v>55</v>
      </c>
      <c r="K197" s="107" t="s">
        <v>55</v>
      </c>
      <c r="L197" s="32" t="s">
        <v>1310</v>
      </c>
    </row>
    <row r="198" spans="1:12" ht="54.95" customHeight="1" x14ac:dyDescent="0.3">
      <c r="A198" s="283">
        <v>979</v>
      </c>
      <c r="B198" s="13">
        <v>80111600</v>
      </c>
      <c r="C198" s="32" t="s">
        <v>927</v>
      </c>
      <c r="D198" s="106">
        <v>42552</v>
      </c>
      <c r="E198" s="192">
        <v>5</v>
      </c>
      <c r="F198" s="21" t="s">
        <v>53</v>
      </c>
      <c r="G198" s="21" t="s">
        <v>65</v>
      </c>
      <c r="H198" s="244">
        <v>14216060</v>
      </c>
      <c r="I198" s="244">
        <v>14216060</v>
      </c>
      <c r="J198" s="107" t="s">
        <v>55</v>
      </c>
      <c r="K198" s="107" t="s">
        <v>55</v>
      </c>
      <c r="L198" s="32" t="s">
        <v>1310</v>
      </c>
    </row>
    <row r="199" spans="1:12" ht="54.95" customHeight="1" x14ac:dyDescent="0.3">
      <c r="A199" s="283">
        <v>979</v>
      </c>
      <c r="B199" s="13">
        <v>80111600</v>
      </c>
      <c r="C199" s="32" t="s">
        <v>928</v>
      </c>
      <c r="D199" s="106">
        <v>42552</v>
      </c>
      <c r="E199" s="192">
        <v>5</v>
      </c>
      <c r="F199" s="21" t="s">
        <v>53</v>
      </c>
      <c r="G199" s="21" t="s">
        <v>65</v>
      </c>
      <c r="H199" s="244">
        <v>14216060</v>
      </c>
      <c r="I199" s="244">
        <v>14216060</v>
      </c>
      <c r="J199" s="107" t="s">
        <v>55</v>
      </c>
      <c r="K199" s="107" t="s">
        <v>55</v>
      </c>
      <c r="L199" s="32" t="s">
        <v>1310</v>
      </c>
    </row>
    <row r="200" spans="1:12" ht="54.95" customHeight="1" x14ac:dyDescent="0.3">
      <c r="A200" s="283">
        <v>979</v>
      </c>
      <c r="B200" s="13">
        <v>80111600</v>
      </c>
      <c r="C200" s="32" t="s">
        <v>929</v>
      </c>
      <c r="D200" s="106">
        <v>42552</v>
      </c>
      <c r="E200" s="192">
        <v>5</v>
      </c>
      <c r="F200" s="21" t="s">
        <v>53</v>
      </c>
      <c r="G200" s="21" t="s">
        <v>65</v>
      </c>
      <c r="H200" s="244">
        <v>14216060</v>
      </c>
      <c r="I200" s="244">
        <v>14216060</v>
      </c>
      <c r="J200" s="107" t="s">
        <v>55</v>
      </c>
      <c r="K200" s="107" t="s">
        <v>55</v>
      </c>
      <c r="L200" s="32" t="s">
        <v>1310</v>
      </c>
    </row>
    <row r="201" spans="1:12" ht="54.95" customHeight="1" x14ac:dyDescent="0.3">
      <c r="A201" s="283">
        <v>979</v>
      </c>
      <c r="B201" s="13">
        <v>80111600</v>
      </c>
      <c r="C201" s="32" t="s">
        <v>930</v>
      </c>
      <c r="D201" s="106">
        <v>42552</v>
      </c>
      <c r="E201" s="192">
        <v>5</v>
      </c>
      <c r="F201" s="21" t="s">
        <v>53</v>
      </c>
      <c r="G201" s="21" t="s">
        <v>65</v>
      </c>
      <c r="H201" s="244">
        <v>14216060</v>
      </c>
      <c r="I201" s="244">
        <v>14216060</v>
      </c>
      <c r="J201" s="107" t="s">
        <v>55</v>
      </c>
      <c r="K201" s="107" t="s">
        <v>55</v>
      </c>
      <c r="L201" s="32" t="s">
        <v>1310</v>
      </c>
    </row>
    <row r="202" spans="1:12" ht="54.95" customHeight="1" x14ac:dyDescent="0.3">
      <c r="A202" s="283">
        <v>979</v>
      </c>
      <c r="B202" s="13">
        <v>80111600</v>
      </c>
      <c r="C202" s="32" t="s">
        <v>931</v>
      </c>
      <c r="D202" s="106">
        <v>42552</v>
      </c>
      <c r="E202" s="192">
        <v>5</v>
      </c>
      <c r="F202" s="21" t="s">
        <v>53</v>
      </c>
      <c r="G202" s="21" t="s">
        <v>65</v>
      </c>
      <c r="H202" s="244">
        <v>8805470</v>
      </c>
      <c r="I202" s="244">
        <v>8805470</v>
      </c>
      <c r="J202" s="107" t="s">
        <v>55</v>
      </c>
      <c r="K202" s="107" t="s">
        <v>55</v>
      </c>
      <c r="L202" s="32" t="s">
        <v>1310</v>
      </c>
    </row>
    <row r="203" spans="1:12" ht="54.95" customHeight="1" x14ac:dyDescent="0.3">
      <c r="A203" s="283">
        <v>979</v>
      </c>
      <c r="B203" s="13">
        <v>80111600</v>
      </c>
      <c r="C203" s="32" t="s">
        <v>933</v>
      </c>
      <c r="D203" s="106">
        <v>42552</v>
      </c>
      <c r="E203" s="192">
        <v>5</v>
      </c>
      <c r="F203" s="21" t="s">
        <v>53</v>
      </c>
      <c r="G203" s="21" t="s">
        <v>65</v>
      </c>
      <c r="H203" s="244">
        <v>33418350</v>
      </c>
      <c r="I203" s="244">
        <v>33418350</v>
      </c>
      <c r="J203" s="107" t="s">
        <v>55</v>
      </c>
      <c r="K203" s="107" t="s">
        <v>55</v>
      </c>
      <c r="L203" s="32" t="s">
        <v>1310</v>
      </c>
    </row>
    <row r="204" spans="1:12" ht="54.95" customHeight="1" x14ac:dyDescent="0.3">
      <c r="A204" s="283">
        <v>979</v>
      </c>
      <c r="B204" s="13">
        <v>80111600</v>
      </c>
      <c r="C204" s="32" t="s">
        <v>1267</v>
      </c>
      <c r="D204" s="106">
        <v>42552</v>
      </c>
      <c r="E204" s="192">
        <v>5</v>
      </c>
      <c r="F204" s="21" t="s">
        <v>53</v>
      </c>
      <c r="G204" s="21" t="s">
        <v>54</v>
      </c>
      <c r="H204" s="244">
        <v>20581460</v>
      </c>
      <c r="I204" s="244">
        <v>20581460</v>
      </c>
      <c r="J204" s="107" t="s">
        <v>55</v>
      </c>
      <c r="K204" s="107" t="s">
        <v>55</v>
      </c>
      <c r="L204" s="32" t="s">
        <v>1310</v>
      </c>
    </row>
    <row r="205" spans="1:12" ht="54.95" customHeight="1" x14ac:dyDescent="0.3">
      <c r="A205" s="283">
        <v>979</v>
      </c>
      <c r="B205" s="13">
        <v>80111600</v>
      </c>
      <c r="C205" s="32" t="s">
        <v>1267</v>
      </c>
      <c r="D205" s="106">
        <v>42552</v>
      </c>
      <c r="E205" s="192">
        <v>5</v>
      </c>
      <c r="F205" s="21" t="s">
        <v>53</v>
      </c>
      <c r="G205" s="21" t="s">
        <v>54</v>
      </c>
      <c r="H205" s="244">
        <v>20581460</v>
      </c>
      <c r="I205" s="244">
        <v>20581460</v>
      </c>
      <c r="J205" s="107" t="s">
        <v>55</v>
      </c>
      <c r="K205" s="107" t="s">
        <v>55</v>
      </c>
      <c r="L205" s="32" t="s">
        <v>1310</v>
      </c>
    </row>
    <row r="206" spans="1:12" ht="54.95" customHeight="1" x14ac:dyDescent="0.3">
      <c r="A206" s="283">
        <v>979</v>
      </c>
      <c r="B206" s="13">
        <v>80111600</v>
      </c>
      <c r="C206" s="32" t="s">
        <v>934</v>
      </c>
      <c r="D206" s="106">
        <v>42552</v>
      </c>
      <c r="E206" s="192">
        <v>5</v>
      </c>
      <c r="F206" s="21" t="s">
        <v>53</v>
      </c>
      <c r="G206" s="21" t="s">
        <v>65</v>
      </c>
      <c r="H206" s="244">
        <v>20581460</v>
      </c>
      <c r="I206" s="244">
        <v>20581460</v>
      </c>
      <c r="J206" s="107" t="s">
        <v>55</v>
      </c>
      <c r="K206" s="107" t="s">
        <v>55</v>
      </c>
      <c r="L206" s="32" t="s">
        <v>1310</v>
      </c>
    </row>
    <row r="207" spans="1:12" ht="54.95" customHeight="1" x14ac:dyDescent="0.3">
      <c r="A207" s="283">
        <v>979</v>
      </c>
      <c r="B207" s="13">
        <v>80111600</v>
      </c>
      <c r="C207" s="32" t="s">
        <v>1268</v>
      </c>
      <c r="D207" s="106">
        <v>42552</v>
      </c>
      <c r="E207" s="192">
        <v>5</v>
      </c>
      <c r="F207" s="21" t="s">
        <v>53</v>
      </c>
      <c r="G207" s="21" t="s">
        <v>65</v>
      </c>
      <c r="H207" s="244">
        <v>20581460</v>
      </c>
      <c r="I207" s="244">
        <v>20581460</v>
      </c>
      <c r="J207" s="107" t="s">
        <v>55</v>
      </c>
      <c r="K207" s="107" t="s">
        <v>55</v>
      </c>
      <c r="L207" s="32" t="s">
        <v>1310</v>
      </c>
    </row>
    <row r="208" spans="1:12" ht="54.95" customHeight="1" x14ac:dyDescent="0.3">
      <c r="A208" s="283">
        <v>979</v>
      </c>
      <c r="B208" s="13">
        <v>80111600</v>
      </c>
      <c r="C208" s="32" t="s">
        <v>1269</v>
      </c>
      <c r="D208" s="106">
        <v>42552</v>
      </c>
      <c r="E208" s="192">
        <v>5</v>
      </c>
      <c r="F208" s="21" t="s">
        <v>53</v>
      </c>
      <c r="G208" s="21" t="s">
        <v>54</v>
      </c>
      <c r="H208" s="244">
        <v>20581460</v>
      </c>
      <c r="I208" s="244">
        <v>20581460</v>
      </c>
      <c r="J208" s="107" t="s">
        <v>55</v>
      </c>
      <c r="K208" s="107" t="s">
        <v>55</v>
      </c>
      <c r="L208" s="32" t="s">
        <v>1310</v>
      </c>
    </row>
    <row r="209" spans="1:12" ht="54.95" customHeight="1" x14ac:dyDescent="0.3">
      <c r="A209" s="283">
        <v>979</v>
      </c>
      <c r="B209" s="13">
        <v>80111600</v>
      </c>
      <c r="C209" s="32" t="s">
        <v>1269</v>
      </c>
      <c r="D209" s="106">
        <v>42552</v>
      </c>
      <c r="E209" s="192">
        <v>5</v>
      </c>
      <c r="F209" s="21" t="s">
        <v>53</v>
      </c>
      <c r="G209" s="21" t="s">
        <v>54</v>
      </c>
      <c r="H209" s="244">
        <v>20581460</v>
      </c>
      <c r="I209" s="244">
        <v>20581460</v>
      </c>
      <c r="J209" s="107" t="s">
        <v>55</v>
      </c>
      <c r="K209" s="107" t="s">
        <v>55</v>
      </c>
      <c r="L209" s="32" t="s">
        <v>1310</v>
      </c>
    </row>
    <row r="210" spans="1:12" ht="54.95" customHeight="1" x14ac:dyDescent="0.3">
      <c r="A210" s="283">
        <v>979</v>
      </c>
      <c r="B210" s="13">
        <v>80111600</v>
      </c>
      <c r="C210" s="32" t="s">
        <v>1269</v>
      </c>
      <c r="D210" s="106">
        <v>42552</v>
      </c>
      <c r="E210" s="192">
        <v>5</v>
      </c>
      <c r="F210" s="21" t="s">
        <v>53</v>
      </c>
      <c r="G210" s="21" t="s">
        <v>65</v>
      </c>
      <c r="H210" s="244">
        <v>20581460</v>
      </c>
      <c r="I210" s="244">
        <v>20581460</v>
      </c>
      <c r="J210" s="107" t="s">
        <v>55</v>
      </c>
      <c r="K210" s="107" t="s">
        <v>55</v>
      </c>
      <c r="L210" s="32" t="s">
        <v>1310</v>
      </c>
    </row>
    <row r="211" spans="1:12" ht="54.95" customHeight="1" x14ac:dyDescent="0.3">
      <c r="A211" s="283">
        <v>979</v>
      </c>
      <c r="B211" s="13">
        <v>80111600</v>
      </c>
      <c r="C211" s="32" t="s">
        <v>1269</v>
      </c>
      <c r="D211" s="106">
        <v>42552</v>
      </c>
      <c r="E211" s="192">
        <v>5</v>
      </c>
      <c r="F211" s="21" t="s">
        <v>53</v>
      </c>
      <c r="G211" s="21" t="s">
        <v>65</v>
      </c>
      <c r="H211" s="244">
        <v>20581460</v>
      </c>
      <c r="I211" s="244">
        <v>20581460</v>
      </c>
      <c r="J211" s="107" t="s">
        <v>55</v>
      </c>
      <c r="K211" s="107" t="s">
        <v>55</v>
      </c>
      <c r="L211" s="32" t="s">
        <v>1310</v>
      </c>
    </row>
    <row r="212" spans="1:12" ht="54.95" customHeight="1" x14ac:dyDescent="0.3">
      <c r="A212" s="283">
        <v>979</v>
      </c>
      <c r="B212" s="13">
        <v>80111600</v>
      </c>
      <c r="C212" s="32" t="s">
        <v>1267</v>
      </c>
      <c r="D212" s="106">
        <v>42552</v>
      </c>
      <c r="E212" s="192">
        <v>5</v>
      </c>
      <c r="F212" s="21" t="s">
        <v>53</v>
      </c>
      <c r="G212" s="21" t="s">
        <v>54</v>
      </c>
      <c r="H212" s="244">
        <v>14216060</v>
      </c>
      <c r="I212" s="244">
        <v>14216060</v>
      </c>
      <c r="J212" s="107" t="s">
        <v>55</v>
      </c>
      <c r="K212" s="107" t="s">
        <v>55</v>
      </c>
      <c r="L212" s="32" t="s">
        <v>1310</v>
      </c>
    </row>
    <row r="213" spans="1:12" ht="54.95" customHeight="1" x14ac:dyDescent="0.3">
      <c r="A213" s="283">
        <v>979</v>
      </c>
      <c r="B213" s="13">
        <v>80111600</v>
      </c>
      <c r="C213" s="32" t="s">
        <v>1267</v>
      </c>
      <c r="D213" s="106">
        <v>42552</v>
      </c>
      <c r="E213" s="192">
        <v>5</v>
      </c>
      <c r="F213" s="21" t="s">
        <v>53</v>
      </c>
      <c r="G213" s="21" t="s">
        <v>54</v>
      </c>
      <c r="H213" s="244">
        <v>14216060</v>
      </c>
      <c r="I213" s="244">
        <v>14216060</v>
      </c>
      <c r="J213" s="107" t="s">
        <v>55</v>
      </c>
      <c r="K213" s="107" t="s">
        <v>55</v>
      </c>
      <c r="L213" s="32" t="s">
        <v>1310</v>
      </c>
    </row>
    <row r="214" spans="1:12" ht="54.95" customHeight="1" x14ac:dyDescent="0.3">
      <c r="A214" s="283">
        <v>979</v>
      </c>
      <c r="B214" s="13">
        <v>80111600</v>
      </c>
      <c r="C214" s="32" t="s">
        <v>1267</v>
      </c>
      <c r="D214" s="106">
        <v>42552</v>
      </c>
      <c r="E214" s="192">
        <v>5</v>
      </c>
      <c r="F214" s="21" t="s">
        <v>53</v>
      </c>
      <c r="G214" s="21" t="s">
        <v>54</v>
      </c>
      <c r="H214" s="244">
        <v>14216060</v>
      </c>
      <c r="I214" s="244">
        <v>14216060</v>
      </c>
      <c r="J214" s="107" t="s">
        <v>55</v>
      </c>
      <c r="K214" s="107" t="s">
        <v>55</v>
      </c>
      <c r="L214" s="32" t="s">
        <v>1310</v>
      </c>
    </row>
    <row r="215" spans="1:12" ht="54.95" customHeight="1" x14ac:dyDescent="0.3">
      <c r="A215" s="283">
        <v>979</v>
      </c>
      <c r="B215" s="13">
        <v>80111600</v>
      </c>
      <c r="C215" s="32" t="s">
        <v>1270</v>
      </c>
      <c r="D215" s="106">
        <v>42552</v>
      </c>
      <c r="E215" s="192">
        <v>5</v>
      </c>
      <c r="F215" s="21" t="s">
        <v>53</v>
      </c>
      <c r="G215" s="21" t="s">
        <v>54</v>
      </c>
      <c r="H215" s="244">
        <v>14216060</v>
      </c>
      <c r="I215" s="244">
        <v>14216060</v>
      </c>
      <c r="J215" s="107" t="s">
        <v>55</v>
      </c>
      <c r="K215" s="107" t="s">
        <v>55</v>
      </c>
      <c r="L215" s="32" t="s">
        <v>1310</v>
      </c>
    </row>
    <row r="216" spans="1:12" ht="54.95" customHeight="1" x14ac:dyDescent="0.3">
      <c r="A216" s="283">
        <v>979</v>
      </c>
      <c r="B216" s="13">
        <v>80111600</v>
      </c>
      <c r="C216" s="32" t="s">
        <v>1270</v>
      </c>
      <c r="D216" s="106">
        <v>42552</v>
      </c>
      <c r="E216" s="192">
        <v>5</v>
      </c>
      <c r="F216" s="21" t="s">
        <v>53</v>
      </c>
      <c r="G216" s="21" t="s">
        <v>65</v>
      </c>
      <c r="H216" s="244">
        <v>14216060</v>
      </c>
      <c r="I216" s="244">
        <v>14216060</v>
      </c>
      <c r="J216" s="107" t="s">
        <v>55</v>
      </c>
      <c r="K216" s="107" t="s">
        <v>55</v>
      </c>
      <c r="L216" s="32" t="s">
        <v>1310</v>
      </c>
    </row>
    <row r="217" spans="1:12" ht="54.95" customHeight="1" x14ac:dyDescent="0.3">
      <c r="A217" s="283">
        <v>979</v>
      </c>
      <c r="B217" s="13">
        <v>80111600</v>
      </c>
      <c r="C217" s="32" t="s">
        <v>1270</v>
      </c>
      <c r="D217" s="106">
        <v>42552</v>
      </c>
      <c r="E217" s="192">
        <v>5</v>
      </c>
      <c r="F217" s="21" t="s">
        <v>53</v>
      </c>
      <c r="G217" s="21" t="s">
        <v>65</v>
      </c>
      <c r="H217" s="244">
        <v>14216060</v>
      </c>
      <c r="I217" s="244">
        <v>14216060</v>
      </c>
      <c r="J217" s="107" t="s">
        <v>55</v>
      </c>
      <c r="K217" s="107" t="s">
        <v>55</v>
      </c>
      <c r="L217" s="32" t="s">
        <v>1310</v>
      </c>
    </row>
    <row r="218" spans="1:12" ht="54.95" customHeight="1" x14ac:dyDescent="0.3">
      <c r="A218" s="283">
        <v>979</v>
      </c>
      <c r="B218" s="13">
        <v>80111600</v>
      </c>
      <c r="C218" s="32" t="s">
        <v>935</v>
      </c>
      <c r="D218" s="106">
        <v>42552</v>
      </c>
      <c r="E218" s="192">
        <v>5</v>
      </c>
      <c r="F218" s="21" t="s">
        <v>53</v>
      </c>
      <c r="G218" s="21" t="s">
        <v>54</v>
      </c>
      <c r="H218" s="244">
        <v>14216060</v>
      </c>
      <c r="I218" s="244">
        <v>14216060</v>
      </c>
      <c r="J218" s="107" t="s">
        <v>55</v>
      </c>
      <c r="K218" s="107" t="s">
        <v>55</v>
      </c>
      <c r="L218" s="32" t="s">
        <v>1310</v>
      </c>
    </row>
    <row r="219" spans="1:12" ht="54.95" customHeight="1" x14ac:dyDescent="0.3">
      <c r="A219" s="283">
        <v>979</v>
      </c>
      <c r="B219" s="13">
        <v>80111600</v>
      </c>
      <c r="C219" s="32" t="s">
        <v>935</v>
      </c>
      <c r="D219" s="106">
        <v>42552</v>
      </c>
      <c r="E219" s="192">
        <v>5</v>
      </c>
      <c r="F219" s="21" t="s">
        <v>53</v>
      </c>
      <c r="G219" s="21" t="s">
        <v>54</v>
      </c>
      <c r="H219" s="244">
        <v>14216060</v>
      </c>
      <c r="I219" s="244">
        <v>14216060</v>
      </c>
      <c r="J219" s="107" t="s">
        <v>55</v>
      </c>
      <c r="K219" s="107" t="s">
        <v>55</v>
      </c>
      <c r="L219" s="32" t="s">
        <v>1310</v>
      </c>
    </row>
    <row r="220" spans="1:12" ht="54.95" customHeight="1" x14ac:dyDescent="0.3">
      <c r="A220" s="283">
        <v>979</v>
      </c>
      <c r="B220" s="13">
        <v>80111600</v>
      </c>
      <c r="C220" s="32" t="s">
        <v>936</v>
      </c>
      <c r="D220" s="106">
        <v>42552</v>
      </c>
      <c r="E220" s="192">
        <v>5</v>
      </c>
      <c r="F220" s="21" t="s">
        <v>53</v>
      </c>
      <c r="G220" s="21" t="s">
        <v>65</v>
      </c>
      <c r="H220" s="244">
        <v>14216060</v>
      </c>
      <c r="I220" s="244">
        <v>14216060</v>
      </c>
      <c r="J220" s="107" t="s">
        <v>55</v>
      </c>
      <c r="K220" s="107" t="s">
        <v>55</v>
      </c>
      <c r="L220" s="32" t="s">
        <v>1310</v>
      </c>
    </row>
    <row r="221" spans="1:12" ht="54.95" customHeight="1" x14ac:dyDescent="0.3">
      <c r="A221" s="283">
        <v>979</v>
      </c>
      <c r="B221" s="13">
        <v>80111600</v>
      </c>
      <c r="C221" s="32" t="s">
        <v>937</v>
      </c>
      <c r="D221" s="106">
        <v>42552</v>
      </c>
      <c r="E221" s="192">
        <v>5</v>
      </c>
      <c r="F221" s="21" t="s">
        <v>53</v>
      </c>
      <c r="G221" s="21" t="s">
        <v>65</v>
      </c>
      <c r="H221" s="244">
        <v>14216060</v>
      </c>
      <c r="I221" s="244">
        <v>14216060</v>
      </c>
      <c r="J221" s="107" t="s">
        <v>55</v>
      </c>
      <c r="K221" s="107" t="s">
        <v>55</v>
      </c>
      <c r="L221" s="32" t="s">
        <v>1310</v>
      </c>
    </row>
    <row r="222" spans="1:12" ht="54.95" customHeight="1" x14ac:dyDescent="0.3">
      <c r="A222" s="283">
        <v>979</v>
      </c>
      <c r="B222" s="13">
        <v>80111600</v>
      </c>
      <c r="C222" s="32" t="s">
        <v>937</v>
      </c>
      <c r="D222" s="106">
        <v>42552</v>
      </c>
      <c r="E222" s="192">
        <v>5</v>
      </c>
      <c r="F222" s="21" t="s">
        <v>53</v>
      </c>
      <c r="G222" s="21" t="s">
        <v>65</v>
      </c>
      <c r="H222" s="244">
        <v>14216060</v>
      </c>
      <c r="I222" s="244">
        <v>14216060</v>
      </c>
      <c r="J222" s="107" t="s">
        <v>55</v>
      </c>
      <c r="K222" s="107" t="s">
        <v>55</v>
      </c>
      <c r="L222" s="32" t="s">
        <v>1310</v>
      </c>
    </row>
    <row r="223" spans="1:12" ht="54.95" customHeight="1" x14ac:dyDescent="0.3">
      <c r="A223" s="283">
        <v>979</v>
      </c>
      <c r="B223" s="13">
        <v>80111600</v>
      </c>
      <c r="C223" s="32" t="s">
        <v>938</v>
      </c>
      <c r="D223" s="106">
        <v>42552</v>
      </c>
      <c r="E223" s="192">
        <v>5</v>
      </c>
      <c r="F223" s="21" t="s">
        <v>53</v>
      </c>
      <c r="G223" s="21" t="s">
        <v>65</v>
      </c>
      <c r="H223" s="244">
        <v>12147305</v>
      </c>
      <c r="I223" s="244">
        <v>12147305</v>
      </c>
      <c r="J223" s="107" t="s">
        <v>55</v>
      </c>
      <c r="K223" s="107" t="s">
        <v>55</v>
      </c>
      <c r="L223" s="32" t="s">
        <v>1310</v>
      </c>
    </row>
    <row r="224" spans="1:12" ht="54.95" customHeight="1" x14ac:dyDescent="0.3">
      <c r="A224" s="283">
        <v>979</v>
      </c>
      <c r="B224" s="13">
        <v>80111600</v>
      </c>
      <c r="C224" s="32" t="s">
        <v>939</v>
      </c>
      <c r="D224" s="106">
        <v>42552</v>
      </c>
      <c r="E224" s="192">
        <v>5</v>
      </c>
      <c r="F224" s="21" t="s">
        <v>53</v>
      </c>
      <c r="G224" s="21" t="s">
        <v>65</v>
      </c>
      <c r="H224" s="244">
        <v>8805470</v>
      </c>
      <c r="I224" s="244">
        <v>8805470</v>
      </c>
      <c r="J224" s="107" t="s">
        <v>55</v>
      </c>
      <c r="K224" s="107" t="s">
        <v>55</v>
      </c>
      <c r="L224" s="32" t="s">
        <v>1310</v>
      </c>
    </row>
    <row r="225" spans="1:12" ht="54.95" customHeight="1" x14ac:dyDescent="0.3">
      <c r="A225" s="283">
        <v>979</v>
      </c>
      <c r="B225" s="13">
        <v>80111600</v>
      </c>
      <c r="C225" s="32" t="s">
        <v>940</v>
      </c>
      <c r="D225" s="106">
        <v>42552</v>
      </c>
      <c r="E225" s="192">
        <v>5</v>
      </c>
      <c r="F225" s="21" t="s">
        <v>53</v>
      </c>
      <c r="G225" s="21" t="s">
        <v>54</v>
      </c>
      <c r="H225" s="244">
        <v>33418350</v>
      </c>
      <c r="I225" s="244">
        <v>33418350</v>
      </c>
      <c r="J225" s="107" t="s">
        <v>55</v>
      </c>
      <c r="K225" s="107" t="s">
        <v>55</v>
      </c>
      <c r="L225" s="32" t="s">
        <v>1310</v>
      </c>
    </row>
    <row r="226" spans="1:12" ht="54.95" customHeight="1" x14ac:dyDescent="0.3">
      <c r="A226" s="283">
        <v>979</v>
      </c>
      <c r="B226" s="13">
        <v>80111600</v>
      </c>
      <c r="C226" s="32" t="s">
        <v>941</v>
      </c>
      <c r="D226" s="106">
        <v>42552</v>
      </c>
      <c r="E226" s="192">
        <v>5</v>
      </c>
      <c r="F226" s="21" t="s">
        <v>53</v>
      </c>
      <c r="G226" s="21" t="s">
        <v>65</v>
      </c>
      <c r="H226" s="244">
        <v>36070600</v>
      </c>
      <c r="I226" s="244">
        <v>36070600</v>
      </c>
      <c r="J226" s="107" t="s">
        <v>55</v>
      </c>
      <c r="K226" s="107" t="s">
        <v>55</v>
      </c>
      <c r="L226" s="32" t="s">
        <v>1310</v>
      </c>
    </row>
    <row r="227" spans="1:12" ht="54.95" customHeight="1" x14ac:dyDescent="0.3">
      <c r="A227" s="283">
        <v>979</v>
      </c>
      <c r="B227" s="13">
        <v>80111600</v>
      </c>
      <c r="C227" s="32" t="s">
        <v>942</v>
      </c>
      <c r="D227" s="106">
        <v>42552</v>
      </c>
      <c r="E227" s="192">
        <v>5</v>
      </c>
      <c r="F227" s="21" t="s">
        <v>53</v>
      </c>
      <c r="G227" s="21" t="s">
        <v>54</v>
      </c>
      <c r="H227" s="244">
        <v>33418350</v>
      </c>
      <c r="I227" s="244">
        <v>33418350</v>
      </c>
      <c r="J227" s="107" t="s">
        <v>55</v>
      </c>
      <c r="K227" s="107" t="s">
        <v>55</v>
      </c>
      <c r="L227" s="32" t="s">
        <v>1310</v>
      </c>
    </row>
    <row r="228" spans="1:12" ht="54.95" customHeight="1" x14ac:dyDescent="0.3">
      <c r="A228" s="283">
        <v>979</v>
      </c>
      <c r="B228" s="13">
        <v>80111600</v>
      </c>
      <c r="C228" s="32" t="s">
        <v>943</v>
      </c>
      <c r="D228" s="106">
        <v>42552</v>
      </c>
      <c r="E228" s="192">
        <v>5</v>
      </c>
      <c r="F228" s="21" t="s">
        <v>53</v>
      </c>
      <c r="G228" s="21" t="s">
        <v>54</v>
      </c>
      <c r="H228" s="244">
        <v>36070600</v>
      </c>
      <c r="I228" s="244">
        <v>36070600</v>
      </c>
      <c r="J228" s="107" t="s">
        <v>55</v>
      </c>
      <c r="K228" s="107" t="s">
        <v>55</v>
      </c>
      <c r="L228" s="32" t="s">
        <v>1310</v>
      </c>
    </row>
    <row r="229" spans="1:12" ht="54.95" customHeight="1" x14ac:dyDescent="0.3">
      <c r="A229" s="283">
        <v>979</v>
      </c>
      <c r="B229" s="13">
        <v>80111600</v>
      </c>
      <c r="C229" s="32" t="s">
        <v>944</v>
      </c>
      <c r="D229" s="106">
        <v>42552</v>
      </c>
      <c r="E229" s="192">
        <v>5</v>
      </c>
      <c r="F229" s="21" t="s">
        <v>53</v>
      </c>
      <c r="G229" s="21" t="s">
        <v>1286</v>
      </c>
      <c r="H229" s="244">
        <v>36070600</v>
      </c>
      <c r="I229" s="244">
        <v>36070600</v>
      </c>
      <c r="J229" s="107" t="s">
        <v>55</v>
      </c>
      <c r="K229" s="107" t="s">
        <v>55</v>
      </c>
      <c r="L229" s="32" t="s">
        <v>1310</v>
      </c>
    </row>
    <row r="230" spans="1:12" ht="54.95" customHeight="1" x14ac:dyDescent="0.3">
      <c r="A230" s="283">
        <v>979</v>
      </c>
      <c r="B230" s="13">
        <v>80111600</v>
      </c>
      <c r="C230" s="32" t="s">
        <v>945</v>
      </c>
      <c r="D230" s="106">
        <v>42552</v>
      </c>
      <c r="E230" s="192">
        <v>5</v>
      </c>
      <c r="F230" s="21" t="s">
        <v>53</v>
      </c>
      <c r="G230" s="21" t="s">
        <v>1286</v>
      </c>
      <c r="H230" s="244">
        <v>20581460</v>
      </c>
      <c r="I230" s="244">
        <v>20581460</v>
      </c>
      <c r="J230" s="107" t="s">
        <v>55</v>
      </c>
      <c r="K230" s="107" t="s">
        <v>55</v>
      </c>
      <c r="L230" s="32" t="s">
        <v>1310</v>
      </c>
    </row>
    <row r="231" spans="1:12" ht="54.95" customHeight="1" x14ac:dyDescent="0.3">
      <c r="A231" s="283">
        <v>979</v>
      </c>
      <c r="B231" s="13">
        <v>80111600</v>
      </c>
      <c r="C231" s="32" t="s">
        <v>946</v>
      </c>
      <c r="D231" s="106">
        <v>42552</v>
      </c>
      <c r="E231" s="192">
        <v>5</v>
      </c>
      <c r="F231" s="21" t="s">
        <v>53</v>
      </c>
      <c r="G231" s="21" t="s">
        <v>1286</v>
      </c>
      <c r="H231" s="244">
        <v>20581460</v>
      </c>
      <c r="I231" s="244">
        <v>20581460</v>
      </c>
      <c r="J231" s="107" t="s">
        <v>55</v>
      </c>
      <c r="K231" s="107" t="s">
        <v>55</v>
      </c>
      <c r="L231" s="32" t="s">
        <v>1310</v>
      </c>
    </row>
    <row r="232" spans="1:12" ht="54.95" customHeight="1" x14ac:dyDescent="0.3">
      <c r="A232" s="283">
        <v>979</v>
      </c>
      <c r="B232" s="13">
        <v>80111600</v>
      </c>
      <c r="C232" s="32" t="s">
        <v>947</v>
      </c>
      <c r="D232" s="106">
        <v>42552</v>
      </c>
      <c r="E232" s="192">
        <v>5</v>
      </c>
      <c r="F232" s="21" t="s">
        <v>53</v>
      </c>
      <c r="G232" s="21" t="s">
        <v>1286</v>
      </c>
      <c r="H232" s="244">
        <v>14216060</v>
      </c>
      <c r="I232" s="244">
        <v>14216060</v>
      </c>
      <c r="J232" s="107" t="s">
        <v>55</v>
      </c>
      <c r="K232" s="107" t="s">
        <v>55</v>
      </c>
      <c r="L232" s="32" t="s">
        <v>1310</v>
      </c>
    </row>
    <row r="233" spans="1:12" ht="54.95" customHeight="1" x14ac:dyDescent="0.3">
      <c r="A233" s="283">
        <v>979</v>
      </c>
      <c r="B233" s="13">
        <v>80111600</v>
      </c>
      <c r="C233" s="32" t="s">
        <v>947</v>
      </c>
      <c r="D233" s="106">
        <v>42552</v>
      </c>
      <c r="E233" s="192">
        <v>5</v>
      </c>
      <c r="F233" s="21" t="s">
        <v>53</v>
      </c>
      <c r="G233" s="21" t="s">
        <v>1286</v>
      </c>
      <c r="H233" s="244">
        <v>14216060</v>
      </c>
      <c r="I233" s="244">
        <v>14216060</v>
      </c>
      <c r="J233" s="107" t="s">
        <v>55</v>
      </c>
      <c r="K233" s="107" t="s">
        <v>55</v>
      </c>
      <c r="L233" s="32" t="s">
        <v>1310</v>
      </c>
    </row>
    <row r="234" spans="1:12" ht="54.95" customHeight="1" x14ac:dyDescent="0.3">
      <c r="A234" s="283">
        <v>979</v>
      </c>
      <c r="B234" s="13">
        <v>80111600</v>
      </c>
      <c r="C234" s="32" t="s">
        <v>948</v>
      </c>
      <c r="D234" s="106">
        <v>42552</v>
      </c>
      <c r="E234" s="192">
        <v>5</v>
      </c>
      <c r="F234" s="21" t="s">
        <v>53</v>
      </c>
      <c r="G234" s="21" t="s">
        <v>1286</v>
      </c>
      <c r="H234" s="244">
        <v>14216060</v>
      </c>
      <c r="I234" s="244">
        <v>14216060</v>
      </c>
      <c r="J234" s="107" t="s">
        <v>55</v>
      </c>
      <c r="K234" s="107" t="s">
        <v>55</v>
      </c>
      <c r="L234" s="32" t="s">
        <v>1310</v>
      </c>
    </row>
    <row r="235" spans="1:12" ht="54.95" customHeight="1" x14ac:dyDescent="0.3">
      <c r="A235" s="283">
        <v>979</v>
      </c>
      <c r="B235" s="13">
        <v>80111600</v>
      </c>
      <c r="C235" s="32" t="s">
        <v>949</v>
      </c>
      <c r="D235" s="106">
        <v>42552</v>
      </c>
      <c r="E235" s="192">
        <v>5</v>
      </c>
      <c r="F235" s="21" t="s">
        <v>53</v>
      </c>
      <c r="G235" s="21" t="s">
        <v>1286</v>
      </c>
      <c r="H235" s="244">
        <v>8805470</v>
      </c>
      <c r="I235" s="244">
        <v>8805470</v>
      </c>
      <c r="J235" s="107" t="s">
        <v>55</v>
      </c>
      <c r="K235" s="107" t="s">
        <v>55</v>
      </c>
      <c r="L235" s="32" t="s">
        <v>1310</v>
      </c>
    </row>
    <row r="236" spans="1:12" ht="54.95" customHeight="1" x14ac:dyDescent="0.3">
      <c r="A236" s="283">
        <v>979</v>
      </c>
      <c r="B236" s="21">
        <v>77121701</v>
      </c>
      <c r="C236" s="32" t="s">
        <v>139</v>
      </c>
      <c r="D236" s="106">
        <v>42552</v>
      </c>
      <c r="E236" s="192">
        <v>1</v>
      </c>
      <c r="F236" s="21" t="s">
        <v>53</v>
      </c>
      <c r="G236" s="21" t="s">
        <v>1286</v>
      </c>
      <c r="H236" s="244">
        <v>12000000</v>
      </c>
      <c r="I236" s="244">
        <v>12000000</v>
      </c>
      <c r="J236" s="107" t="s">
        <v>55</v>
      </c>
      <c r="K236" s="107" t="s">
        <v>55</v>
      </c>
      <c r="L236" s="32" t="s">
        <v>1310</v>
      </c>
    </row>
    <row r="237" spans="1:12" ht="54.95" customHeight="1" x14ac:dyDescent="0.3">
      <c r="A237" s="283">
        <v>979</v>
      </c>
      <c r="B237" s="21">
        <v>77121707</v>
      </c>
      <c r="C237" s="32" t="s">
        <v>139</v>
      </c>
      <c r="D237" s="106">
        <v>42552</v>
      </c>
      <c r="E237" s="192">
        <v>1</v>
      </c>
      <c r="F237" s="21" t="s">
        <v>53</v>
      </c>
      <c r="G237" s="21" t="s">
        <v>65</v>
      </c>
      <c r="H237" s="244">
        <v>60209291</v>
      </c>
      <c r="I237" s="244">
        <v>60209291</v>
      </c>
      <c r="J237" s="107" t="s">
        <v>55</v>
      </c>
      <c r="K237" s="107" t="s">
        <v>55</v>
      </c>
      <c r="L237" s="32" t="s">
        <v>1310</v>
      </c>
    </row>
    <row r="238" spans="1:12" ht="54.95" customHeight="1" x14ac:dyDescent="0.3">
      <c r="A238" s="283">
        <v>979</v>
      </c>
      <c r="B238" s="21">
        <v>77121701</v>
      </c>
      <c r="C238" s="32" t="s">
        <v>579</v>
      </c>
      <c r="D238" s="106">
        <v>42552</v>
      </c>
      <c r="E238" s="192">
        <v>1</v>
      </c>
      <c r="F238" s="21" t="s">
        <v>53</v>
      </c>
      <c r="G238" s="21" t="s">
        <v>1286</v>
      </c>
      <c r="H238" s="244">
        <v>530000000</v>
      </c>
      <c r="I238" s="244">
        <v>530000000</v>
      </c>
      <c r="J238" s="107" t="s">
        <v>55</v>
      </c>
      <c r="K238" s="107" t="s">
        <v>55</v>
      </c>
      <c r="L238" s="32" t="s">
        <v>1310</v>
      </c>
    </row>
    <row r="239" spans="1:12" ht="54.95" customHeight="1" x14ac:dyDescent="0.3">
      <c r="A239" s="283">
        <v>979</v>
      </c>
      <c r="B239" s="21">
        <v>77121701</v>
      </c>
      <c r="C239" s="32" t="s">
        <v>579</v>
      </c>
      <c r="D239" s="106">
        <v>42552</v>
      </c>
      <c r="E239" s="192">
        <v>1</v>
      </c>
      <c r="F239" s="21" t="s">
        <v>53</v>
      </c>
      <c r="G239" s="21" t="s">
        <v>1286</v>
      </c>
      <c r="H239" s="244">
        <v>524021072</v>
      </c>
      <c r="I239" s="244">
        <v>524021072</v>
      </c>
      <c r="J239" s="107" t="s">
        <v>55</v>
      </c>
      <c r="K239" s="107" t="s">
        <v>55</v>
      </c>
      <c r="L239" s="32" t="s">
        <v>1310</v>
      </c>
    </row>
    <row r="240" spans="1:12" ht="54.95" customHeight="1" x14ac:dyDescent="0.3">
      <c r="A240" s="283">
        <v>979</v>
      </c>
      <c r="B240" s="13">
        <v>80111600</v>
      </c>
      <c r="C240" s="32" t="s">
        <v>950</v>
      </c>
      <c r="D240" s="106">
        <v>42552</v>
      </c>
      <c r="E240" s="193">
        <v>5</v>
      </c>
      <c r="F240" s="13" t="s">
        <v>53</v>
      </c>
      <c r="G240" s="13" t="s">
        <v>65</v>
      </c>
      <c r="H240" s="244">
        <v>14216060</v>
      </c>
      <c r="I240" s="244">
        <v>14216060</v>
      </c>
      <c r="J240" s="107" t="s">
        <v>55</v>
      </c>
      <c r="K240" s="107" t="s">
        <v>55</v>
      </c>
      <c r="L240" s="32" t="s">
        <v>1310</v>
      </c>
    </row>
    <row r="241" spans="1:12" ht="54.95" customHeight="1" x14ac:dyDescent="0.3">
      <c r="A241" s="283">
        <v>979</v>
      </c>
      <c r="B241" s="13">
        <v>80111600</v>
      </c>
      <c r="C241" s="32" t="s">
        <v>278</v>
      </c>
      <c r="D241" s="106">
        <v>42552</v>
      </c>
      <c r="E241" s="192">
        <v>1</v>
      </c>
      <c r="F241" s="21" t="s">
        <v>53</v>
      </c>
      <c r="G241" s="21" t="s">
        <v>54</v>
      </c>
      <c r="H241" s="244">
        <v>783452</v>
      </c>
      <c r="I241" s="244">
        <v>783452</v>
      </c>
      <c r="J241" s="107" t="s">
        <v>55</v>
      </c>
      <c r="K241" s="107" t="s">
        <v>55</v>
      </c>
      <c r="L241" s="32" t="s">
        <v>1310</v>
      </c>
    </row>
    <row r="242" spans="1:12" ht="54.95" customHeight="1" x14ac:dyDescent="0.3">
      <c r="A242" s="283">
        <v>979</v>
      </c>
      <c r="B242" s="13">
        <v>80111600</v>
      </c>
      <c r="C242" s="33" t="s">
        <v>140</v>
      </c>
      <c r="D242" s="106">
        <v>42552</v>
      </c>
      <c r="E242" s="70">
        <v>5.5</v>
      </c>
      <c r="F242" s="13" t="s">
        <v>53</v>
      </c>
      <c r="G242" s="21" t="s">
        <v>1286</v>
      </c>
      <c r="H242" s="244">
        <v>31567079.5</v>
      </c>
      <c r="I242" s="244">
        <v>31567079.5</v>
      </c>
      <c r="J242" s="107" t="s">
        <v>55</v>
      </c>
      <c r="K242" s="107" t="s">
        <v>55</v>
      </c>
      <c r="L242" s="32" t="s">
        <v>1310</v>
      </c>
    </row>
    <row r="243" spans="1:12" ht="54.95" customHeight="1" x14ac:dyDescent="0.3">
      <c r="A243" s="283">
        <v>979</v>
      </c>
      <c r="B243" s="13">
        <v>80111600</v>
      </c>
      <c r="C243" s="33" t="s">
        <v>141</v>
      </c>
      <c r="D243" s="106">
        <v>42552</v>
      </c>
      <c r="E243" s="70">
        <v>5.5</v>
      </c>
      <c r="F243" s="13" t="s">
        <v>53</v>
      </c>
      <c r="G243" s="21" t="s">
        <v>1286</v>
      </c>
      <c r="H243" s="244">
        <v>31567079.5</v>
      </c>
      <c r="I243" s="244">
        <v>31567079.5</v>
      </c>
      <c r="J243" s="107" t="s">
        <v>55</v>
      </c>
      <c r="K243" s="107" t="s">
        <v>55</v>
      </c>
      <c r="L243" s="32" t="s">
        <v>1310</v>
      </c>
    </row>
    <row r="244" spans="1:12" ht="54.95" customHeight="1" x14ac:dyDescent="0.3">
      <c r="A244" s="283">
        <v>979</v>
      </c>
      <c r="B244" s="13">
        <v>80111600</v>
      </c>
      <c r="C244" s="33" t="s">
        <v>142</v>
      </c>
      <c r="D244" s="106">
        <v>42552</v>
      </c>
      <c r="E244" s="70">
        <v>5.5</v>
      </c>
      <c r="F244" s="13" t="s">
        <v>53</v>
      </c>
      <c r="G244" s="21" t="s">
        <v>1286</v>
      </c>
      <c r="H244" s="244">
        <v>15637666</v>
      </c>
      <c r="I244" s="244">
        <v>15637666</v>
      </c>
      <c r="J244" s="107" t="s">
        <v>55</v>
      </c>
      <c r="K244" s="107" t="s">
        <v>55</v>
      </c>
      <c r="L244" s="32" t="s">
        <v>1310</v>
      </c>
    </row>
    <row r="245" spans="1:12" ht="54.95" customHeight="1" x14ac:dyDescent="0.3">
      <c r="A245" s="283">
        <v>979</v>
      </c>
      <c r="B245" s="13">
        <v>80111600</v>
      </c>
      <c r="C245" s="33" t="s">
        <v>142</v>
      </c>
      <c r="D245" s="106">
        <v>42552</v>
      </c>
      <c r="E245" s="70">
        <v>5.5</v>
      </c>
      <c r="F245" s="13" t="s">
        <v>53</v>
      </c>
      <c r="G245" s="21" t="s">
        <v>1286</v>
      </c>
      <c r="H245" s="244">
        <v>15637666</v>
      </c>
      <c r="I245" s="244">
        <v>15637666</v>
      </c>
      <c r="J245" s="107" t="s">
        <v>55</v>
      </c>
      <c r="K245" s="107" t="s">
        <v>55</v>
      </c>
      <c r="L245" s="32" t="s">
        <v>1310</v>
      </c>
    </row>
    <row r="246" spans="1:12" ht="54.95" customHeight="1" x14ac:dyDescent="0.3">
      <c r="A246" s="283">
        <v>979</v>
      </c>
      <c r="B246" s="13">
        <v>80111600</v>
      </c>
      <c r="C246" s="33" t="s">
        <v>142</v>
      </c>
      <c r="D246" s="106">
        <v>42552</v>
      </c>
      <c r="E246" s="70">
        <v>5.5</v>
      </c>
      <c r="F246" s="13" t="s">
        <v>53</v>
      </c>
      <c r="G246" s="21" t="s">
        <v>1286</v>
      </c>
      <c r="H246" s="244">
        <v>15637666</v>
      </c>
      <c r="I246" s="244">
        <v>15637666</v>
      </c>
      <c r="J246" s="107" t="s">
        <v>55</v>
      </c>
      <c r="K246" s="107" t="s">
        <v>55</v>
      </c>
      <c r="L246" s="32" t="s">
        <v>1310</v>
      </c>
    </row>
    <row r="247" spans="1:12" ht="54.95" customHeight="1" x14ac:dyDescent="0.3">
      <c r="A247" s="283">
        <v>979</v>
      </c>
      <c r="B247" s="13">
        <v>80111600</v>
      </c>
      <c r="C247" s="33" t="s">
        <v>143</v>
      </c>
      <c r="D247" s="106">
        <v>42552</v>
      </c>
      <c r="E247" s="70">
        <v>5.5</v>
      </c>
      <c r="F247" s="13" t="s">
        <v>53</v>
      </c>
      <c r="G247" s="21" t="s">
        <v>1286</v>
      </c>
      <c r="H247" s="244">
        <v>22639606</v>
      </c>
      <c r="I247" s="244">
        <v>22639606</v>
      </c>
      <c r="J247" s="107" t="s">
        <v>55</v>
      </c>
      <c r="K247" s="107" t="s">
        <v>55</v>
      </c>
      <c r="L247" s="32" t="s">
        <v>1310</v>
      </c>
    </row>
    <row r="248" spans="1:12" ht="54.95" customHeight="1" x14ac:dyDescent="0.3">
      <c r="A248" s="283">
        <v>979</v>
      </c>
      <c r="B248" s="13">
        <v>80111600</v>
      </c>
      <c r="C248" s="33" t="s">
        <v>144</v>
      </c>
      <c r="D248" s="106">
        <v>42552</v>
      </c>
      <c r="E248" s="70">
        <v>5.5</v>
      </c>
      <c r="F248" s="13" t="s">
        <v>53</v>
      </c>
      <c r="G248" s="21" t="s">
        <v>1286</v>
      </c>
      <c r="H248" s="244">
        <v>9686017</v>
      </c>
      <c r="I248" s="244">
        <v>9686017</v>
      </c>
      <c r="J248" s="107" t="s">
        <v>55</v>
      </c>
      <c r="K248" s="107" t="s">
        <v>55</v>
      </c>
      <c r="L248" s="32" t="s">
        <v>1310</v>
      </c>
    </row>
    <row r="249" spans="1:12" ht="54.95" customHeight="1" x14ac:dyDescent="0.3">
      <c r="A249" s="283">
        <v>979</v>
      </c>
      <c r="B249" s="13">
        <v>80111600</v>
      </c>
      <c r="C249" s="33" t="s">
        <v>145</v>
      </c>
      <c r="D249" s="106">
        <v>42552</v>
      </c>
      <c r="E249" s="70">
        <v>5</v>
      </c>
      <c r="F249" s="13" t="s">
        <v>53</v>
      </c>
      <c r="G249" s="21" t="s">
        <v>1286</v>
      </c>
      <c r="H249" s="244">
        <v>36070600</v>
      </c>
      <c r="I249" s="244">
        <v>36070600</v>
      </c>
      <c r="J249" s="107" t="s">
        <v>55</v>
      </c>
      <c r="K249" s="107" t="s">
        <v>55</v>
      </c>
      <c r="L249" s="32" t="s">
        <v>1310</v>
      </c>
    </row>
    <row r="250" spans="1:12" ht="54.95" customHeight="1" x14ac:dyDescent="0.3">
      <c r="A250" s="283">
        <v>979</v>
      </c>
      <c r="B250" s="13">
        <v>80111600</v>
      </c>
      <c r="C250" s="33" t="s">
        <v>146</v>
      </c>
      <c r="D250" s="106">
        <v>42552</v>
      </c>
      <c r="E250" s="70">
        <v>5.5</v>
      </c>
      <c r="F250" s="13" t="s">
        <v>53</v>
      </c>
      <c r="G250" s="21" t="s">
        <v>1286</v>
      </c>
      <c r="H250" s="244">
        <v>15637666</v>
      </c>
      <c r="I250" s="244">
        <v>15637666</v>
      </c>
      <c r="J250" s="107" t="s">
        <v>55</v>
      </c>
      <c r="K250" s="107" t="s">
        <v>55</v>
      </c>
      <c r="L250" s="32" t="s">
        <v>1310</v>
      </c>
    </row>
    <row r="251" spans="1:12" ht="54.95" customHeight="1" x14ac:dyDescent="0.3">
      <c r="A251" s="283">
        <v>979</v>
      </c>
      <c r="B251" s="13">
        <v>80111600</v>
      </c>
      <c r="C251" s="33" t="s">
        <v>143</v>
      </c>
      <c r="D251" s="106">
        <v>42552</v>
      </c>
      <c r="E251" s="70">
        <v>5.5</v>
      </c>
      <c r="F251" s="13" t="s">
        <v>53</v>
      </c>
      <c r="G251" s="21" t="s">
        <v>1286</v>
      </c>
      <c r="H251" s="244">
        <v>15637666</v>
      </c>
      <c r="I251" s="244">
        <v>15637666</v>
      </c>
      <c r="J251" s="107" t="s">
        <v>55</v>
      </c>
      <c r="K251" s="107" t="s">
        <v>55</v>
      </c>
      <c r="L251" s="32" t="s">
        <v>1310</v>
      </c>
    </row>
    <row r="252" spans="1:12" ht="54.95" customHeight="1" x14ac:dyDescent="0.3">
      <c r="A252" s="283">
        <v>979</v>
      </c>
      <c r="B252" s="13">
        <v>80111600</v>
      </c>
      <c r="C252" s="33" t="s">
        <v>143</v>
      </c>
      <c r="D252" s="106">
        <v>42552</v>
      </c>
      <c r="E252" s="70">
        <v>5</v>
      </c>
      <c r="F252" s="13" t="s">
        <v>53</v>
      </c>
      <c r="G252" s="21" t="s">
        <v>1286</v>
      </c>
      <c r="H252" s="244">
        <v>20581460</v>
      </c>
      <c r="I252" s="244">
        <v>20581460</v>
      </c>
      <c r="J252" s="107" t="s">
        <v>55</v>
      </c>
      <c r="K252" s="107" t="s">
        <v>55</v>
      </c>
      <c r="L252" s="32" t="s">
        <v>1310</v>
      </c>
    </row>
    <row r="253" spans="1:12" ht="54.95" customHeight="1" x14ac:dyDescent="0.3">
      <c r="A253" s="283">
        <v>979</v>
      </c>
      <c r="B253" s="13">
        <v>80111600</v>
      </c>
      <c r="C253" s="33" t="s">
        <v>143</v>
      </c>
      <c r="D253" s="106">
        <v>42552</v>
      </c>
      <c r="E253" s="70">
        <v>5.5</v>
      </c>
      <c r="F253" s="13" t="s">
        <v>53</v>
      </c>
      <c r="G253" s="21" t="s">
        <v>1286</v>
      </c>
      <c r="H253" s="244">
        <v>22639606</v>
      </c>
      <c r="I253" s="244">
        <v>22639606</v>
      </c>
      <c r="J253" s="107" t="s">
        <v>55</v>
      </c>
      <c r="K253" s="107" t="s">
        <v>55</v>
      </c>
      <c r="L253" s="32" t="s">
        <v>1310</v>
      </c>
    </row>
    <row r="254" spans="1:12" ht="54.95" customHeight="1" x14ac:dyDescent="0.3">
      <c r="A254" s="283">
        <v>979</v>
      </c>
      <c r="B254" s="13">
        <v>80111600</v>
      </c>
      <c r="C254" s="33" t="s">
        <v>143</v>
      </c>
      <c r="D254" s="106">
        <v>42552</v>
      </c>
      <c r="E254" s="70">
        <v>5.5</v>
      </c>
      <c r="F254" s="13" t="s">
        <v>53</v>
      </c>
      <c r="G254" s="21" t="s">
        <v>1286</v>
      </c>
      <c r="H254" s="244">
        <v>22639606</v>
      </c>
      <c r="I254" s="244">
        <v>22639606</v>
      </c>
      <c r="J254" s="107" t="s">
        <v>55</v>
      </c>
      <c r="K254" s="107" t="s">
        <v>55</v>
      </c>
      <c r="L254" s="32" t="s">
        <v>1310</v>
      </c>
    </row>
    <row r="255" spans="1:12" ht="54.95" customHeight="1" x14ac:dyDescent="0.3">
      <c r="A255" s="283">
        <v>979</v>
      </c>
      <c r="B255" s="13">
        <v>80111600</v>
      </c>
      <c r="C255" s="33" t="s">
        <v>142</v>
      </c>
      <c r="D255" s="106">
        <v>42552</v>
      </c>
      <c r="E255" s="70">
        <v>5</v>
      </c>
      <c r="F255" s="13" t="s">
        <v>53</v>
      </c>
      <c r="G255" s="21" t="s">
        <v>1286</v>
      </c>
      <c r="H255" s="244">
        <v>14216060</v>
      </c>
      <c r="I255" s="244">
        <v>14216060</v>
      </c>
      <c r="J255" s="107" t="s">
        <v>55</v>
      </c>
      <c r="K255" s="107" t="s">
        <v>55</v>
      </c>
      <c r="L255" s="32" t="s">
        <v>1310</v>
      </c>
    </row>
    <row r="256" spans="1:12" ht="54.95" customHeight="1" x14ac:dyDescent="0.3">
      <c r="A256" s="283">
        <v>979</v>
      </c>
      <c r="B256" s="13">
        <v>80111600</v>
      </c>
      <c r="C256" s="33" t="s">
        <v>142</v>
      </c>
      <c r="D256" s="106">
        <v>42552</v>
      </c>
      <c r="E256" s="70">
        <v>5</v>
      </c>
      <c r="F256" s="13" t="s">
        <v>53</v>
      </c>
      <c r="G256" s="21" t="s">
        <v>1286</v>
      </c>
      <c r="H256" s="244">
        <v>14216060</v>
      </c>
      <c r="I256" s="244">
        <v>14216060</v>
      </c>
      <c r="J256" s="107" t="s">
        <v>55</v>
      </c>
      <c r="K256" s="107" t="s">
        <v>55</v>
      </c>
      <c r="L256" s="32" t="s">
        <v>1310</v>
      </c>
    </row>
    <row r="257" spans="1:12" ht="54.95" customHeight="1" x14ac:dyDescent="0.3">
      <c r="A257" s="283">
        <v>979</v>
      </c>
      <c r="B257" s="13">
        <v>80111600</v>
      </c>
      <c r="C257" s="33" t="s">
        <v>142</v>
      </c>
      <c r="D257" s="106">
        <v>42552</v>
      </c>
      <c r="E257" s="70">
        <v>5</v>
      </c>
      <c r="F257" s="13" t="s">
        <v>53</v>
      </c>
      <c r="G257" s="21" t="s">
        <v>1286</v>
      </c>
      <c r="H257" s="244">
        <v>14216060</v>
      </c>
      <c r="I257" s="244">
        <v>14216060</v>
      </c>
      <c r="J257" s="107" t="s">
        <v>55</v>
      </c>
      <c r="K257" s="107" t="s">
        <v>55</v>
      </c>
      <c r="L257" s="32" t="s">
        <v>1310</v>
      </c>
    </row>
    <row r="258" spans="1:12" ht="54.95" customHeight="1" x14ac:dyDescent="0.3">
      <c r="A258" s="283">
        <v>979</v>
      </c>
      <c r="B258" s="13">
        <v>80111600</v>
      </c>
      <c r="C258" s="33" t="s">
        <v>142</v>
      </c>
      <c r="D258" s="106">
        <v>42552</v>
      </c>
      <c r="E258" s="70">
        <v>5</v>
      </c>
      <c r="F258" s="13" t="s">
        <v>53</v>
      </c>
      <c r="G258" s="21" t="s">
        <v>1286</v>
      </c>
      <c r="H258" s="244">
        <v>14216060</v>
      </c>
      <c r="I258" s="244">
        <v>14216060</v>
      </c>
      <c r="J258" s="107" t="s">
        <v>55</v>
      </c>
      <c r="K258" s="107" t="s">
        <v>55</v>
      </c>
      <c r="L258" s="32" t="s">
        <v>1310</v>
      </c>
    </row>
    <row r="259" spans="1:12" ht="54.95" customHeight="1" x14ac:dyDescent="0.3">
      <c r="A259" s="283">
        <v>979</v>
      </c>
      <c r="B259" s="13">
        <v>80111600</v>
      </c>
      <c r="C259" s="33" t="s">
        <v>142</v>
      </c>
      <c r="D259" s="106">
        <v>42552</v>
      </c>
      <c r="E259" s="70">
        <v>5.5</v>
      </c>
      <c r="F259" s="13" t="s">
        <v>53</v>
      </c>
      <c r="G259" s="21" t="s">
        <v>1286</v>
      </c>
      <c r="H259" s="244">
        <v>15637666</v>
      </c>
      <c r="I259" s="244">
        <v>15637666</v>
      </c>
      <c r="J259" s="107" t="s">
        <v>55</v>
      </c>
      <c r="K259" s="107" t="s">
        <v>55</v>
      </c>
      <c r="L259" s="32" t="s">
        <v>1310</v>
      </c>
    </row>
    <row r="260" spans="1:12" ht="54.95" customHeight="1" x14ac:dyDescent="0.3">
      <c r="A260" s="283">
        <v>979</v>
      </c>
      <c r="B260" s="13">
        <v>80111600</v>
      </c>
      <c r="C260" s="33" t="s">
        <v>146</v>
      </c>
      <c r="D260" s="106">
        <v>42552</v>
      </c>
      <c r="E260" s="70">
        <v>5.5</v>
      </c>
      <c r="F260" s="13" t="s">
        <v>53</v>
      </c>
      <c r="G260" s="21" t="s">
        <v>1286</v>
      </c>
      <c r="H260" s="244">
        <v>15637666</v>
      </c>
      <c r="I260" s="244">
        <v>15637666</v>
      </c>
      <c r="J260" s="107" t="s">
        <v>55</v>
      </c>
      <c r="K260" s="107" t="s">
        <v>55</v>
      </c>
      <c r="L260" s="32" t="s">
        <v>1310</v>
      </c>
    </row>
    <row r="261" spans="1:12" ht="54.95" customHeight="1" x14ac:dyDescent="0.3">
      <c r="A261" s="283">
        <v>979</v>
      </c>
      <c r="B261" s="13">
        <v>80111600</v>
      </c>
      <c r="C261" s="33" t="s">
        <v>142</v>
      </c>
      <c r="D261" s="106">
        <v>42552</v>
      </c>
      <c r="E261" s="70">
        <v>5</v>
      </c>
      <c r="F261" s="13" t="s">
        <v>53</v>
      </c>
      <c r="G261" s="21" t="s">
        <v>1286</v>
      </c>
      <c r="H261" s="244">
        <v>14216060</v>
      </c>
      <c r="I261" s="244">
        <v>14216060</v>
      </c>
      <c r="J261" s="107" t="s">
        <v>55</v>
      </c>
      <c r="K261" s="107" t="s">
        <v>55</v>
      </c>
      <c r="L261" s="32" t="s">
        <v>1310</v>
      </c>
    </row>
    <row r="262" spans="1:12" ht="54.95" customHeight="1" x14ac:dyDescent="0.3">
      <c r="A262" s="283">
        <v>979</v>
      </c>
      <c r="B262" s="13">
        <v>80111600</v>
      </c>
      <c r="C262" s="33" t="s">
        <v>147</v>
      </c>
      <c r="D262" s="106">
        <v>42552</v>
      </c>
      <c r="E262" s="70">
        <v>5.5</v>
      </c>
      <c r="F262" s="13" t="s">
        <v>53</v>
      </c>
      <c r="G262" s="21" t="s">
        <v>1286</v>
      </c>
      <c r="H262" s="244">
        <v>19663781.5</v>
      </c>
      <c r="I262" s="244">
        <v>19663781.5</v>
      </c>
      <c r="J262" s="107" t="s">
        <v>55</v>
      </c>
      <c r="K262" s="107" t="s">
        <v>55</v>
      </c>
      <c r="L262" s="32" t="s">
        <v>1310</v>
      </c>
    </row>
    <row r="263" spans="1:12" ht="54.95" customHeight="1" x14ac:dyDescent="0.3">
      <c r="A263" s="283">
        <v>979</v>
      </c>
      <c r="B263" s="13">
        <v>80111600</v>
      </c>
      <c r="C263" s="33" t="s">
        <v>142</v>
      </c>
      <c r="D263" s="106">
        <v>42552</v>
      </c>
      <c r="E263" s="70">
        <v>5.5</v>
      </c>
      <c r="F263" s="13" t="s">
        <v>53</v>
      </c>
      <c r="G263" s="21" t="s">
        <v>1286</v>
      </c>
      <c r="H263" s="244">
        <v>15637666</v>
      </c>
      <c r="I263" s="244">
        <v>15637666</v>
      </c>
      <c r="J263" s="107" t="s">
        <v>55</v>
      </c>
      <c r="K263" s="107" t="s">
        <v>55</v>
      </c>
      <c r="L263" s="32" t="s">
        <v>1310</v>
      </c>
    </row>
    <row r="264" spans="1:12" ht="54.95" customHeight="1" x14ac:dyDescent="0.3">
      <c r="A264" s="283">
        <v>979</v>
      </c>
      <c r="B264" s="13">
        <v>80111600</v>
      </c>
      <c r="C264" s="33" t="s">
        <v>148</v>
      </c>
      <c r="D264" s="106">
        <v>42552</v>
      </c>
      <c r="E264" s="70">
        <v>5</v>
      </c>
      <c r="F264" s="13" t="s">
        <v>53</v>
      </c>
      <c r="G264" s="21" t="s">
        <v>1286</v>
      </c>
      <c r="H264" s="244">
        <v>14216060</v>
      </c>
      <c r="I264" s="244">
        <v>14216060</v>
      </c>
      <c r="J264" s="107" t="s">
        <v>55</v>
      </c>
      <c r="K264" s="107" t="s">
        <v>55</v>
      </c>
      <c r="L264" s="32" t="s">
        <v>1310</v>
      </c>
    </row>
    <row r="265" spans="1:12" ht="54.95" customHeight="1" x14ac:dyDescent="0.3">
      <c r="A265" s="283">
        <v>979</v>
      </c>
      <c r="B265" s="13">
        <v>80111600</v>
      </c>
      <c r="C265" s="33" t="s">
        <v>148</v>
      </c>
      <c r="D265" s="106">
        <v>42552</v>
      </c>
      <c r="E265" s="70">
        <v>5.5</v>
      </c>
      <c r="F265" s="13" t="s">
        <v>53</v>
      </c>
      <c r="G265" s="21" t="s">
        <v>1286</v>
      </c>
      <c r="H265" s="244">
        <v>15637666</v>
      </c>
      <c r="I265" s="244">
        <v>15637666</v>
      </c>
      <c r="J265" s="107" t="s">
        <v>55</v>
      </c>
      <c r="K265" s="107" t="s">
        <v>55</v>
      </c>
      <c r="L265" s="32" t="s">
        <v>1310</v>
      </c>
    </row>
    <row r="266" spans="1:12" ht="54.95" customHeight="1" x14ac:dyDescent="0.3">
      <c r="A266" s="283">
        <v>979</v>
      </c>
      <c r="B266" s="13">
        <v>80111600</v>
      </c>
      <c r="C266" s="33" t="s">
        <v>149</v>
      </c>
      <c r="D266" s="106">
        <v>42552</v>
      </c>
      <c r="E266" s="70">
        <v>5</v>
      </c>
      <c r="F266" s="13" t="s">
        <v>53</v>
      </c>
      <c r="G266" s="21" t="s">
        <v>1286</v>
      </c>
      <c r="H266" s="244">
        <v>28697345</v>
      </c>
      <c r="I266" s="244">
        <v>28697345</v>
      </c>
      <c r="J266" s="107" t="s">
        <v>55</v>
      </c>
      <c r="K266" s="107" t="s">
        <v>55</v>
      </c>
      <c r="L266" s="32" t="s">
        <v>1310</v>
      </c>
    </row>
    <row r="267" spans="1:12" ht="54.95" customHeight="1" x14ac:dyDescent="0.3">
      <c r="A267" s="283">
        <v>979</v>
      </c>
      <c r="B267" s="13">
        <v>80111600</v>
      </c>
      <c r="C267" s="33" t="s">
        <v>150</v>
      </c>
      <c r="D267" s="106">
        <v>42552</v>
      </c>
      <c r="E267" s="70">
        <v>5</v>
      </c>
      <c r="F267" s="13" t="s">
        <v>53</v>
      </c>
      <c r="G267" s="21" t="s">
        <v>1286</v>
      </c>
      <c r="H267" s="244">
        <v>8805470</v>
      </c>
      <c r="I267" s="244">
        <v>8805470</v>
      </c>
      <c r="J267" s="107" t="s">
        <v>55</v>
      </c>
      <c r="K267" s="107" t="s">
        <v>55</v>
      </c>
      <c r="L267" s="32" t="s">
        <v>1310</v>
      </c>
    </row>
    <row r="268" spans="1:12" ht="54.95" customHeight="1" x14ac:dyDescent="0.3">
      <c r="A268" s="283">
        <v>979</v>
      </c>
      <c r="B268" s="13">
        <v>80111600</v>
      </c>
      <c r="C268" s="33" t="s">
        <v>148</v>
      </c>
      <c r="D268" s="106">
        <v>42552</v>
      </c>
      <c r="E268" s="70">
        <v>5.5</v>
      </c>
      <c r="F268" s="13" t="s">
        <v>53</v>
      </c>
      <c r="G268" s="21" t="s">
        <v>1286</v>
      </c>
      <c r="H268" s="244">
        <v>19663781.5</v>
      </c>
      <c r="I268" s="244">
        <v>19663781.5</v>
      </c>
      <c r="J268" s="107" t="s">
        <v>55</v>
      </c>
      <c r="K268" s="107" t="s">
        <v>55</v>
      </c>
      <c r="L268" s="32" t="s">
        <v>1310</v>
      </c>
    </row>
    <row r="269" spans="1:12" ht="54.95" customHeight="1" x14ac:dyDescent="0.3">
      <c r="A269" s="283">
        <v>979</v>
      </c>
      <c r="B269" s="13">
        <v>80111600</v>
      </c>
      <c r="C269" s="33" t="s">
        <v>148</v>
      </c>
      <c r="D269" s="106">
        <v>42552</v>
      </c>
      <c r="E269" s="70">
        <v>5.5</v>
      </c>
      <c r="F269" s="13" t="s">
        <v>53</v>
      </c>
      <c r="G269" s="21" t="s">
        <v>1286</v>
      </c>
      <c r="H269" s="244">
        <v>15637666</v>
      </c>
      <c r="I269" s="244">
        <v>15637666</v>
      </c>
      <c r="J269" s="107" t="s">
        <v>55</v>
      </c>
      <c r="K269" s="107" t="s">
        <v>55</v>
      </c>
      <c r="L269" s="32" t="s">
        <v>1310</v>
      </c>
    </row>
    <row r="270" spans="1:12" ht="54.95" customHeight="1" x14ac:dyDescent="0.3">
      <c r="A270" s="283">
        <v>979</v>
      </c>
      <c r="B270" s="13">
        <v>80111600</v>
      </c>
      <c r="C270" s="33" t="s">
        <v>146</v>
      </c>
      <c r="D270" s="106">
        <v>42552</v>
      </c>
      <c r="E270" s="70">
        <v>5</v>
      </c>
      <c r="F270" s="13" t="s">
        <v>53</v>
      </c>
      <c r="G270" s="21" t="s">
        <v>1286</v>
      </c>
      <c r="H270" s="244">
        <v>12147345</v>
      </c>
      <c r="I270" s="244">
        <v>12147345</v>
      </c>
      <c r="J270" s="107" t="s">
        <v>55</v>
      </c>
      <c r="K270" s="107" t="s">
        <v>55</v>
      </c>
      <c r="L270" s="32" t="s">
        <v>1310</v>
      </c>
    </row>
    <row r="271" spans="1:12" ht="54.95" customHeight="1" x14ac:dyDescent="0.3">
      <c r="A271" s="283">
        <v>979</v>
      </c>
      <c r="B271" s="13">
        <v>80111600</v>
      </c>
      <c r="C271" s="33" t="s">
        <v>146</v>
      </c>
      <c r="D271" s="106">
        <v>42552</v>
      </c>
      <c r="E271" s="70">
        <v>5.5</v>
      </c>
      <c r="F271" s="13" t="s">
        <v>53</v>
      </c>
      <c r="G271" s="21" t="s">
        <v>1286</v>
      </c>
      <c r="H271" s="244">
        <v>15637666</v>
      </c>
      <c r="I271" s="244">
        <v>15637666</v>
      </c>
      <c r="J271" s="107" t="s">
        <v>55</v>
      </c>
      <c r="K271" s="107" t="s">
        <v>55</v>
      </c>
      <c r="L271" s="32" t="s">
        <v>1310</v>
      </c>
    </row>
    <row r="272" spans="1:12" ht="54.95" customHeight="1" x14ac:dyDescent="0.3">
      <c r="A272" s="283">
        <v>979</v>
      </c>
      <c r="B272" s="13">
        <v>80111600</v>
      </c>
      <c r="C272" s="33" t="s">
        <v>151</v>
      </c>
      <c r="D272" s="106">
        <v>42552</v>
      </c>
      <c r="E272" s="70">
        <v>1</v>
      </c>
      <c r="F272" s="13" t="s">
        <v>53</v>
      </c>
      <c r="G272" s="21" t="s">
        <v>1286</v>
      </c>
      <c r="H272" s="244">
        <v>10262644</v>
      </c>
      <c r="I272" s="244">
        <v>10262644</v>
      </c>
      <c r="J272" s="107" t="s">
        <v>55</v>
      </c>
      <c r="K272" s="107" t="s">
        <v>55</v>
      </c>
      <c r="L272" s="32" t="s">
        <v>1310</v>
      </c>
    </row>
    <row r="273" spans="1:12" ht="54.95" customHeight="1" x14ac:dyDescent="0.3">
      <c r="A273" s="283">
        <v>979</v>
      </c>
      <c r="B273" s="13">
        <v>77121503</v>
      </c>
      <c r="C273" s="33" t="s">
        <v>152</v>
      </c>
      <c r="D273" s="106">
        <v>42552</v>
      </c>
      <c r="E273" s="70">
        <v>1</v>
      </c>
      <c r="F273" s="13" t="s">
        <v>53</v>
      </c>
      <c r="G273" s="21" t="s">
        <v>1286</v>
      </c>
      <c r="H273" s="244">
        <v>6000000</v>
      </c>
      <c r="I273" s="244">
        <v>6000000</v>
      </c>
      <c r="J273" s="107" t="s">
        <v>55</v>
      </c>
      <c r="K273" s="107" t="s">
        <v>55</v>
      </c>
      <c r="L273" s="32" t="s">
        <v>1310</v>
      </c>
    </row>
    <row r="274" spans="1:12" ht="54.95" customHeight="1" x14ac:dyDescent="0.3">
      <c r="A274" s="283">
        <v>979</v>
      </c>
      <c r="B274" s="13">
        <v>77121503</v>
      </c>
      <c r="C274" s="33" t="s">
        <v>153</v>
      </c>
      <c r="D274" s="106">
        <v>42552</v>
      </c>
      <c r="E274" s="70">
        <v>1</v>
      </c>
      <c r="F274" s="13" t="s">
        <v>53</v>
      </c>
      <c r="G274" s="21" t="s">
        <v>1286</v>
      </c>
      <c r="H274" s="244">
        <v>2000000</v>
      </c>
      <c r="I274" s="244">
        <v>2000000</v>
      </c>
      <c r="J274" s="107" t="s">
        <v>55</v>
      </c>
      <c r="K274" s="107" t="s">
        <v>55</v>
      </c>
      <c r="L274" s="32" t="s">
        <v>1310</v>
      </c>
    </row>
    <row r="275" spans="1:12" ht="54.95" customHeight="1" x14ac:dyDescent="0.3">
      <c r="A275" s="283">
        <v>979</v>
      </c>
      <c r="B275" s="13">
        <v>77121503</v>
      </c>
      <c r="C275" s="33" t="s">
        <v>154</v>
      </c>
      <c r="D275" s="106">
        <v>42552</v>
      </c>
      <c r="E275" s="70">
        <v>1</v>
      </c>
      <c r="F275" s="13" t="s">
        <v>53</v>
      </c>
      <c r="G275" s="21" t="s">
        <v>1286</v>
      </c>
      <c r="H275" s="244">
        <v>2500000</v>
      </c>
      <c r="I275" s="244">
        <v>2500000</v>
      </c>
      <c r="J275" s="107" t="s">
        <v>55</v>
      </c>
      <c r="K275" s="107" t="s">
        <v>55</v>
      </c>
      <c r="L275" s="32" t="s">
        <v>1310</v>
      </c>
    </row>
    <row r="276" spans="1:12" ht="54.95" customHeight="1" x14ac:dyDescent="0.3">
      <c r="A276" s="283">
        <v>979</v>
      </c>
      <c r="B276" s="13">
        <v>77121503</v>
      </c>
      <c r="C276" s="33" t="s">
        <v>155</v>
      </c>
      <c r="D276" s="106">
        <v>42552</v>
      </c>
      <c r="E276" s="70">
        <v>1</v>
      </c>
      <c r="F276" s="13" t="s">
        <v>53</v>
      </c>
      <c r="G276" s="21" t="s">
        <v>1286</v>
      </c>
      <c r="H276" s="244">
        <v>1500000</v>
      </c>
      <c r="I276" s="244">
        <v>1500000</v>
      </c>
      <c r="J276" s="107" t="s">
        <v>55</v>
      </c>
      <c r="K276" s="107" t="s">
        <v>55</v>
      </c>
      <c r="L276" s="32" t="s">
        <v>1310</v>
      </c>
    </row>
    <row r="277" spans="1:12" ht="54.95" customHeight="1" x14ac:dyDescent="0.3">
      <c r="A277" s="283">
        <v>979</v>
      </c>
      <c r="B277" s="13">
        <v>77121503</v>
      </c>
      <c r="C277" s="33" t="s">
        <v>158</v>
      </c>
      <c r="D277" s="106">
        <v>42552</v>
      </c>
      <c r="E277" s="70">
        <v>1</v>
      </c>
      <c r="F277" s="13" t="s">
        <v>53</v>
      </c>
      <c r="G277" s="21" t="s">
        <v>1286</v>
      </c>
      <c r="H277" s="244">
        <v>42500000</v>
      </c>
      <c r="I277" s="244">
        <v>42500000</v>
      </c>
      <c r="J277" s="107" t="s">
        <v>55</v>
      </c>
      <c r="K277" s="107" t="s">
        <v>55</v>
      </c>
      <c r="L277" s="32" t="s">
        <v>1310</v>
      </c>
    </row>
    <row r="278" spans="1:12" ht="54.95" customHeight="1" x14ac:dyDescent="0.3">
      <c r="A278" s="283">
        <v>979</v>
      </c>
      <c r="B278" s="13">
        <v>77121503</v>
      </c>
      <c r="C278" s="33" t="s">
        <v>159</v>
      </c>
      <c r="D278" s="106">
        <v>42552</v>
      </c>
      <c r="E278" s="70">
        <v>1</v>
      </c>
      <c r="F278" s="13" t="s">
        <v>53</v>
      </c>
      <c r="G278" s="21" t="s">
        <v>1286</v>
      </c>
      <c r="H278" s="244">
        <v>1500000</v>
      </c>
      <c r="I278" s="244">
        <v>1500000</v>
      </c>
      <c r="J278" s="107" t="s">
        <v>55</v>
      </c>
      <c r="K278" s="107" t="s">
        <v>55</v>
      </c>
      <c r="L278" s="32" t="s">
        <v>1310</v>
      </c>
    </row>
    <row r="279" spans="1:12" ht="54.95" customHeight="1" x14ac:dyDescent="0.3">
      <c r="A279" s="283">
        <v>979</v>
      </c>
      <c r="B279" s="13">
        <v>77121503</v>
      </c>
      <c r="C279" s="33" t="s">
        <v>160</v>
      </c>
      <c r="D279" s="106">
        <v>42552</v>
      </c>
      <c r="E279" s="70">
        <v>1</v>
      </c>
      <c r="F279" s="13" t="s">
        <v>53</v>
      </c>
      <c r="G279" s="21" t="s">
        <v>1286</v>
      </c>
      <c r="H279" s="244">
        <v>200000000</v>
      </c>
      <c r="I279" s="244">
        <v>200000000</v>
      </c>
      <c r="J279" s="107" t="s">
        <v>55</v>
      </c>
      <c r="K279" s="107" t="s">
        <v>55</v>
      </c>
      <c r="L279" s="32" t="s">
        <v>1310</v>
      </c>
    </row>
    <row r="280" spans="1:12" ht="54.95" customHeight="1" x14ac:dyDescent="0.3">
      <c r="A280" s="283">
        <v>979</v>
      </c>
      <c r="B280" s="13">
        <v>80111600</v>
      </c>
      <c r="C280" s="33" t="s">
        <v>161</v>
      </c>
      <c r="D280" s="106">
        <v>42552</v>
      </c>
      <c r="E280" s="70">
        <v>5.5</v>
      </c>
      <c r="F280" s="13" t="s">
        <v>53</v>
      </c>
      <c r="G280" s="21" t="s">
        <v>1286</v>
      </c>
      <c r="H280" s="244">
        <v>12311745</v>
      </c>
      <c r="I280" s="244">
        <v>12311745</v>
      </c>
      <c r="J280" s="107" t="s">
        <v>55</v>
      </c>
      <c r="K280" s="107" t="s">
        <v>55</v>
      </c>
      <c r="L280" s="32" t="s">
        <v>1310</v>
      </c>
    </row>
    <row r="281" spans="1:12" ht="54.95" customHeight="1" x14ac:dyDescent="0.3">
      <c r="A281" s="283">
        <v>979</v>
      </c>
      <c r="B281" s="13">
        <v>80111600</v>
      </c>
      <c r="C281" s="33" t="s">
        <v>162</v>
      </c>
      <c r="D281" s="106">
        <v>42552</v>
      </c>
      <c r="E281" s="70">
        <v>5.5</v>
      </c>
      <c r="F281" s="13" t="s">
        <v>53</v>
      </c>
      <c r="G281" s="21" t="s">
        <v>1286</v>
      </c>
      <c r="H281" s="244">
        <v>22639606</v>
      </c>
      <c r="I281" s="244">
        <v>22639606</v>
      </c>
      <c r="J281" s="107" t="s">
        <v>55</v>
      </c>
      <c r="K281" s="107" t="s">
        <v>55</v>
      </c>
      <c r="L281" s="32" t="s">
        <v>1310</v>
      </c>
    </row>
    <row r="282" spans="1:12" ht="54.95" customHeight="1" x14ac:dyDescent="0.3">
      <c r="A282" s="283">
        <v>979</v>
      </c>
      <c r="B282" s="13">
        <v>80111600</v>
      </c>
      <c r="C282" s="33" t="s">
        <v>163</v>
      </c>
      <c r="D282" s="106">
        <v>42552</v>
      </c>
      <c r="E282" s="70">
        <v>5.5</v>
      </c>
      <c r="F282" s="13" t="s">
        <v>53</v>
      </c>
      <c r="G282" s="21" t="s">
        <v>1286</v>
      </c>
      <c r="H282" s="244">
        <v>9686017</v>
      </c>
      <c r="I282" s="244">
        <v>9686017</v>
      </c>
      <c r="J282" s="107" t="s">
        <v>55</v>
      </c>
      <c r="K282" s="107" t="s">
        <v>55</v>
      </c>
      <c r="L282" s="32" t="s">
        <v>1310</v>
      </c>
    </row>
    <row r="283" spans="1:12" ht="54.95" customHeight="1" x14ac:dyDescent="0.3">
      <c r="A283" s="283">
        <v>979</v>
      </c>
      <c r="B283" s="13">
        <v>80111600</v>
      </c>
      <c r="C283" s="33" t="s">
        <v>164</v>
      </c>
      <c r="D283" s="106">
        <v>42552</v>
      </c>
      <c r="E283" s="70">
        <v>5.5</v>
      </c>
      <c r="F283" s="13" t="s">
        <v>53</v>
      </c>
      <c r="G283" s="21" t="s">
        <v>1286</v>
      </c>
      <c r="H283" s="244">
        <v>12311744.5</v>
      </c>
      <c r="I283" s="244">
        <v>12311744.5</v>
      </c>
      <c r="J283" s="107" t="s">
        <v>55</v>
      </c>
      <c r="K283" s="107" t="s">
        <v>55</v>
      </c>
      <c r="L283" s="32" t="s">
        <v>1310</v>
      </c>
    </row>
    <row r="284" spans="1:12" ht="54.95" customHeight="1" x14ac:dyDescent="0.3">
      <c r="A284" s="283">
        <v>979</v>
      </c>
      <c r="B284" s="13">
        <v>80111600</v>
      </c>
      <c r="C284" s="33" t="s">
        <v>164</v>
      </c>
      <c r="D284" s="106">
        <v>42552</v>
      </c>
      <c r="E284" s="70">
        <v>5.5</v>
      </c>
      <c r="F284" s="13" t="s">
        <v>53</v>
      </c>
      <c r="G284" s="21" t="s">
        <v>1286</v>
      </c>
      <c r="H284" s="244">
        <v>12311744.5</v>
      </c>
      <c r="I284" s="244">
        <v>12311744.5</v>
      </c>
      <c r="J284" s="107" t="s">
        <v>55</v>
      </c>
      <c r="K284" s="107" t="s">
        <v>55</v>
      </c>
      <c r="L284" s="32" t="s">
        <v>1310</v>
      </c>
    </row>
    <row r="285" spans="1:12" ht="54.95" customHeight="1" x14ac:dyDescent="0.3">
      <c r="A285" s="283">
        <v>979</v>
      </c>
      <c r="B285" s="13">
        <v>80111600</v>
      </c>
      <c r="C285" s="33" t="s">
        <v>1271</v>
      </c>
      <c r="D285" s="106">
        <v>42552</v>
      </c>
      <c r="E285" s="70">
        <v>5</v>
      </c>
      <c r="F285" s="13" t="s">
        <v>53</v>
      </c>
      <c r="G285" s="21" t="s">
        <v>1286</v>
      </c>
      <c r="H285" s="244">
        <v>17876165</v>
      </c>
      <c r="I285" s="244">
        <v>17876165</v>
      </c>
      <c r="J285" s="107" t="s">
        <v>55</v>
      </c>
      <c r="K285" s="107" t="s">
        <v>55</v>
      </c>
      <c r="L285" s="32" t="s">
        <v>1310</v>
      </c>
    </row>
    <row r="286" spans="1:12" ht="54.95" customHeight="1" x14ac:dyDescent="0.3">
      <c r="A286" s="283">
        <v>979</v>
      </c>
      <c r="B286" s="13">
        <v>80111600</v>
      </c>
      <c r="C286" s="33" t="s">
        <v>165</v>
      </c>
      <c r="D286" s="106">
        <v>42552</v>
      </c>
      <c r="E286" s="70">
        <v>5.5</v>
      </c>
      <c r="F286" s="13" t="s">
        <v>53</v>
      </c>
      <c r="G286" s="21" t="s">
        <v>1286</v>
      </c>
      <c r="H286" s="244">
        <v>12311744</v>
      </c>
      <c r="I286" s="244">
        <v>12311744</v>
      </c>
      <c r="J286" s="107" t="s">
        <v>55</v>
      </c>
      <c r="K286" s="107" t="s">
        <v>55</v>
      </c>
      <c r="L286" s="32" t="s">
        <v>1310</v>
      </c>
    </row>
    <row r="287" spans="1:12" ht="54.95" customHeight="1" x14ac:dyDescent="0.3">
      <c r="A287" s="283">
        <v>979</v>
      </c>
      <c r="B287" s="13">
        <v>80111600</v>
      </c>
      <c r="C287" s="33" t="s">
        <v>162</v>
      </c>
      <c r="D287" s="106">
        <v>42552</v>
      </c>
      <c r="E287" s="70">
        <v>5.5</v>
      </c>
      <c r="F287" s="13" t="s">
        <v>53</v>
      </c>
      <c r="G287" s="21" t="s">
        <v>1286</v>
      </c>
      <c r="H287" s="244">
        <v>15637666</v>
      </c>
      <c r="I287" s="244">
        <v>15637666</v>
      </c>
      <c r="J287" s="107" t="s">
        <v>55</v>
      </c>
      <c r="K287" s="107" t="s">
        <v>55</v>
      </c>
      <c r="L287" s="32" t="s">
        <v>1310</v>
      </c>
    </row>
    <row r="288" spans="1:12" ht="54.95" customHeight="1" x14ac:dyDescent="0.3">
      <c r="A288" s="283">
        <v>979</v>
      </c>
      <c r="B288" s="13">
        <v>80111600</v>
      </c>
      <c r="C288" s="33" t="s">
        <v>162</v>
      </c>
      <c r="D288" s="106">
        <v>42552</v>
      </c>
      <c r="E288" s="70">
        <v>5.5</v>
      </c>
      <c r="F288" s="13" t="s">
        <v>53</v>
      </c>
      <c r="G288" s="21" t="s">
        <v>1286</v>
      </c>
      <c r="H288" s="244">
        <v>12311744.5</v>
      </c>
      <c r="I288" s="244">
        <v>12311744.5</v>
      </c>
      <c r="J288" s="107" t="s">
        <v>55</v>
      </c>
      <c r="K288" s="107" t="s">
        <v>55</v>
      </c>
      <c r="L288" s="32" t="s">
        <v>1310</v>
      </c>
    </row>
    <row r="289" spans="1:12" ht="54.95" customHeight="1" x14ac:dyDescent="0.3">
      <c r="A289" s="283">
        <v>979</v>
      </c>
      <c r="B289" s="13">
        <v>80111600</v>
      </c>
      <c r="C289" s="33" t="s">
        <v>162</v>
      </c>
      <c r="D289" s="106">
        <v>42552</v>
      </c>
      <c r="E289" s="70">
        <v>5.5</v>
      </c>
      <c r="F289" s="13" t="s">
        <v>53</v>
      </c>
      <c r="G289" s="21" t="s">
        <v>1286</v>
      </c>
      <c r="H289" s="244">
        <v>15637666</v>
      </c>
      <c r="I289" s="244">
        <v>15637666</v>
      </c>
      <c r="J289" s="107" t="s">
        <v>55</v>
      </c>
      <c r="K289" s="107" t="s">
        <v>55</v>
      </c>
      <c r="L289" s="32" t="s">
        <v>1310</v>
      </c>
    </row>
    <row r="290" spans="1:12" ht="54.95" customHeight="1" x14ac:dyDescent="0.3">
      <c r="A290" s="283">
        <v>979</v>
      </c>
      <c r="B290" s="13">
        <v>80111600</v>
      </c>
      <c r="C290" s="33" t="s">
        <v>166</v>
      </c>
      <c r="D290" s="106">
        <v>42552</v>
      </c>
      <c r="E290" s="70">
        <v>5.5</v>
      </c>
      <c r="F290" s="13" t="s">
        <v>53</v>
      </c>
      <c r="G290" s="21" t="s">
        <v>1286</v>
      </c>
      <c r="H290" s="244">
        <v>12311744.5</v>
      </c>
      <c r="I290" s="244">
        <v>12311744.5</v>
      </c>
      <c r="J290" s="107" t="s">
        <v>55</v>
      </c>
      <c r="K290" s="107" t="s">
        <v>55</v>
      </c>
      <c r="L290" s="32" t="s">
        <v>1310</v>
      </c>
    </row>
    <row r="291" spans="1:12" ht="54.95" customHeight="1" x14ac:dyDescent="0.3">
      <c r="A291" s="283">
        <v>979</v>
      </c>
      <c r="B291" s="13">
        <v>80111600</v>
      </c>
      <c r="C291" s="33" t="s">
        <v>167</v>
      </c>
      <c r="D291" s="106">
        <v>42552</v>
      </c>
      <c r="E291" s="70">
        <v>5</v>
      </c>
      <c r="F291" s="13" t="s">
        <v>53</v>
      </c>
      <c r="G291" s="21" t="s">
        <v>1286</v>
      </c>
      <c r="H291" s="244">
        <v>10396820</v>
      </c>
      <c r="I291" s="244">
        <v>10396820</v>
      </c>
      <c r="J291" s="107" t="s">
        <v>55</v>
      </c>
      <c r="K291" s="107" t="s">
        <v>55</v>
      </c>
      <c r="L291" s="32" t="s">
        <v>1310</v>
      </c>
    </row>
    <row r="292" spans="1:12" ht="54.95" customHeight="1" x14ac:dyDescent="0.3">
      <c r="A292" s="283">
        <v>979</v>
      </c>
      <c r="B292" s="13">
        <v>80111600</v>
      </c>
      <c r="C292" s="33" t="s">
        <v>1272</v>
      </c>
      <c r="D292" s="106">
        <v>42552</v>
      </c>
      <c r="E292" s="70">
        <v>5</v>
      </c>
      <c r="F292" s="13" t="s">
        <v>53</v>
      </c>
      <c r="G292" s="21" t="s">
        <v>1286</v>
      </c>
      <c r="H292" s="244">
        <v>25992050</v>
      </c>
      <c r="I292" s="244">
        <v>25992050</v>
      </c>
      <c r="J292" s="107" t="s">
        <v>55</v>
      </c>
      <c r="K292" s="107" t="s">
        <v>55</v>
      </c>
      <c r="L292" s="32" t="s">
        <v>1310</v>
      </c>
    </row>
    <row r="293" spans="1:12" ht="54.95" customHeight="1" x14ac:dyDescent="0.3">
      <c r="A293" s="283">
        <v>979</v>
      </c>
      <c r="B293" s="13">
        <v>80111600</v>
      </c>
      <c r="C293" s="33" t="s">
        <v>168</v>
      </c>
      <c r="D293" s="106">
        <v>42552</v>
      </c>
      <c r="E293" s="70">
        <v>5.5</v>
      </c>
      <c r="F293" s="13" t="s">
        <v>53</v>
      </c>
      <c r="G293" s="21" t="s">
        <v>1286</v>
      </c>
      <c r="H293" s="244">
        <v>22639606</v>
      </c>
      <c r="I293" s="244">
        <v>22639606</v>
      </c>
      <c r="J293" s="107" t="s">
        <v>55</v>
      </c>
      <c r="K293" s="107" t="s">
        <v>55</v>
      </c>
      <c r="L293" s="32" t="s">
        <v>1310</v>
      </c>
    </row>
    <row r="294" spans="1:12" ht="54.95" customHeight="1" x14ac:dyDescent="0.3">
      <c r="A294" s="283">
        <v>979</v>
      </c>
      <c r="B294" s="13">
        <v>80111600</v>
      </c>
      <c r="C294" s="33" t="s">
        <v>1271</v>
      </c>
      <c r="D294" s="106">
        <v>42552</v>
      </c>
      <c r="E294" s="70">
        <v>5</v>
      </c>
      <c r="F294" s="13" t="s">
        <v>53</v>
      </c>
      <c r="G294" s="21" t="s">
        <v>1286</v>
      </c>
      <c r="H294" s="244">
        <v>17876165</v>
      </c>
      <c r="I294" s="244">
        <v>17876165</v>
      </c>
      <c r="J294" s="107" t="s">
        <v>55</v>
      </c>
      <c r="K294" s="107" t="s">
        <v>55</v>
      </c>
      <c r="L294" s="32" t="s">
        <v>1310</v>
      </c>
    </row>
    <row r="295" spans="1:12" ht="54.95" customHeight="1" x14ac:dyDescent="0.3">
      <c r="A295" s="283">
        <v>979</v>
      </c>
      <c r="B295" s="13">
        <v>80111600</v>
      </c>
      <c r="C295" s="33" t="s">
        <v>162</v>
      </c>
      <c r="D295" s="106">
        <v>42552</v>
      </c>
      <c r="E295" s="70">
        <v>5.5</v>
      </c>
      <c r="F295" s="13" t="s">
        <v>53</v>
      </c>
      <c r="G295" s="21" t="s">
        <v>1286</v>
      </c>
      <c r="H295" s="244">
        <v>15637666</v>
      </c>
      <c r="I295" s="244">
        <v>15637666</v>
      </c>
      <c r="J295" s="107" t="s">
        <v>55</v>
      </c>
      <c r="K295" s="107" t="s">
        <v>55</v>
      </c>
      <c r="L295" s="32" t="s">
        <v>1310</v>
      </c>
    </row>
    <row r="296" spans="1:12" ht="54.95" customHeight="1" x14ac:dyDescent="0.3">
      <c r="A296" s="283">
        <v>979</v>
      </c>
      <c r="B296" s="13">
        <v>80111600</v>
      </c>
      <c r="C296" s="33" t="s">
        <v>162</v>
      </c>
      <c r="D296" s="106">
        <v>42552</v>
      </c>
      <c r="E296" s="70">
        <v>5.5</v>
      </c>
      <c r="F296" s="13" t="s">
        <v>53</v>
      </c>
      <c r="G296" s="21" t="s">
        <v>1286</v>
      </c>
      <c r="H296" s="244">
        <v>15637666</v>
      </c>
      <c r="I296" s="244">
        <v>15637666</v>
      </c>
      <c r="J296" s="107" t="s">
        <v>55</v>
      </c>
      <c r="K296" s="107" t="s">
        <v>55</v>
      </c>
      <c r="L296" s="32" t="s">
        <v>1310</v>
      </c>
    </row>
    <row r="297" spans="1:12" ht="54.95" customHeight="1" x14ac:dyDescent="0.3">
      <c r="A297" s="283">
        <v>979</v>
      </c>
      <c r="B297" s="13">
        <v>80111600</v>
      </c>
      <c r="C297" s="33" t="s">
        <v>162</v>
      </c>
      <c r="D297" s="106">
        <v>42552</v>
      </c>
      <c r="E297" s="70">
        <v>3.5</v>
      </c>
      <c r="F297" s="13" t="s">
        <v>53</v>
      </c>
      <c r="G297" s="21" t="s">
        <v>1286</v>
      </c>
      <c r="H297" s="244">
        <v>9951242</v>
      </c>
      <c r="I297" s="244">
        <v>9951242</v>
      </c>
      <c r="J297" s="107" t="s">
        <v>55</v>
      </c>
      <c r="K297" s="107" t="s">
        <v>55</v>
      </c>
      <c r="L297" s="32" t="s">
        <v>1310</v>
      </c>
    </row>
    <row r="298" spans="1:12" ht="54.95" customHeight="1" x14ac:dyDescent="0.3">
      <c r="A298" s="283">
        <v>979</v>
      </c>
      <c r="B298" s="13">
        <v>80111600</v>
      </c>
      <c r="C298" s="33" t="s">
        <v>162</v>
      </c>
      <c r="D298" s="106">
        <v>42552</v>
      </c>
      <c r="E298" s="70">
        <v>5.5</v>
      </c>
      <c r="F298" s="13" t="s">
        <v>53</v>
      </c>
      <c r="G298" s="21" t="s">
        <v>1286</v>
      </c>
      <c r="H298" s="244">
        <v>15637666</v>
      </c>
      <c r="I298" s="244">
        <v>15637666</v>
      </c>
      <c r="J298" s="107" t="s">
        <v>55</v>
      </c>
      <c r="K298" s="107" t="s">
        <v>55</v>
      </c>
      <c r="L298" s="32" t="s">
        <v>1310</v>
      </c>
    </row>
    <row r="299" spans="1:12" ht="54.95" customHeight="1" x14ac:dyDescent="0.3">
      <c r="A299" s="283">
        <v>979</v>
      </c>
      <c r="B299" s="13">
        <v>80111600</v>
      </c>
      <c r="C299" s="33" t="s">
        <v>162</v>
      </c>
      <c r="D299" s="106">
        <v>42552</v>
      </c>
      <c r="E299" s="70">
        <v>5.5</v>
      </c>
      <c r="F299" s="13" t="s">
        <v>53</v>
      </c>
      <c r="G299" s="21" t="s">
        <v>1286</v>
      </c>
      <c r="H299" s="244">
        <v>22639606</v>
      </c>
      <c r="I299" s="244">
        <v>22639606</v>
      </c>
      <c r="J299" s="107" t="s">
        <v>55</v>
      </c>
      <c r="K299" s="107" t="s">
        <v>55</v>
      </c>
      <c r="L299" s="32" t="s">
        <v>1310</v>
      </c>
    </row>
    <row r="300" spans="1:12" ht="54.95" customHeight="1" x14ac:dyDescent="0.3">
      <c r="A300" s="283">
        <v>979</v>
      </c>
      <c r="B300" s="13">
        <v>80111600</v>
      </c>
      <c r="C300" s="33" t="s">
        <v>169</v>
      </c>
      <c r="D300" s="106">
        <v>42552</v>
      </c>
      <c r="E300" s="70">
        <v>5.5</v>
      </c>
      <c r="F300" s="13" t="s">
        <v>53</v>
      </c>
      <c r="G300" s="21" t="s">
        <v>1286</v>
      </c>
      <c r="H300" s="244">
        <v>12311744</v>
      </c>
      <c r="I300" s="244">
        <v>12311744</v>
      </c>
      <c r="J300" s="107" t="s">
        <v>55</v>
      </c>
      <c r="K300" s="107" t="s">
        <v>55</v>
      </c>
      <c r="L300" s="32" t="s">
        <v>1310</v>
      </c>
    </row>
    <row r="301" spans="1:12" ht="54.95" customHeight="1" x14ac:dyDescent="0.3">
      <c r="A301" s="283">
        <v>979</v>
      </c>
      <c r="B301" s="13">
        <v>80111600</v>
      </c>
      <c r="C301" s="33" t="s">
        <v>170</v>
      </c>
      <c r="D301" s="106">
        <v>42552</v>
      </c>
      <c r="E301" s="70">
        <v>5</v>
      </c>
      <c r="F301" s="13" t="s">
        <v>53</v>
      </c>
      <c r="G301" s="21" t="s">
        <v>1286</v>
      </c>
      <c r="H301" s="244">
        <v>14216060</v>
      </c>
      <c r="I301" s="244">
        <v>14216060</v>
      </c>
      <c r="J301" s="107" t="s">
        <v>55</v>
      </c>
      <c r="K301" s="107" t="s">
        <v>55</v>
      </c>
      <c r="L301" s="32" t="s">
        <v>1310</v>
      </c>
    </row>
    <row r="302" spans="1:12" ht="54.95" customHeight="1" x14ac:dyDescent="0.3">
      <c r="A302" s="283">
        <v>979</v>
      </c>
      <c r="B302" s="13">
        <v>80111600</v>
      </c>
      <c r="C302" s="33" t="s">
        <v>167</v>
      </c>
      <c r="D302" s="106">
        <v>42552</v>
      </c>
      <c r="E302" s="70">
        <v>5.5</v>
      </c>
      <c r="F302" s="13" t="s">
        <v>53</v>
      </c>
      <c r="G302" s="21" t="s">
        <v>1286</v>
      </c>
      <c r="H302" s="244">
        <v>12311744.5</v>
      </c>
      <c r="I302" s="244">
        <v>12311744.5</v>
      </c>
      <c r="J302" s="107" t="s">
        <v>55</v>
      </c>
      <c r="K302" s="107" t="s">
        <v>55</v>
      </c>
      <c r="L302" s="32" t="s">
        <v>1310</v>
      </c>
    </row>
    <row r="303" spans="1:12" ht="54.95" customHeight="1" x14ac:dyDescent="0.3">
      <c r="A303" s="283">
        <v>979</v>
      </c>
      <c r="B303" s="13">
        <v>80111600</v>
      </c>
      <c r="C303" s="33" t="s">
        <v>162</v>
      </c>
      <c r="D303" s="106">
        <v>42552</v>
      </c>
      <c r="E303" s="70">
        <v>5.5</v>
      </c>
      <c r="F303" s="13" t="s">
        <v>53</v>
      </c>
      <c r="G303" s="21" t="s">
        <v>1286</v>
      </c>
      <c r="H303" s="244">
        <v>15637666</v>
      </c>
      <c r="I303" s="244">
        <v>15637666</v>
      </c>
      <c r="J303" s="107" t="s">
        <v>55</v>
      </c>
      <c r="K303" s="107" t="s">
        <v>55</v>
      </c>
      <c r="L303" s="32" t="s">
        <v>1310</v>
      </c>
    </row>
    <row r="304" spans="1:12" ht="54.95" customHeight="1" x14ac:dyDescent="0.3">
      <c r="A304" s="283">
        <v>979</v>
      </c>
      <c r="B304" s="13">
        <v>80111600</v>
      </c>
      <c r="C304" s="33" t="s">
        <v>162</v>
      </c>
      <c r="D304" s="106">
        <v>42552</v>
      </c>
      <c r="E304" s="70">
        <v>5.5</v>
      </c>
      <c r="F304" s="13" t="s">
        <v>53</v>
      </c>
      <c r="G304" s="21" t="s">
        <v>1286</v>
      </c>
      <c r="H304" s="244">
        <v>15637666</v>
      </c>
      <c r="I304" s="244">
        <v>15637666</v>
      </c>
      <c r="J304" s="107" t="s">
        <v>55</v>
      </c>
      <c r="K304" s="107" t="s">
        <v>55</v>
      </c>
      <c r="L304" s="32" t="s">
        <v>1310</v>
      </c>
    </row>
    <row r="305" spans="1:12" ht="54.95" customHeight="1" x14ac:dyDescent="0.3">
      <c r="A305" s="283">
        <v>979</v>
      </c>
      <c r="B305" s="13">
        <v>80111600</v>
      </c>
      <c r="C305" s="33" t="s">
        <v>162</v>
      </c>
      <c r="D305" s="106">
        <v>42552</v>
      </c>
      <c r="E305" s="70">
        <v>5</v>
      </c>
      <c r="F305" s="13" t="s">
        <v>53</v>
      </c>
      <c r="G305" s="21" t="s">
        <v>1286</v>
      </c>
      <c r="H305" s="244">
        <v>12147345</v>
      </c>
      <c r="I305" s="244">
        <v>12147345</v>
      </c>
      <c r="J305" s="107" t="s">
        <v>55</v>
      </c>
      <c r="K305" s="107" t="s">
        <v>55</v>
      </c>
      <c r="L305" s="32" t="s">
        <v>1310</v>
      </c>
    </row>
    <row r="306" spans="1:12" ht="54.95" customHeight="1" x14ac:dyDescent="0.3">
      <c r="A306" s="283">
        <v>979</v>
      </c>
      <c r="B306" s="13">
        <v>80111600</v>
      </c>
      <c r="C306" s="33" t="s">
        <v>171</v>
      </c>
      <c r="D306" s="106">
        <v>42552</v>
      </c>
      <c r="E306" s="70">
        <v>5.5</v>
      </c>
      <c r="F306" s="13" t="s">
        <v>53</v>
      </c>
      <c r="G306" s="21" t="s">
        <v>1286</v>
      </c>
      <c r="H306" s="244">
        <v>12311744.5</v>
      </c>
      <c r="I306" s="244">
        <v>12311744.5</v>
      </c>
      <c r="J306" s="107" t="s">
        <v>55</v>
      </c>
      <c r="K306" s="107" t="s">
        <v>55</v>
      </c>
      <c r="L306" s="32" t="s">
        <v>1310</v>
      </c>
    </row>
    <row r="307" spans="1:12" ht="54.95" customHeight="1" x14ac:dyDescent="0.3">
      <c r="A307" s="283">
        <v>979</v>
      </c>
      <c r="B307" s="13">
        <v>80111600</v>
      </c>
      <c r="C307" s="33" t="s">
        <v>162</v>
      </c>
      <c r="D307" s="106">
        <v>42552</v>
      </c>
      <c r="E307" s="70">
        <v>5.5</v>
      </c>
      <c r="F307" s="13" t="s">
        <v>53</v>
      </c>
      <c r="G307" s="21" t="s">
        <v>1286</v>
      </c>
      <c r="H307" s="244">
        <v>15637666</v>
      </c>
      <c r="I307" s="244">
        <v>15637666</v>
      </c>
      <c r="J307" s="107" t="s">
        <v>55</v>
      </c>
      <c r="K307" s="107" t="s">
        <v>55</v>
      </c>
      <c r="L307" s="32" t="s">
        <v>1310</v>
      </c>
    </row>
    <row r="308" spans="1:12" ht="54.95" customHeight="1" x14ac:dyDescent="0.3">
      <c r="A308" s="283">
        <v>979</v>
      </c>
      <c r="B308" s="13">
        <v>80111600</v>
      </c>
      <c r="C308" s="33" t="s">
        <v>170</v>
      </c>
      <c r="D308" s="106">
        <v>42552</v>
      </c>
      <c r="E308" s="70">
        <v>5</v>
      </c>
      <c r="F308" s="13" t="s">
        <v>53</v>
      </c>
      <c r="G308" s="21" t="s">
        <v>1286</v>
      </c>
      <c r="H308" s="244">
        <v>12147345</v>
      </c>
      <c r="I308" s="244">
        <v>12147345</v>
      </c>
      <c r="J308" s="107" t="s">
        <v>55</v>
      </c>
      <c r="K308" s="107" t="s">
        <v>55</v>
      </c>
      <c r="L308" s="32" t="s">
        <v>1310</v>
      </c>
    </row>
    <row r="309" spans="1:12" ht="54.95" customHeight="1" x14ac:dyDescent="0.3">
      <c r="A309" s="283">
        <v>979</v>
      </c>
      <c r="B309" s="13">
        <v>80111600</v>
      </c>
      <c r="C309" s="33" t="s">
        <v>172</v>
      </c>
      <c r="D309" s="106">
        <v>42552</v>
      </c>
      <c r="E309" s="70">
        <v>5</v>
      </c>
      <c r="F309" s="13" t="s">
        <v>53</v>
      </c>
      <c r="G309" s="21" t="s">
        <v>1286</v>
      </c>
      <c r="H309" s="244">
        <v>28697345</v>
      </c>
      <c r="I309" s="244">
        <v>28697345</v>
      </c>
      <c r="J309" s="107" t="s">
        <v>55</v>
      </c>
      <c r="K309" s="107" t="s">
        <v>55</v>
      </c>
      <c r="L309" s="32" t="s">
        <v>1310</v>
      </c>
    </row>
    <row r="310" spans="1:12" ht="54.95" customHeight="1" x14ac:dyDescent="0.3">
      <c r="A310" s="283">
        <v>979</v>
      </c>
      <c r="B310" s="13">
        <v>80111600</v>
      </c>
      <c r="C310" s="33" t="s">
        <v>170</v>
      </c>
      <c r="D310" s="106">
        <v>42552</v>
      </c>
      <c r="E310" s="70">
        <v>5</v>
      </c>
      <c r="F310" s="13" t="s">
        <v>53</v>
      </c>
      <c r="G310" s="21" t="s">
        <v>1286</v>
      </c>
      <c r="H310" s="244">
        <v>14216060</v>
      </c>
      <c r="I310" s="244">
        <v>14216060</v>
      </c>
      <c r="J310" s="107" t="s">
        <v>55</v>
      </c>
      <c r="K310" s="107" t="s">
        <v>55</v>
      </c>
      <c r="L310" s="32" t="s">
        <v>1310</v>
      </c>
    </row>
    <row r="311" spans="1:12" ht="54.95" customHeight="1" x14ac:dyDescent="0.3">
      <c r="A311" s="283">
        <v>979</v>
      </c>
      <c r="B311" s="13">
        <v>80111600</v>
      </c>
      <c r="C311" s="33" t="s">
        <v>151</v>
      </c>
      <c r="D311" s="106">
        <v>42552</v>
      </c>
      <c r="E311" s="70">
        <v>1</v>
      </c>
      <c r="F311" s="13" t="s">
        <v>53</v>
      </c>
      <c r="G311" s="21" t="s">
        <v>1286</v>
      </c>
      <c r="H311" s="244">
        <v>11429572</v>
      </c>
      <c r="I311" s="244">
        <v>11429572</v>
      </c>
      <c r="J311" s="107" t="s">
        <v>55</v>
      </c>
      <c r="K311" s="107" t="s">
        <v>55</v>
      </c>
      <c r="L311" s="32" t="s">
        <v>1310</v>
      </c>
    </row>
    <row r="312" spans="1:12" ht="54.95" customHeight="1" x14ac:dyDescent="0.3">
      <c r="A312" s="283">
        <v>979</v>
      </c>
      <c r="B312" s="13">
        <v>77121503</v>
      </c>
      <c r="C312" s="33" t="s">
        <v>173</v>
      </c>
      <c r="D312" s="106">
        <v>42552</v>
      </c>
      <c r="E312" s="70">
        <v>1</v>
      </c>
      <c r="F312" s="13" t="s">
        <v>174</v>
      </c>
      <c r="G312" s="21" t="s">
        <v>1286</v>
      </c>
      <c r="H312" s="244">
        <v>250000000</v>
      </c>
      <c r="I312" s="244">
        <v>250000000</v>
      </c>
      <c r="J312" s="107" t="s">
        <v>55</v>
      </c>
      <c r="K312" s="107" t="s">
        <v>55</v>
      </c>
      <c r="L312" s="32" t="s">
        <v>1310</v>
      </c>
    </row>
    <row r="313" spans="1:12" ht="54.95" customHeight="1" x14ac:dyDescent="0.3">
      <c r="A313" s="283">
        <v>979</v>
      </c>
      <c r="B313" s="13">
        <v>80131502</v>
      </c>
      <c r="C313" s="33" t="s">
        <v>175</v>
      </c>
      <c r="D313" s="106">
        <v>42552</v>
      </c>
      <c r="E313" s="70">
        <v>1</v>
      </c>
      <c r="F313" s="13" t="s">
        <v>53</v>
      </c>
      <c r="G313" s="21" t="s">
        <v>1286</v>
      </c>
      <c r="H313" s="244">
        <v>92092000</v>
      </c>
      <c r="I313" s="244">
        <v>92092000</v>
      </c>
      <c r="J313" s="107" t="s">
        <v>55</v>
      </c>
      <c r="K313" s="107" t="s">
        <v>55</v>
      </c>
      <c r="L313" s="32" t="s">
        <v>1310</v>
      </c>
    </row>
    <row r="314" spans="1:12" ht="54.95" customHeight="1" x14ac:dyDescent="0.3">
      <c r="A314" s="283">
        <v>979</v>
      </c>
      <c r="B314" s="13">
        <v>77121503</v>
      </c>
      <c r="C314" s="33" t="s">
        <v>176</v>
      </c>
      <c r="D314" s="106">
        <v>42552</v>
      </c>
      <c r="E314" s="70">
        <v>1</v>
      </c>
      <c r="F314" s="13" t="s">
        <v>53</v>
      </c>
      <c r="G314" s="21" t="s">
        <v>1286</v>
      </c>
      <c r="H314" s="244">
        <v>18000000</v>
      </c>
      <c r="I314" s="244">
        <v>18000000</v>
      </c>
      <c r="J314" s="107" t="s">
        <v>55</v>
      </c>
      <c r="K314" s="107" t="s">
        <v>55</v>
      </c>
      <c r="L314" s="32" t="s">
        <v>1310</v>
      </c>
    </row>
    <row r="315" spans="1:12" ht="54.95" customHeight="1" x14ac:dyDescent="0.3">
      <c r="A315" s="283">
        <v>979</v>
      </c>
      <c r="B315" s="13">
        <v>77121503</v>
      </c>
      <c r="C315" s="33" t="s">
        <v>177</v>
      </c>
      <c r="D315" s="106">
        <v>42552</v>
      </c>
      <c r="E315" s="70">
        <v>1</v>
      </c>
      <c r="F315" s="13" t="s">
        <v>53</v>
      </c>
      <c r="G315" s="21" t="s">
        <v>1286</v>
      </c>
      <c r="H315" s="244">
        <v>7000000</v>
      </c>
      <c r="I315" s="244">
        <v>7000000</v>
      </c>
      <c r="J315" s="107" t="s">
        <v>55</v>
      </c>
      <c r="K315" s="107" t="s">
        <v>55</v>
      </c>
      <c r="L315" s="32" t="s">
        <v>1310</v>
      </c>
    </row>
    <row r="316" spans="1:12" ht="54.95" customHeight="1" x14ac:dyDescent="0.3">
      <c r="A316" s="283">
        <v>979</v>
      </c>
      <c r="B316" s="13">
        <v>77121503</v>
      </c>
      <c r="C316" s="33" t="s">
        <v>178</v>
      </c>
      <c r="D316" s="106">
        <v>42552</v>
      </c>
      <c r="E316" s="70">
        <v>1</v>
      </c>
      <c r="F316" s="13" t="s">
        <v>53</v>
      </c>
      <c r="G316" s="21" t="s">
        <v>1286</v>
      </c>
      <c r="H316" s="244">
        <v>20000000</v>
      </c>
      <c r="I316" s="244">
        <v>20000000</v>
      </c>
      <c r="J316" s="107" t="s">
        <v>55</v>
      </c>
      <c r="K316" s="107" t="s">
        <v>55</v>
      </c>
      <c r="L316" s="32" t="s">
        <v>1310</v>
      </c>
    </row>
    <row r="317" spans="1:12" ht="54.95" customHeight="1" x14ac:dyDescent="0.3">
      <c r="A317" s="283">
        <v>979</v>
      </c>
      <c r="B317" s="13">
        <v>77121503</v>
      </c>
      <c r="C317" s="33" t="s">
        <v>179</v>
      </c>
      <c r="D317" s="106">
        <v>42552</v>
      </c>
      <c r="E317" s="70">
        <v>1</v>
      </c>
      <c r="F317" s="13" t="s">
        <v>53</v>
      </c>
      <c r="G317" s="21" t="s">
        <v>1286</v>
      </c>
      <c r="H317" s="244">
        <v>31000000</v>
      </c>
      <c r="I317" s="244">
        <v>31000000</v>
      </c>
      <c r="J317" s="107" t="s">
        <v>55</v>
      </c>
      <c r="K317" s="107" t="s">
        <v>55</v>
      </c>
      <c r="L317" s="32" t="s">
        <v>1310</v>
      </c>
    </row>
    <row r="318" spans="1:12" ht="54.95" customHeight="1" x14ac:dyDescent="0.3">
      <c r="A318" s="283">
        <v>979</v>
      </c>
      <c r="B318" s="13">
        <v>77121503</v>
      </c>
      <c r="C318" s="33" t="s">
        <v>159</v>
      </c>
      <c r="D318" s="106">
        <v>42552</v>
      </c>
      <c r="E318" s="70">
        <v>1</v>
      </c>
      <c r="F318" s="13" t="s">
        <v>53</v>
      </c>
      <c r="G318" s="21" t="s">
        <v>1286</v>
      </c>
      <c r="H318" s="244">
        <v>15908000</v>
      </c>
      <c r="I318" s="244">
        <v>15908000</v>
      </c>
      <c r="J318" s="107" t="s">
        <v>55</v>
      </c>
      <c r="K318" s="107" t="s">
        <v>55</v>
      </c>
      <c r="L318" s="32" t="s">
        <v>1310</v>
      </c>
    </row>
    <row r="319" spans="1:12" ht="54.95" customHeight="1" x14ac:dyDescent="0.3">
      <c r="A319" s="283">
        <v>979</v>
      </c>
      <c r="B319" s="13">
        <v>80111600</v>
      </c>
      <c r="C319" s="33" t="s">
        <v>180</v>
      </c>
      <c r="D319" s="106">
        <v>42552</v>
      </c>
      <c r="E319" s="70">
        <v>5.5</v>
      </c>
      <c r="F319" s="13" t="s">
        <v>53</v>
      </c>
      <c r="G319" s="21" t="s">
        <v>1286</v>
      </c>
      <c r="H319" s="244">
        <v>28591255</v>
      </c>
      <c r="I319" s="244">
        <v>28591255</v>
      </c>
      <c r="J319" s="107" t="s">
        <v>55</v>
      </c>
      <c r="K319" s="107" t="s">
        <v>55</v>
      </c>
      <c r="L319" s="32" t="s">
        <v>1310</v>
      </c>
    </row>
    <row r="320" spans="1:12" ht="54.95" customHeight="1" x14ac:dyDescent="0.3">
      <c r="A320" s="283">
        <v>979</v>
      </c>
      <c r="B320" s="13">
        <v>80111600</v>
      </c>
      <c r="C320" s="33" t="s">
        <v>181</v>
      </c>
      <c r="D320" s="106">
        <v>42552</v>
      </c>
      <c r="E320" s="70">
        <v>5.5</v>
      </c>
      <c r="F320" s="13" t="s">
        <v>53</v>
      </c>
      <c r="G320" s="21" t="s">
        <v>1286</v>
      </c>
      <c r="H320" s="244">
        <v>9686017</v>
      </c>
      <c r="I320" s="244">
        <v>9686017</v>
      </c>
      <c r="J320" s="107" t="s">
        <v>55</v>
      </c>
      <c r="K320" s="107" t="s">
        <v>55</v>
      </c>
      <c r="L320" s="32" t="s">
        <v>1310</v>
      </c>
    </row>
    <row r="321" spans="1:12" ht="54.95" customHeight="1" x14ac:dyDescent="0.3">
      <c r="A321" s="283">
        <v>979</v>
      </c>
      <c r="B321" s="13">
        <v>80111600</v>
      </c>
      <c r="C321" s="33" t="s">
        <v>182</v>
      </c>
      <c r="D321" s="106">
        <v>42552</v>
      </c>
      <c r="E321" s="70">
        <v>5.5</v>
      </c>
      <c r="F321" s="13" t="s">
        <v>53</v>
      </c>
      <c r="G321" s="21" t="s">
        <v>1286</v>
      </c>
      <c r="H321" s="244">
        <v>15637666</v>
      </c>
      <c r="I321" s="244">
        <v>15637666</v>
      </c>
      <c r="J321" s="107" t="s">
        <v>55</v>
      </c>
      <c r="K321" s="107" t="s">
        <v>55</v>
      </c>
      <c r="L321" s="32" t="s">
        <v>1310</v>
      </c>
    </row>
    <row r="322" spans="1:12" ht="54.95" customHeight="1" x14ac:dyDescent="0.3">
      <c r="A322" s="283">
        <v>979</v>
      </c>
      <c r="B322" s="13">
        <v>80111600</v>
      </c>
      <c r="C322" s="33" t="s">
        <v>183</v>
      </c>
      <c r="D322" s="106">
        <v>42552</v>
      </c>
      <c r="E322" s="70">
        <v>5.5</v>
      </c>
      <c r="F322" s="13" t="s">
        <v>53</v>
      </c>
      <c r="G322" s="21" t="s">
        <v>1286</v>
      </c>
      <c r="H322" s="244">
        <v>22639606</v>
      </c>
      <c r="I322" s="244">
        <v>22639606</v>
      </c>
      <c r="J322" s="107" t="s">
        <v>55</v>
      </c>
      <c r="K322" s="107" t="s">
        <v>55</v>
      </c>
      <c r="L322" s="32" t="s">
        <v>1310</v>
      </c>
    </row>
    <row r="323" spans="1:12" ht="54.95" customHeight="1" x14ac:dyDescent="0.3">
      <c r="A323" s="283">
        <v>979</v>
      </c>
      <c r="B323" s="13">
        <v>80111600</v>
      </c>
      <c r="C323" s="33" t="s">
        <v>182</v>
      </c>
      <c r="D323" s="106">
        <v>42552</v>
      </c>
      <c r="E323" s="70">
        <v>5.5</v>
      </c>
      <c r="F323" s="13" t="s">
        <v>53</v>
      </c>
      <c r="G323" s="21" t="s">
        <v>1286</v>
      </c>
      <c r="H323" s="244">
        <v>15637666</v>
      </c>
      <c r="I323" s="244">
        <v>15637666</v>
      </c>
      <c r="J323" s="107" t="s">
        <v>55</v>
      </c>
      <c r="K323" s="107" t="s">
        <v>55</v>
      </c>
      <c r="L323" s="32" t="s">
        <v>1310</v>
      </c>
    </row>
    <row r="324" spans="1:12" ht="54.95" customHeight="1" x14ac:dyDescent="0.3">
      <c r="A324" s="283">
        <v>979</v>
      </c>
      <c r="B324" s="13">
        <v>80111600</v>
      </c>
      <c r="C324" s="33" t="s">
        <v>182</v>
      </c>
      <c r="D324" s="106">
        <v>42552</v>
      </c>
      <c r="E324" s="70">
        <v>5.5</v>
      </c>
      <c r="F324" s="13" t="s">
        <v>53</v>
      </c>
      <c r="G324" s="21" t="s">
        <v>1286</v>
      </c>
      <c r="H324" s="244">
        <v>15637666</v>
      </c>
      <c r="I324" s="244">
        <v>15637666</v>
      </c>
      <c r="J324" s="107" t="s">
        <v>55</v>
      </c>
      <c r="K324" s="107" t="s">
        <v>55</v>
      </c>
      <c r="L324" s="32" t="s">
        <v>1310</v>
      </c>
    </row>
    <row r="325" spans="1:12" ht="54.95" customHeight="1" x14ac:dyDescent="0.3">
      <c r="A325" s="283">
        <v>979</v>
      </c>
      <c r="B325" s="13">
        <v>80111600</v>
      </c>
      <c r="C325" s="33" t="s">
        <v>182</v>
      </c>
      <c r="D325" s="106">
        <v>42552</v>
      </c>
      <c r="E325" s="70">
        <v>5.5</v>
      </c>
      <c r="F325" s="13" t="s">
        <v>53</v>
      </c>
      <c r="G325" s="21" t="s">
        <v>1286</v>
      </c>
      <c r="H325" s="244">
        <v>15637666</v>
      </c>
      <c r="I325" s="244">
        <v>15637666</v>
      </c>
      <c r="J325" s="107" t="s">
        <v>55</v>
      </c>
      <c r="K325" s="107" t="s">
        <v>55</v>
      </c>
      <c r="L325" s="32" t="s">
        <v>1310</v>
      </c>
    </row>
    <row r="326" spans="1:12" ht="54.95" customHeight="1" x14ac:dyDescent="0.3">
      <c r="A326" s="283">
        <v>979</v>
      </c>
      <c r="B326" s="13">
        <v>80111600</v>
      </c>
      <c r="C326" s="33" t="s">
        <v>184</v>
      </c>
      <c r="D326" s="106">
        <v>42552</v>
      </c>
      <c r="E326" s="70">
        <v>5.5</v>
      </c>
      <c r="F326" s="13" t="s">
        <v>53</v>
      </c>
      <c r="G326" s="21" t="s">
        <v>1286</v>
      </c>
      <c r="H326" s="244">
        <v>15637666</v>
      </c>
      <c r="I326" s="244">
        <v>15637666</v>
      </c>
      <c r="J326" s="107" t="s">
        <v>55</v>
      </c>
      <c r="K326" s="107" t="s">
        <v>55</v>
      </c>
      <c r="L326" s="32" t="s">
        <v>1310</v>
      </c>
    </row>
    <row r="327" spans="1:12" ht="54.95" customHeight="1" x14ac:dyDescent="0.3">
      <c r="A327" s="283">
        <v>979</v>
      </c>
      <c r="B327" s="13">
        <v>80111600</v>
      </c>
      <c r="C327" s="33" t="s">
        <v>184</v>
      </c>
      <c r="D327" s="106">
        <v>42552</v>
      </c>
      <c r="E327" s="70">
        <v>5.5</v>
      </c>
      <c r="F327" s="13" t="s">
        <v>53</v>
      </c>
      <c r="G327" s="21" t="s">
        <v>1286</v>
      </c>
      <c r="H327" s="244">
        <v>15637666</v>
      </c>
      <c r="I327" s="244">
        <v>15637666</v>
      </c>
      <c r="J327" s="107" t="s">
        <v>55</v>
      </c>
      <c r="K327" s="107" t="s">
        <v>55</v>
      </c>
      <c r="L327" s="32" t="s">
        <v>1310</v>
      </c>
    </row>
    <row r="328" spans="1:12" ht="54.95" customHeight="1" x14ac:dyDescent="0.3">
      <c r="A328" s="283">
        <v>979</v>
      </c>
      <c r="B328" s="13">
        <v>80111600</v>
      </c>
      <c r="C328" s="33" t="s">
        <v>184</v>
      </c>
      <c r="D328" s="106">
        <v>42552</v>
      </c>
      <c r="E328" s="70">
        <v>5.5</v>
      </c>
      <c r="F328" s="13" t="s">
        <v>53</v>
      </c>
      <c r="G328" s="21" t="s">
        <v>1286</v>
      </c>
      <c r="H328" s="244">
        <v>15637666</v>
      </c>
      <c r="I328" s="244">
        <v>15637666</v>
      </c>
      <c r="J328" s="107" t="s">
        <v>55</v>
      </c>
      <c r="K328" s="107" t="s">
        <v>55</v>
      </c>
      <c r="L328" s="32" t="s">
        <v>1310</v>
      </c>
    </row>
    <row r="329" spans="1:12" ht="54.95" customHeight="1" x14ac:dyDescent="0.3">
      <c r="A329" s="283">
        <v>979</v>
      </c>
      <c r="B329" s="13">
        <v>80111600</v>
      </c>
      <c r="C329" s="33" t="s">
        <v>182</v>
      </c>
      <c r="D329" s="106">
        <v>42552</v>
      </c>
      <c r="E329" s="70">
        <v>5.5</v>
      </c>
      <c r="F329" s="13" t="s">
        <v>53</v>
      </c>
      <c r="G329" s="21" t="s">
        <v>1286</v>
      </c>
      <c r="H329" s="244">
        <v>15637666</v>
      </c>
      <c r="I329" s="244">
        <v>15637666</v>
      </c>
      <c r="J329" s="107" t="s">
        <v>55</v>
      </c>
      <c r="K329" s="107" t="s">
        <v>55</v>
      </c>
      <c r="L329" s="32" t="s">
        <v>1310</v>
      </c>
    </row>
    <row r="330" spans="1:12" ht="54.95" customHeight="1" x14ac:dyDescent="0.3">
      <c r="A330" s="283">
        <v>979</v>
      </c>
      <c r="B330" s="13">
        <v>80111600</v>
      </c>
      <c r="C330" s="33" t="s">
        <v>185</v>
      </c>
      <c r="D330" s="106">
        <v>42552</v>
      </c>
      <c r="E330" s="70">
        <v>5.5</v>
      </c>
      <c r="F330" s="13" t="s">
        <v>53</v>
      </c>
      <c r="G330" s="21" t="s">
        <v>1286</v>
      </c>
      <c r="H330" s="244">
        <v>15637666</v>
      </c>
      <c r="I330" s="244">
        <v>15637666</v>
      </c>
      <c r="J330" s="107" t="s">
        <v>55</v>
      </c>
      <c r="K330" s="107" t="s">
        <v>55</v>
      </c>
      <c r="L330" s="32" t="s">
        <v>1310</v>
      </c>
    </row>
    <row r="331" spans="1:12" ht="54.95" customHeight="1" x14ac:dyDescent="0.3">
      <c r="A331" s="283">
        <v>979</v>
      </c>
      <c r="B331" s="13">
        <v>80111600</v>
      </c>
      <c r="C331" s="33" t="s">
        <v>186</v>
      </c>
      <c r="D331" s="106">
        <v>42552</v>
      </c>
      <c r="E331" s="70">
        <v>5</v>
      </c>
      <c r="F331" s="13" t="s">
        <v>53</v>
      </c>
      <c r="G331" s="21" t="s">
        <v>1286</v>
      </c>
      <c r="H331" s="244">
        <v>33418350</v>
      </c>
      <c r="I331" s="244">
        <v>33418350</v>
      </c>
      <c r="J331" s="107" t="s">
        <v>55</v>
      </c>
      <c r="K331" s="107" t="s">
        <v>55</v>
      </c>
      <c r="L331" s="32" t="s">
        <v>1310</v>
      </c>
    </row>
    <row r="332" spans="1:12" ht="54.95" customHeight="1" x14ac:dyDescent="0.3">
      <c r="A332" s="283">
        <v>979</v>
      </c>
      <c r="B332" s="13">
        <v>80111600</v>
      </c>
      <c r="C332" s="33" t="s">
        <v>187</v>
      </c>
      <c r="D332" s="106">
        <v>42552</v>
      </c>
      <c r="E332" s="70">
        <v>5.5</v>
      </c>
      <c r="F332" s="13" t="s">
        <v>53</v>
      </c>
      <c r="G332" s="21" t="s">
        <v>1286</v>
      </c>
      <c r="H332" s="244">
        <v>15637666</v>
      </c>
      <c r="I332" s="244">
        <v>15637666</v>
      </c>
      <c r="J332" s="107" t="s">
        <v>55</v>
      </c>
      <c r="K332" s="107" t="s">
        <v>55</v>
      </c>
      <c r="L332" s="32" t="s">
        <v>1310</v>
      </c>
    </row>
    <row r="333" spans="1:12" ht="54.95" customHeight="1" x14ac:dyDescent="0.3">
      <c r="A333" s="283">
        <v>979</v>
      </c>
      <c r="B333" s="13">
        <v>80111600</v>
      </c>
      <c r="C333" s="33" t="s">
        <v>188</v>
      </c>
      <c r="D333" s="106">
        <v>42552</v>
      </c>
      <c r="E333" s="70">
        <v>5.5</v>
      </c>
      <c r="F333" s="13" t="s">
        <v>53</v>
      </c>
      <c r="G333" s="21" t="s">
        <v>1286</v>
      </c>
      <c r="H333" s="244">
        <v>22639606</v>
      </c>
      <c r="I333" s="244">
        <v>22639606</v>
      </c>
      <c r="J333" s="107" t="s">
        <v>55</v>
      </c>
      <c r="K333" s="107" t="s">
        <v>55</v>
      </c>
      <c r="L333" s="32" t="s">
        <v>1310</v>
      </c>
    </row>
    <row r="334" spans="1:12" ht="54.95" customHeight="1" x14ac:dyDescent="0.3">
      <c r="A334" s="283">
        <v>979</v>
      </c>
      <c r="B334" s="13">
        <v>80111600</v>
      </c>
      <c r="C334" s="33" t="s">
        <v>189</v>
      </c>
      <c r="D334" s="106">
        <v>42552</v>
      </c>
      <c r="E334" s="70">
        <v>5.5</v>
      </c>
      <c r="F334" s="13" t="s">
        <v>53</v>
      </c>
      <c r="G334" s="21" t="s">
        <v>1286</v>
      </c>
      <c r="H334" s="244">
        <v>31567080</v>
      </c>
      <c r="I334" s="244">
        <v>31567080</v>
      </c>
      <c r="J334" s="107" t="s">
        <v>55</v>
      </c>
      <c r="K334" s="107" t="s">
        <v>55</v>
      </c>
      <c r="L334" s="32" t="s">
        <v>1310</v>
      </c>
    </row>
    <row r="335" spans="1:12" ht="54.95" customHeight="1" x14ac:dyDescent="0.3">
      <c r="A335" s="283">
        <v>979</v>
      </c>
      <c r="B335" s="13">
        <v>80111600</v>
      </c>
      <c r="C335" s="33" t="s">
        <v>190</v>
      </c>
      <c r="D335" s="106">
        <v>42552</v>
      </c>
      <c r="E335" s="70">
        <v>5.5</v>
      </c>
      <c r="F335" s="13" t="s">
        <v>53</v>
      </c>
      <c r="G335" s="21" t="s">
        <v>1286</v>
      </c>
      <c r="H335" s="244">
        <v>22639606</v>
      </c>
      <c r="I335" s="244">
        <v>22639606</v>
      </c>
      <c r="J335" s="107" t="s">
        <v>55</v>
      </c>
      <c r="K335" s="107" t="s">
        <v>55</v>
      </c>
      <c r="L335" s="32" t="s">
        <v>1310</v>
      </c>
    </row>
    <row r="336" spans="1:12" ht="54.95" customHeight="1" x14ac:dyDescent="0.3">
      <c r="A336" s="283">
        <v>979</v>
      </c>
      <c r="B336" s="13">
        <v>80111600</v>
      </c>
      <c r="C336" s="33" t="s">
        <v>184</v>
      </c>
      <c r="D336" s="106">
        <v>42552</v>
      </c>
      <c r="E336" s="70">
        <v>5.5</v>
      </c>
      <c r="F336" s="13" t="s">
        <v>53</v>
      </c>
      <c r="G336" s="21" t="s">
        <v>1286</v>
      </c>
      <c r="H336" s="244">
        <v>15637666</v>
      </c>
      <c r="I336" s="244">
        <v>15637666</v>
      </c>
      <c r="J336" s="107" t="s">
        <v>55</v>
      </c>
      <c r="K336" s="107" t="s">
        <v>55</v>
      </c>
      <c r="L336" s="32" t="s">
        <v>1310</v>
      </c>
    </row>
    <row r="337" spans="1:12" ht="54.95" customHeight="1" x14ac:dyDescent="0.3">
      <c r="A337" s="283">
        <v>979</v>
      </c>
      <c r="B337" s="13">
        <v>80111600</v>
      </c>
      <c r="C337" s="33" t="s">
        <v>185</v>
      </c>
      <c r="D337" s="106">
        <v>42552</v>
      </c>
      <c r="E337" s="70">
        <v>5.5</v>
      </c>
      <c r="F337" s="13" t="s">
        <v>53</v>
      </c>
      <c r="G337" s="21" t="s">
        <v>1286</v>
      </c>
      <c r="H337" s="244">
        <v>15637666</v>
      </c>
      <c r="I337" s="244">
        <v>15637666</v>
      </c>
      <c r="J337" s="107" t="s">
        <v>55</v>
      </c>
      <c r="K337" s="107" t="s">
        <v>55</v>
      </c>
      <c r="L337" s="32" t="s">
        <v>1310</v>
      </c>
    </row>
    <row r="338" spans="1:12" ht="54.95" customHeight="1" x14ac:dyDescent="0.3">
      <c r="A338" s="283">
        <v>979</v>
      </c>
      <c r="B338" s="13">
        <v>80111600</v>
      </c>
      <c r="C338" s="33" t="s">
        <v>191</v>
      </c>
      <c r="D338" s="106">
        <v>42552</v>
      </c>
      <c r="E338" s="70">
        <v>5</v>
      </c>
      <c r="F338" s="13" t="s">
        <v>53</v>
      </c>
      <c r="G338" s="21" t="s">
        <v>1286</v>
      </c>
      <c r="H338" s="244">
        <v>17876165</v>
      </c>
      <c r="I338" s="244">
        <v>17876165</v>
      </c>
      <c r="J338" s="107" t="s">
        <v>55</v>
      </c>
      <c r="K338" s="107" t="s">
        <v>55</v>
      </c>
      <c r="L338" s="32" t="s">
        <v>1310</v>
      </c>
    </row>
    <row r="339" spans="1:12" ht="54.95" customHeight="1" x14ac:dyDescent="0.3">
      <c r="A339" s="283">
        <v>979</v>
      </c>
      <c r="B339" s="13">
        <v>80111600</v>
      </c>
      <c r="C339" s="33" t="s">
        <v>183</v>
      </c>
      <c r="D339" s="106">
        <v>42552</v>
      </c>
      <c r="E339" s="70">
        <v>5.5</v>
      </c>
      <c r="F339" s="13" t="s">
        <v>53</v>
      </c>
      <c r="G339" s="21" t="s">
        <v>1286</v>
      </c>
      <c r="H339" s="244">
        <v>22639606</v>
      </c>
      <c r="I339" s="244">
        <v>22639606</v>
      </c>
      <c r="J339" s="107" t="s">
        <v>55</v>
      </c>
      <c r="K339" s="107" t="s">
        <v>55</v>
      </c>
      <c r="L339" s="32" t="s">
        <v>1310</v>
      </c>
    </row>
    <row r="340" spans="1:12" ht="54.95" customHeight="1" x14ac:dyDescent="0.3">
      <c r="A340" s="283">
        <v>979</v>
      </c>
      <c r="B340" s="13">
        <v>80111600</v>
      </c>
      <c r="C340" s="33" t="s">
        <v>183</v>
      </c>
      <c r="D340" s="106">
        <v>42552</v>
      </c>
      <c r="E340" s="70">
        <v>5.5</v>
      </c>
      <c r="F340" s="13" t="s">
        <v>53</v>
      </c>
      <c r="G340" s="21" t="s">
        <v>1286</v>
      </c>
      <c r="H340" s="244">
        <v>22639606</v>
      </c>
      <c r="I340" s="244">
        <v>22639606</v>
      </c>
      <c r="J340" s="107" t="s">
        <v>55</v>
      </c>
      <c r="K340" s="107" t="s">
        <v>55</v>
      </c>
      <c r="L340" s="32" t="s">
        <v>1310</v>
      </c>
    </row>
    <row r="341" spans="1:12" ht="54.95" customHeight="1" x14ac:dyDescent="0.3">
      <c r="A341" s="283">
        <v>979</v>
      </c>
      <c r="B341" s="13">
        <v>80111600</v>
      </c>
      <c r="C341" s="33" t="s">
        <v>184</v>
      </c>
      <c r="D341" s="106">
        <v>42552</v>
      </c>
      <c r="E341" s="70">
        <v>5.5</v>
      </c>
      <c r="F341" s="13" t="s">
        <v>53</v>
      </c>
      <c r="G341" s="21" t="s">
        <v>1286</v>
      </c>
      <c r="H341" s="244">
        <v>15637666</v>
      </c>
      <c r="I341" s="244">
        <v>15637666</v>
      </c>
      <c r="J341" s="107" t="s">
        <v>55</v>
      </c>
      <c r="K341" s="107" t="s">
        <v>55</v>
      </c>
      <c r="L341" s="32" t="s">
        <v>1310</v>
      </c>
    </row>
    <row r="342" spans="1:12" ht="54.95" customHeight="1" x14ac:dyDescent="0.3">
      <c r="A342" s="283">
        <v>979</v>
      </c>
      <c r="B342" s="13">
        <v>80111600</v>
      </c>
      <c r="C342" s="33" t="s">
        <v>184</v>
      </c>
      <c r="D342" s="106">
        <v>42552</v>
      </c>
      <c r="E342" s="70">
        <v>5.5</v>
      </c>
      <c r="F342" s="13" t="s">
        <v>53</v>
      </c>
      <c r="G342" s="21" t="s">
        <v>1286</v>
      </c>
      <c r="H342" s="244">
        <v>15637666</v>
      </c>
      <c r="I342" s="244">
        <v>15637666</v>
      </c>
      <c r="J342" s="107" t="s">
        <v>55</v>
      </c>
      <c r="K342" s="107" t="s">
        <v>55</v>
      </c>
      <c r="L342" s="32" t="s">
        <v>1310</v>
      </c>
    </row>
    <row r="343" spans="1:12" ht="54.95" customHeight="1" x14ac:dyDescent="0.3">
      <c r="A343" s="283">
        <v>979</v>
      </c>
      <c r="B343" s="13">
        <v>80111600</v>
      </c>
      <c r="C343" s="33" t="s">
        <v>192</v>
      </c>
      <c r="D343" s="106">
        <v>42552</v>
      </c>
      <c r="E343" s="70">
        <v>5.5</v>
      </c>
      <c r="F343" s="13" t="s">
        <v>53</v>
      </c>
      <c r="G343" s="21" t="s">
        <v>1286</v>
      </c>
      <c r="H343" s="244">
        <v>15637666</v>
      </c>
      <c r="I343" s="244">
        <v>15637666</v>
      </c>
      <c r="J343" s="107" t="s">
        <v>55</v>
      </c>
      <c r="K343" s="107" t="s">
        <v>55</v>
      </c>
      <c r="L343" s="32" t="s">
        <v>1310</v>
      </c>
    </row>
    <row r="344" spans="1:12" ht="54.95" customHeight="1" x14ac:dyDescent="0.3">
      <c r="A344" s="283">
        <v>979</v>
      </c>
      <c r="B344" s="13">
        <v>80111600</v>
      </c>
      <c r="C344" s="33" t="s">
        <v>193</v>
      </c>
      <c r="D344" s="106">
        <v>42552</v>
      </c>
      <c r="E344" s="70">
        <v>5.5</v>
      </c>
      <c r="F344" s="13" t="s">
        <v>53</v>
      </c>
      <c r="G344" s="21" t="s">
        <v>1286</v>
      </c>
      <c r="H344" s="244">
        <v>31567079.5</v>
      </c>
      <c r="I344" s="244">
        <v>31567079.5</v>
      </c>
      <c r="J344" s="107" t="s">
        <v>55</v>
      </c>
      <c r="K344" s="107" t="s">
        <v>55</v>
      </c>
      <c r="L344" s="32" t="s">
        <v>1310</v>
      </c>
    </row>
    <row r="345" spans="1:12" ht="54.95" customHeight="1" x14ac:dyDescent="0.3">
      <c r="A345" s="283">
        <v>979</v>
      </c>
      <c r="B345" s="13">
        <v>80111600</v>
      </c>
      <c r="C345" s="33" t="s">
        <v>183</v>
      </c>
      <c r="D345" s="106">
        <v>42552</v>
      </c>
      <c r="E345" s="70">
        <v>5.5</v>
      </c>
      <c r="F345" s="13" t="s">
        <v>53</v>
      </c>
      <c r="G345" s="21" t="s">
        <v>1286</v>
      </c>
      <c r="H345" s="244">
        <v>22639606</v>
      </c>
      <c r="I345" s="244">
        <v>22639606</v>
      </c>
      <c r="J345" s="107" t="s">
        <v>55</v>
      </c>
      <c r="K345" s="107" t="s">
        <v>55</v>
      </c>
      <c r="L345" s="32" t="s">
        <v>1310</v>
      </c>
    </row>
    <row r="346" spans="1:12" ht="54.95" customHeight="1" x14ac:dyDescent="0.3">
      <c r="A346" s="283">
        <v>979</v>
      </c>
      <c r="B346" s="13">
        <v>80111600</v>
      </c>
      <c r="C346" s="33" t="s">
        <v>192</v>
      </c>
      <c r="D346" s="106">
        <v>42552</v>
      </c>
      <c r="E346" s="70">
        <v>5</v>
      </c>
      <c r="F346" s="13" t="s">
        <v>53</v>
      </c>
      <c r="G346" s="21" t="s">
        <v>1286</v>
      </c>
      <c r="H346" s="244">
        <v>14216060</v>
      </c>
      <c r="I346" s="244">
        <v>14216060</v>
      </c>
      <c r="J346" s="107" t="s">
        <v>55</v>
      </c>
      <c r="K346" s="107" t="s">
        <v>55</v>
      </c>
      <c r="L346" s="32" t="s">
        <v>1310</v>
      </c>
    </row>
    <row r="347" spans="1:12" ht="54.95" customHeight="1" x14ac:dyDescent="0.3">
      <c r="A347" s="283">
        <v>979</v>
      </c>
      <c r="B347" s="13">
        <v>80111600</v>
      </c>
      <c r="C347" s="33" t="s">
        <v>192</v>
      </c>
      <c r="D347" s="106">
        <v>42552</v>
      </c>
      <c r="E347" s="70">
        <v>5.5</v>
      </c>
      <c r="F347" s="13" t="s">
        <v>53</v>
      </c>
      <c r="G347" s="21" t="s">
        <v>1286</v>
      </c>
      <c r="H347" s="244">
        <v>15637666</v>
      </c>
      <c r="I347" s="244">
        <v>15637666</v>
      </c>
      <c r="J347" s="107" t="s">
        <v>55</v>
      </c>
      <c r="K347" s="107" t="s">
        <v>55</v>
      </c>
      <c r="L347" s="32" t="s">
        <v>1310</v>
      </c>
    </row>
    <row r="348" spans="1:12" ht="54.95" customHeight="1" x14ac:dyDescent="0.3">
      <c r="A348" s="283">
        <v>979</v>
      </c>
      <c r="B348" s="13">
        <v>80111600</v>
      </c>
      <c r="C348" s="33" t="s">
        <v>192</v>
      </c>
      <c r="D348" s="106">
        <v>42552</v>
      </c>
      <c r="E348" s="70">
        <v>5.5</v>
      </c>
      <c r="F348" s="13" t="s">
        <v>53</v>
      </c>
      <c r="G348" s="21" t="s">
        <v>1286</v>
      </c>
      <c r="H348" s="244">
        <v>19663781.5</v>
      </c>
      <c r="I348" s="244">
        <v>19663781.5</v>
      </c>
      <c r="J348" s="107" t="s">
        <v>55</v>
      </c>
      <c r="K348" s="107" t="s">
        <v>55</v>
      </c>
      <c r="L348" s="32" t="s">
        <v>1310</v>
      </c>
    </row>
    <row r="349" spans="1:12" ht="54.95" customHeight="1" x14ac:dyDescent="0.3">
      <c r="A349" s="283">
        <v>979</v>
      </c>
      <c r="B349" s="13">
        <v>80111600</v>
      </c>
      <c r="C349" s="33" t="s">
        <v>192</v>
      </c>
      <c r="D349" s="106">
        <v>42552</v>
      </c>
      <c r="E349" s="70">
        <v>5.5</v>
      </c>
      <c r="F349" s="13" t="s">
        <v>53</v>
      </c>
      <c r="G349" s="21" t="s">
        <v>1286</v>
      </c>
      <c r="H349" s="244">
        <v>15637666</v>
      </c>
      <c r="I349" s="244">
        <v>15637666</v>
      </c>
      <c r="J349" s="107" t="s">
        <v>55</v>
      </c>
      <c r="K349" s="107" t="s">
        <v>55</v>
      </c>
      <c r="L349" s="32" t="s">
        <v>1310</v>
      </c>
    </row>
    <row r="350" spans="1:12" ht="54.95" customHeight="1" x14ac:dyDescent="0.3">
      <c r="A350" s="283">
        <v>979</v>
      </c>
      <c r="B350" s="13">
        <v>80111600</v>
      </c>
      <c r="C350" s="33" t="s">
        <v>184</v>
      </c>
      <c r="D350" s="106">
        <v>42552</v>
      </c>
      <c r="E350" s="70">
        <v>5</v>
      </c>
      <c r="F350" s="13" t="s">
        <v>53</v>
      </c>
      <c r="G350" s="21" t="s">
        <v>1286</v>
      </c>
      <c r="H350" s="244">
        <v>12147345</v>
      </c>
      <c r="I350" s="244">
        <v>12147345</v>
      </c>
      <c r="J350" s="107" t="s">
        <v>55</v>
      </c>
      <c r="K350" s="107" t="s">
        <v>55</v>
      </c>
      <c r="L350" s="32" t="s">
        <v>1310</v>
      </c>
    </row>
    <row r="351" spans="1:12" ht="54.95" customHeight="1" x14ac:dyDescent="0.3">
      <c r="A351" s="283">
        <v>979</v>
      </c>
      <c r="B351" s="13">
        <v>80111600</v>
      </c>
      <c r="C351" s="33" t="s">
        <v>194</v>
      </c>
      <c r="D351" s="106">
        <v>42552</v>
      </c>
      <c r="E351" s="70">
        <v>5</v>
      </c>
      <c r="F351" s="13" t="s">
        <v>53</v>
      </c>
      <c r="G351" s="21" t="s">
        <v>1286</v>
      </c>
      <c r="H351" s="244">
        <v>8168930</v>
      </c>
      <c r="I351" s="244">
        <v>8168930</v>
      </c>
      <c r="J351" s="107" t="s">
        <v>55</v>
      </c>
      <c r="K351" s="107" t="s">
        <v>55</v>
      </c>
      <c r="L351" s="32" t="s">
        <v>1310</v>
      </c>
    </row>
    <row r="352" spans="1:12" ht="54.95" customHeight="1" x14ac:dyDescent="0.3">
      <c r="A352" s="283">
        <v>979</v>
      </c>
      <c r="B352" s="13">
        <v>80111600</v>
      </c>
      <c r="C352" s="33" t="s">
        <v>184</v>
      </c>
      <c r="D352" s="106">
        <v>42552</v>
      </c>
      <c r="E352" s="70">
        <v>5</v>
      </c>
      <c r="F352" s="13" t="s">
        <v>53</v>
      </c>
      <c r="G352" s="21" t="s">
        <v>1286</v>
      </c>
      <c r="H352" s="244">
        <v>14216060</v>
      </c>
      <c r="I352" s="244">
        <v>14216060</v>
      </c>
      <c r="J352" s="107" t="s">
        <v>55</v>
      </c>
      <c r="K352" s="107" t="s">
        <v>55</v>
      </c>
      <c r="L352" s="32" t="s">
        <v>1310</v>
      </c>
    </row>
    <row r="353" spans="1:12" ht="54.95" customHeight="1" x14ac:dyDescent="0.3">
      <c r="A353" s="283">
        <v>979</v>
      </c>
      <c r="B353" s="13">
        <v>80111600</v>
      </c>
      <c r="C353" s="33" t="s">
        <v>184</v>
      </c>
      <c r="D353" s="106">
        <v>42552</v>
      </c>
      <c r="E353" s="70">
        <v>5</v>
      </c>
      <c r="F353" s="13" t="s">
        <v>53</v>
      </c>
      <c r="G353" s="21" t="s">
        <v>1286</v>
      </c>
      <c r="H353" s="244">
        <v>12147305</v>
      </c>
      <c r="I353" s="244">
        <v>12147305</v>
      </c>
      <c r="J353" s="107" t="s">
        <v>55</v>
      </c>
      <c r="K353" s="107" t="s">
        <v>55</v>
      </c>
      <c r="L353" s="32" t="s">
        <v>1310</v>
      </c>
    </row>
    <row r="354" spans="1:12" ht="54.95" customHeight="1" x14ac:dyDescent="0.3">
      <c r="A354" s="283">
        <v>979</v>
      </c>
      <c r="B354" s="13">
        <v>80111600</v>
      </c>
      <c r="C354" s="33" t="s">
        <v>151</v>
      </c>
      <c r="D354" s="106">
        <v>42552</v>
      </c>
      <c r="E354" s="70">
        <v>1</v>
      </c>
      <c r="F354" s="13" t="s">
        <v>53</v>
      </c>
      <c r="G354" s="21" t="s">
        <v>1286</v>
      </c>
      <c r="H354" s="244">
        <v>19928696</v>
      </c>
      <c r="I354" s="244">
        <v>19928696</v>
      </c>
      <c r="J354" s="107" t="s">
        <v>55</v>
      </c>
      <c r="K354" s="107" t="s">
        <v>55</v>
      </c>
      <c r="L354" s="32" t="s">
        <v>1310</v>
      </c>
    </row>
    <row r="355" spans="1:12" ht="54.95" customHeight="1" x14ac:dyDescent="0.3">
      <c r="A355" s="283">
        <v>979</v>
      </c>
      <c r="B355" s="13">
        <v>77131601</v>
      </c>
      <c r="C355" s="33" t="s">
        <v>195</v>
      </c>
      <c r="D355" s="106">
        <v>42552</v>
      </c>
      <c r="E355" s="70">
        <v>1</v>
      </c>
      <c r="F355" s="13" t="s">
        <v>53</v>
      </c>
      <c r="G355" s="21" t="s">
        <v>1286</v>
      </c>
      <c r="H355" s="244">
        <v>3000000</v>
      </c>
      <c r="I355" s="244">
        <v>3000000</v>
      </c>
      <c r="J355" s="107" t="s">
        <v>55</v>
      </c>
      <c r="K355" s="107" t="s">
        <v>55</v>
      </c>
      <c r="L355" s="32" t="s">
        <v>1310</v>
      </c>
    </row>
    <row r="356" spans="1:12" ht="54.95" customHeight="1" x14ac:dyDescent="0.3">
      <c r="A356" s="283">
        <v>979</v>
      </c>
      <c r="B356" s="13">
        <v>77131601</v>
      </c>
      <c r="C356" s="33" t="s">
        <v>196</v>
      </c>
      <c r="D356" s="106">
        <v>42552</v>
      </c>
      <c r="E356" s="70">
        <v>1</v>
      </c>
      <c r="F356" s="13" t="s">
        <v>53</v>
      </c>
      <c r="G356" s="21" t="s">
        <v>1286</v>
      </c>
      <c r="H356" s="244">
        <v>50000000</v>
      </c>
      <c r="I356" s="244">
        <v>50000000</v>
      </c>
      <c r="J356" s="107" t="s">
        <v>55</v>
      </c>
      <c r="K356" s="107" t="s">
        <v>55</v>
      </c>
      <c r="L356" s="32" t="s">
        <v>1310</v>
      </c>
    </row>
    <row r="357" spans="1:12" ht="54.95" customHeight="1" x14ac:dyDescent="0.3">
      <c r="A357" s="283">
        <v>979</v>
      </c>
      <c r="B357" s="13">
        <v>77131601</v>
      </c>
      <c r="C357" s="33" t="s">
        <v>158</v>
      </c>
      <c r="D357" s="106">
        <v>42552</v>
      </c>
      <c r="E357" s="70">
        <v>1</v>
      </c>
      <c r="F357" s="13" t="s">
        <v>53</v>
      </c>
      <c r="G357" s="21" t="s">
        <v>1286</v>
      </c>
      <c r="H357" s="244">
        <v>108000000</v>
      </c>
      <c r="I357" s="244">
        <v>108000000</v>
      </c>
      <c r="J357" s="107" t="s">
        <v>55</v>
      </c>
      <c r="K357" s="107" t="s">
        <v>55</v>
      </c>
      <c r="L357" s="32" t="s">
        <v>1310</v>
      </c>
    </row>
    <row r="358" spans="1:12" ht="54.95" customHeight="1" x14ac:dyDescent="0.3">
      <c r="A358" s="283">
        <v>979</v>
      </c>
      <c r="B358" s="13">
        <v>80111600</v>
      </c>
      <c r="C358" s="33" t="s">
        <v>197</v>
      </c>
      <c r="D358" s="106">
        <v>42552</v>
      </c>
      <c r="E358" s="70">
        <v>5.5</v>
      </c>
      <c r="F358" s="13" t="s">
        <v>53</v>
      </c>
      <c r="G358" s="21" t="s">
        <v>1286</v>
      </c>
      <c r="H358" s="244">
        <v>28591255</v>
      </c>
      <c r="I358" s="244">
        <v>28591255</v>
      </c>
      <c r="J358" s="107" t="s">
        <v>55</v>
      </c>
      <c r="K358" s="107" t="s">
        <v>55</v>
      </c>
      <c r="L358" s="32" t="s">
        <v>1310</v>
      </c>
    </row>
    <row r="359" spans="1:12" ht="54.95" customHeight="1" x14ac:dyDescent="0.3">
      <c r="A359" s="283">
        <v>979</v>
      </c>
      <c r="B359" s="13">
        <v>80111600</v>
      </c>
      <c r="C359" s="33" t="s">
        <v>198</v>
      </c>
      <c r="D359" s="106">
        <v>42552</v>
      </c>
      <c r="E359" s="70">
        <v>5.5</v>
      </c>
      <c r="F359" s="13" t="s">
        <v>53</v>
      </c>
      <c r="G359" s="21" t="s">
        <v>1286</v>
      </c>
      <c r="H359" s="244">
        <v>31567079</v>
      </c>
      <c r="I359" s="244">
        <v>31567079</v>
      </c>
      <c r="J359" s="107" t="s">
        <v>55</v>
      </c>
      <c r="K359" s="107" t="s">
        <v>55</v>
      </c>
      <c r="L359" s="32" t="s">
        <v>1310</v>
      </c>
    </row>
    <row r="360" spans="1:12" ht="54.95" customHeight="1" x14ac:dyDescent="0.3">
      <c r="A360" s="283">
        <v>979</v>
      </c>
      <c r="B360" s="13">
        <v>80111600</v>
      </c>
      <c r="C360" s="33" t="s">
        <v>199</v>
      </c>
      <c r="D360" s="106">
        <v>42552</v>
      </c>
      <c r="E360" s="70">
        <v>5</v>
      </c>
      <c r="F360" s="13" t="s">
        <v>53</v>
      </c>
      <c r="G360" s="21" t="s">
        <v>1286</v>
      </c>
      <c r="H360" s="244">
        <v>20581460</v>
      </c>
      <c r="I360" s="244">
        <v>20581460</v>
      </c>
      <c r="J360" s="107" t="s">
        <v>55</v>
      </c>
      <c r="K360" s="107" t="s">
        <v>55</v>
      </c>
      <c r="L360" s="32" t="s">
        <v>1310</v>
      </c>
    </row>
    <row r="361" spans="1:12" ht="54.95" customHeight="1" x14ac:dyDescent="0.3">
      <c r="A361" s="283">
        <v>979</v>
      </c>
      <c r="B361" s="13">
        <v>80111600</v>
      </c>
      <c r="C361" s="33" t="s">
        <v>211</v>
      </c>
      <c r="D361" s="106">
        <v>42552</v>
      </c>
      <c r="E361" s="70">
        <v>5</v>
      </c>
      <c r="F361" s="13" t="s">
        <v>53</v>
      </c>
      <c r="G361" s="21" t="s">
        <v>1286</v>
      </c>
      <c r="H361" s="244">
        <v>14216060</v>
      </c>
      <c r="I361" s="244">
        <v>14216060</v>
      </c>
      <c r="J361" s="107" t="s">
        <v>55</v>
      </c>
      <c r="K361" s="107" t="s">
        <v>55</v>
      </c>
      <c r="L361" s="32" t="s">
        <v>1310</v>
      </c>
    </row>
    <row r="362" spans="1:12" ht="54.95" customHeight="1" x14ac:dyDescent="0.3">
      <c r="A362" s="283">
        <v>979</v>
      </c>
      <c r="B362" s="13">
        <v>80111600</v>
      </c>
      <c r="C362" s="33" t="s">
        <v>211</v>
      </c>
      <c r="D362" s="106">
        <v>42552</v>
      </c>
      <c r="E362" s="70">
        <v>5</v>
      </c>
      <c r="F362" s="13" t="s">
        <v>53</v>
      </c>
      <c r="G362" s="21" t="s">
        <v>1286</v>
      </c>
      <c r="H362" s="244">
        <v>14216060</v>
      </c>
      <c r="I362" s="244">
        <v>14216060</v>
      </c>
      <c r="J362" s="107" t="s">
        <v>55</v>
      </c>
      <c r="K362" s="107" t="s">
        <v>55</v>
      </c>
      <c r="L362" s="32" t="s">
        <v>1310</v>
      </c>
    </row>
    <row r="363" spans="1:12" ht="54.95" customHeight="1" x14ac:dyDescent="0.3">
      <c r="A363" s="283">
        <v>979</v>
      </c>
      <c r="B363" s="13">
        <v>80111600</v>
      </c>
      <c r="C363" s="33" t="s">
        <v>200</v>
      </c>
      <c r="D363" s="106">
        <v>42552</v>
      </c>
      <c r="E363" s="70">
        <v>5.5</v>
      </c>
      <c r="F363" s="13" t="s">
        <v>53</v>
      </c>
      <c r="G363" s="21" t="s">
        <v>1286</v>
      </c>
      <c r="H363" s="244">
        <v>9686017</v>
      </c>
      <c r="I363" s="244">
        <v>9686017</v>
      </c>
      <c r="J363" s="107" t="s">
        <v>55</v>
      </c>
      <c r="K363" s="107" t="s">
        <v>55</v>
      </c>
      <c r="L363" s="32" t="s">
        <v>1310</v>
      </c>
    </row>
    <row r="364" spans="1:12" ht="54.95" customHeight="1" x14ac:dyDescent="0.3">
      <c r="A364" s="283">
        <v>979</v>
      </c>
      <c r="B364" s="13">
        <v>80111600</v>
      </c>
      <c r="C364" s="33" t="s">
        <v>211</v>
      </c>
      <c r="D364" s="106">
        <v>42552</v>
      </c>
      <c r="E364" s="70">
        <v>5</v>
      </c>
      <c r="F364" s="13" t="s">
        <v>53</v>
      </c>
      <c r="G364" s="21" t="s">
        <v>1286</v>
      </c>
      <c r="H364" s="244">
        <v>12147305</v>
      </c>
      <c r="I364" s="244">
        <v>12147305</v>
      </c>
      <c r="J364" s="107" t="s">
        <v>55</v>
      </c>
      <c r="K364" s="107" t="s">
        <v>55</v>
      </c>
      <c r="L364" s="32" t="s">
        <v>1310</v>
      </c>
    </row>
    <row r="365" spans="1:12" ht="54.95" customHeight="1" x14ac:dyDescent="0.3">
      <c r="A365" s="283">
        <v>979</v>
      </c>
      <c r="B365" s="13">
        <v>80111600</v>
      </c>
      <c r="C365" s="33" t="s">
        <v>201</v>
      </c>
      <c r="D365" s="106">
        <v>42552</v>
      </c>
      <c r="E365" s="70">
        <v>5</v>
      </c>
      <c r="F365" s="13" t="s">
        <v>53</v>
      </c>
      <c r="G365" s="21" t="s">
        <v>1286</v>
      </c>
      <c r="H365" s="244">
        <v>20581460</v>
      </c>
      <c r="I365" s="244">
        <v>20581460</v>
      </c>
      <c r="J365" s="107" t="s">
        <v>55</v>
      </c>
      <c r="K365" s="107" t="s">
        <v>55</v>
      </c>
      <c r="L365" s="32" t="s">
        <v>1310</v>
      </c>
    </row>
    <row r="366" spans="1:12" ht="54.95" customHeight="1" x14ac:dyDescent="0.3">
      <c r="A366" s="283">
        <v>979</v>
      </c>
      <c r="B366" s="13">
        <v>80111600</v>
      </c>
      <c r="C366" s="33" t="s">
        <v>202</v>
      </c>
      <c r="D366" s="106">
        <v>42552</v>
      </c>
      <c r="E366" s="70">
        <v>5</v>
      </c>
      <c r="F366" s="13" t="s">
        <v>53</v>
      </c>
      <c r="G366" s="21" t="s">
        <v>1286</v>
      </c>
      <c r="H366" s="244">
        <v>20581460</v>
      </c>
      <c r="I366" s="244">
        <v>20581460</v>
      </c>
      <c r="J366" s="107" t="s">
        <v>55</v>
      </c>
      <c r="K366" s="107" t="s">
        <v>55</v>
      </c>
      <c r="L366" s="32" t="s">
        <v>1310</v>
      </c>
    </row>
    <row r="367" spans="1:12" ht="54.95" customHeight="1" x14ac:dyDescent="0.3">
      <c r="A367" s="283">
        <v>979</v>
      </c>
      <c r="B367" s="13">
        <v>80111600</v>
      </c>
      <c r="C367" s="33" t="s">
        <v>202</v>
      </c>
      <c r="D367" s="106">
        <v>42552</v>
      </c>
      <c r="E367" s="70">
        <v>5.5</v>
      </c>
      <c r="F367" s="13" t="s">
        <v>53</v>
      </c>
      <c r="G367" s="21" t="s">
        <v>1286</v>
      </c>
      <c r="H367" s="244">
        <v>22639606</v>
      </c>
      <c r="I367" s="244">
        <v>22639606</v>
      </c>
      <c r="J367" s="107" t="s">
        <v>55</v>
      </c>
      <c r="K367" s="107" t="s">
        <v>55</v>
      </c>
      <c r="L367" s="32" t="s">
        <v>1310</v>
      </c>
    </row>
    <row r="368" spans="1:12" ht="54.95" customHeight="1" x14ac:dyDescent="0.3">
      <c r="A368" s="283">
        <v>979</v>
      </c>
      <c r="B368" s="13">
        <v>80111600</v>
      </c>
      <c r="C368" s="33" t="s">
        <v>1273</v>
      </c>
      <c r="D368" s="106">
        <v>42552</v>
      </c>
      <c r="E368" s="70">
        <v>5</v>
      </c>
      <c r="F368" s="13" t="s">
        <v>53</v>
      </c>
      <c r="G368" s="21" t="s">
        <v>1286</v>
      </c>
      <c r="H368" s="244">
        <v>20581460</v>
      </c>
      <c r="I368" s="244">
        <v>20581460</v>
      </c>
      <c r="J368" s="107" t="s">
        <v>55</v>
      </c>
      <c r="K368" s="107" t="s">
        <v>55</v>
      </c>
      <c r="L368" s="32" t="s">
        <v>1310</v>
      </c>
    </row>
    <row r="369" spans="1:12" ht="54.95" customHeight="1" x14ac:dyDescent="0.3">
      <c r="A369" s="283">
        <v>979</v>
      </c>
      <c r="B369" s="13">
        <v>80111600</v>
      </c>
      <c r="C369" s="33" t="s">
        <v>211</v>
      </c>
      <c r="D369" s="106">
        <v>42552</v>
      </c>
      <c r="E369" s="70">
        <v>5</v>
      </c>
      <c r="F369" s="13" t="s">
        <v>53</v>
      </c>
      <c r="G369" s="21" t="s">
        <v>1286</v>
      </c>
      <c r="H369" s="244">
        <v>14216060</v>
      </c>
      <c r="I369" s="244">
        <v>14216060</v>
      </c>
      <c r="J369" s="107" t="s">
        <v>55</v>
      </c>
      <c r="K369" s="107" t="s">
        <v>55</v>
      </c>
      <c r="L369" s="32" t="s">
        <v>1310</v>
      </c>
    </row>
    <row r="370" spans="1:12" ht="54.95" customHeight="1" x14ac:dyDescent="0.3">
      <c r="A370" s="283">
        <v>979</v>
      </c>
      <c r="B370" s="13">
        <v>80111600</v>
      </c>
      <c r="C370" s="33" t="s">
        <v>211</v>
      </c>
      <c r="D370" s="106">
        <v>42552</v>
      </c>
      <c r="E370" s="70">
        <v>5</v>
      </c>
      <c r="F370" s="13" t="s">
        <v>53</v>
      </c>
      <c r="G370" s="21" t="s">
        <v>1286</v>
      </c>
      <c r="H370" s="244">
        <v>14216060</v>
      </c>
      <c r="I370" s="244">
        <v>14216060</v>
      </c>
      <c r="J370" s="107" t="s">
        <v>55</v>
      </c>
      <c r="K370" s="107" t="s">
        <v>55</v>
      </c>
      <c r="L370" s="32" t="s">
        <v>1310</v>
      </c>
    </row>
    <row r="371" spans="1:12" ht="54.95" customHeight="1" x14ac:dyDescent="0.3">
      <c r="A371" s="283">
        <v>979</v>
      </c>
      <c r="B371" s="13">
        <v>80111600</v>
      </c>
      <c r="C371" s="33" t="s">
        <v>203</v>
      </c>
      <c r="D371" s="106">
        <v>42552</v>
      </c>
      <c r="E371" s="70">
        <v>5</v>
      </c>
      <c r="F371" s="13" t="s">
        <v>53</v>
      </c>
      <c r="G371" s="21" t="s">
        <v>1286</v>
      </c>
      <c r="H371" s="244">
        <v>20581460</v>
      </c>
      <c r="I371" s="244">
        <v>20581460</v>
      </c>
      <c r="J371" s="107" t="s">
        <v>55</v>
      </c>
      <c r="K371" s="107" t="s">
        <v>55</v>
      </c>
      <c r="L371" s="32" t="s">
        <v>1310</v>
      </c>
    </row>
    <row r="372" spans="1:12" ht="54.95" customHeight="1" x14ac:dyDescent="0.3">
      <c r="A372" s="283">
        <v>979</v>
      </c>
      <c r="B372" s="13">
        <v>80111600</v>
      </c>
      <c r="C372" s="33" t="s">
        <v>201</v>
      </c>
      <c r="D372" s="106">
        <v>42552</v>
      </c>
      <c r="E372" s="70">
        <v>5</v>
      </c>
      <c r="F372" s="13" t="s">
        <v>53</v>
      </c>
      <c r="G372" s="21" t="s">
        <v>1286</v>
      </c>
      <c r="H372" s="244">
        <v>12147305</v>
      </c>
      <c r="I372" s="244">
        <v>12147305</v>
      </c>
      <c r="J372" s="107" t="s">
        <v>55</v>
      </c>
      <c r="K372" s="107" t="s">
        <v>55</v>
      </c>
      <c r="L372" s="32" t="s">
        <v>1310</v>
      </c>
    </row>
    <row r="373" spans="1:12" ht="54.95" customHeight="1" x14ac:dyDescent="0.3">
      <c r="A373" s="283">
        <v>979</v>
      </c>
      <c r="B373" s="13">
        <v>80111600</v>
      </c>
      <c r="C373" s="33" t="s">
        <v>201</v>
      </c>
      <c r="D373" s="106">
        <v>42552</v>
      </c>
      <c r="E373" s="70">
        <v>5</v>
      </c>
      <c r="F373" s="13" t="s">
        <v>53</v>
      </c>
      <c r="G373" s="21" t="s">
        <v>1286</v>
      </c>
      <c r="H373" s="244">
        <v>12147305</v>
      </c>
      <c r="I373" s="244">
        <v>12147305</v>
      </c>
      <c r="J373" s="107" t="s">
        <v>55</v>
      </c>
      <c r="K373" s="107" t="s">
        <v>55</v>
      </c>
      <c r="L373" s="32" t="s">
        <v>1310</v>
      </c>
    </row>
    <row r="374" spans="1:12" ht="54.95" customHeight="1" x14ac:dyDescent="0.3">
      <c r="A374" s="283">
        <v>979</v>
      </c>
      <c r="B374" s="13">
        <v>80111600</v>
      </c>
      <c r="C374" s="33" t="s">
        <v>201</v>
      </c>
      <c r="D374" s="106">
        <v>42552</v>
      </c>
      <c r="E374" s="70">
        <v>5</v>
      </c>
      <c r="F374" s="13" t="s">
        <v>53</v>
      </c>
      <c r="G374" s="21" t="s">
        <v>1286</v>
      </c>
      <c r="H374" s="244">
        <v>12147305</v>
      </c>
      <c r="I374" s="244">
        <v>12147305</v>
      </c>
      <c r="J374" s="107" t="s">
        <v>55</v>
      </c>
      <c r="K374" s="107" t="s">
        <v>55</v>
      </c>
      <c r="L374" s="32" t="s">
        <v>1310</v>
      </c>
    </row>
    <row r="375" spans="1:12" ht="54.95" customHeight="1" x14ac:dyDescent="0.3">
      <c r="A375" s="283">
        <v>979</v>
      </c>
      <c r="B375" s="13">
        <v>80111600</v>
      </c>
      <c r="C375" s="33" t="s">
        <v>201</v>
      </c>
      <c r="D375" s="106">
        <v>42552</v>
      </c>
      <c r="E375" s="70">
        <v>5</v>
      </c>
      <c r="F375" s="13" t="s">
        <v>53</v>
      </c>
      <c r="G375" s="21" t="s">
        <v>1286</v>
      </c>
      <c r="H375" s="244">
        <v>12147305</v>
      </c>
      <c r="I375" s="244">
        <v>12147305</v>
      </c>
      <c r="J375" s="107" t="s">
        <v>55</v>
      </c>
      <c r="K375" s="107" t="s">
        <v>55</v>
      </c>
      <c r="L375" s="32" t="s">
        <v>1310</v>
      </c>
    </row>
    <row r="376" spans="1:12" ht="54.95" customHeight="1" x14ac:dyDescent="0.3">
      <c r="A376" s="283">
        <v>979</v>
      </c>
      <c r="B376" s="13">
        <v>80111600</v>
      </c>
      <c r="C376" s="33" t="s">
        <v>199</v>
      </c>
      <c r="D376" s="106">
        <v>42552</v>
      </c>
      <c r="E376" s="70">
        <v>5</v>
      </c>
      <c r="F376" s="13" t="s">
        <v>53</v>
      </c>
      <c r="G376" s="21" t="s">
        <v>1286</v>
      </c>
      <c r="H376" s="244">
        <v>20581460</v>
      </c>
      <c r="I376" s="244">
        <v>20581460</v>
      </c>
      <c r="J376" s="107" t="s">
        <v>55</v>
      </c>
      <c r="K376" s="107" t="s">
        <v>55</v>
      </c>
      <c r="L376" s="32" t="s">
        <v>1310</v>
      </c>
    </row>
    <row r="377" spans="1:12" ht="54.95" customHeight="1" x14ac:dyDescent="0.3">
      <c r="A377" s="283">
        <v>979</v>
      </c>
      <c r="B377" s="13">
        <v>80111600</v>
      </c>
      <c r="C377" s="33" t="s">
        <v>211</v>
      </c>
      <c r="D377" s="106">
        <v>42552</v>
      </c>
      <c r="E377" s="70">
        <v>5</v>
      </c>
      <c r="F377" s="13" t="s">
        <v>53</v>
      </c>
      <c r="G377" s="21" t="s">
        <v>1286</v>
      </c>
      <c r="H377" s="244">
        <v>14216060</v>
      </c>
      <c r="I377" s="244">
        <v>14216060</v>
      </c>
      <c r="J377" s="107" t="s">
        <v>55</v>
      </c>
      <c r="K377" s="107" t="s">
        <v>55</v>
      </c>
      <c r="L377" s="32" t="s">
        <v>1310</v>
      </c>
    </row>
    <row r="378" spans="1:12" ht="54.95" customHeight="1" x14ac:dyDescent="0.3">
      <c r="A378" s="283">
        <v>979</v>
      </c>
      <c r="B378" s="13">
        <v>80111600</v>
      </c>
      <c r="C378" s="33" t="s">
        <v>204</v>
      </c>
      <c r="D378" s="106">
        <v>42552</v>
      </c>
      <c r="E378" s="70">
        <v>5.5</v>
      </c>
      <c r="F378" s="13" t="s">
        <v>53</v>
      </c>
      <c r="G378" s="21" t="s">
        <v>1286</v>
      </c>
      <c r="H378" s="244">
        <v>22639606</v>
      </c>
      <c r="I378" s="244">
        <v>22639606</v>
      </c>
      <c r="J378" s="107" t="s">
        <v>55</v>
      </c>
      <c r="K378" s="107" t="s">
        <v>55</v>
      </c>
      <c r="L378" s="32" t="s">
        <v>1310</v>
      </c>
    </row>
    <row r="379" spans="1:12" ht="54.95" customHeight="1" x14ac:dyDescent="0.3">
      <c r="A379" s="283">
        <v>979</v>
      </c>
      <c r="B379" s="13">
        <v>80111600</v>
      </c>
      <c r="C379" s="33" t="s">
        <v>205</v>
      </c>
      <c r="D379" s="106">
        <v>42552</v>
      </c>
      <c r="E379" s="70">
        <v>5.5</v>
      </c>
      <c r="F379" s="13" t="s">
        <v>53</v>
      </c>
      <c r="G379" s="21" t="s">
        <v>1286</v>
      </c>
      <c r="H379" s="244">
        <v>22639606</v>
      </c>
      <c r="I379" s="244">
        <v>22639606</v>
      </c>
      <c r="J379" s="107" t="s">
        <v>55</v>
      </c>
      <c r="K379" s="107" t="s">
        <v>55</v>
      </c>
      <c r="L379" s="32" t="s">
        <v>1310</v>
      </c>
    </row>
    <row r="380" spans="1:12" ht="54.95" customHeight="1" x14ac:dyDescent="0.3">
      <c r="A380" s="283">
        <v>979</v>
      </c>
      <c r="B380" s="13">
        <v>80111600</v>
      </c>
      <c r="C380" s="33" t="s">
        <v>201</v>
      </c>
      <c r="D380" s="106">
        <v>42552</v>
      </c>
      <c r="E380" s="70">
        <v>5.5</v>
      </c>
      <c r="F380" s="13" t="s">
        <v>53</v>
      </c>
      <c r="G380" s="21" t="s">
        <v>1286</v>
      </c>
      <c r="H380" s="244">
        <v>22639606</v>
      </c>
      <c r="I380" s="244">
        <v>22639606</v>
      </c>
      <c r="J380" s="107" t="s">
        <v>55</v>
      </c>
      <c r="K380" s="107" t="s">
        <v>55</v>
      </c>
      <c r="L380" s="32" t="s">
        <v>1310</v>
      </c>
    </row>
    <row r="381" spans="1:12" ht="54.95" customHeight="1" x14ac:dyDescent="0.3">
      <c r="A381" s="283">
        <v>979</v>
      </c>
      <c r="B381" s="13">
        <v>80111600</v>
      </c>
      <c r="C381" s="33" t="s">
        <v>201</v>
      </c>
      <c r="D381" s="106">
        <v>42552</v>
      </c>
      <c r="E381" s="70">
        <v>5.5</v>
      </c>
      <c r="F381" s="13" t="s">
        <v>53</v>
      </c>
      <c r="G381" s="21" t="s">
        <v>1286</v>
      </c>
      <c r="H381" s="244">
        <v>15637666</v>
      </c>
      <c r="I381" s="244">
        <v>15637666</v>
      </c>
      <c r="J381" s="107" t="s">
        <v>55</v>
      </c>
      <c r="K381" s="107" t="s">
        <v>55</v>
      </c>
      <c r="L381" s="32" t="s">
        <v>1310</v>
      </c>
    </row>
    <row r="382" spans="1:12" ht="54.95" customHeight="1" x14ac:dyDescent="0.3">
      <c r="A382" s="283">
        <v>979</v>
      </c>
      <c r="B382" s="13">
        <v>80111600</v>
      </c>
      <c r="C382" s="33" t="s">
        <v>201</v>
      </c>
      <c r="D382" s="106">
        <v>42552</v>
      </c>
      <c r="E382" s="70">
        <v>5.5</v>
      </c>
      <c r="F382" s="13" t="s">
        <v>53</v>
      </c>
      <c r="G382" s="21" t="s">
        <v>1286</v>
      </c>
      <c r="H382" s="244">
        <v>22639606</v>
      </c>
      <c r="I382" s="244">
        <v>22639606</v>
      </c>
      <c r="J382" s="107" t="s">
        <v>55</v>
      </c>
      <c r="K382" s="107" t="s">
        <v>55</v>
      </c>
      <c r="L382" s="32" t="s">
        <v>1310</v>
      </c>
    </row>
    <row r="383" spans="1:12" ht="54.95" customHeight="1" x14ac:dyDescent="0.3">
      <c r="A383" s="283">
        <v>979</v>
      </c>
      <c r="B383" s="13">
        <v>80111600</v>
      </c>
      <c r="C383" s="33" t="s">
        <v>206</v>
      </c>
      <c r="D383" s="106">
        <v>42552</v>
      </c>
      <c r="E383" s="70">
        <v>5.5</v>
      </c>
      <c r="F383" s="13" t="s">
        <v>53</v>
      </c>
      <c r="G383" s="21" t="s">
        <v>1286</v>
      </c>
      <c r="H383" s="244">
        <v>9686017</v>
      </c>
      <c r="I383" s="244">
        <v>9686017</v>
      </c>
      <c r="J383" s="107" t="s">
        <v>55</v>
      </c>
      <c r="K383" s="107" t="s">
        <v>55</v>
      </c>
      <c r="L383" s="32" t="s">
        <v>1310</v>
      </c>
    </row>
    <row r="384" spans="1:12" ht="54.95" customHeight="1" x14ac:dyDescent="0.3">
      <c r="A384" s="283">
        <v>979</v>
      </c>
      <c r="B384" s="13">
        <v>80111600</v>
      </c>
      <c r="C384" s="33" t="s">
        <v>200</v>
      </c>
      <c r="D384" s="106">
        <v>42552</v>
      </c>
      <c r="E384" s="70">
        <v>5.5</v>
      </c>
      <c r="F384" s="13" t="s">
        <v>53</v>
      </c>
      <c r="G384" s="21" t="s">
        <v>1286</v>
      </c>
      <c r="H384" s="244">
        <v>9686017</v>
      </c>
      <c r="I384" s="244">
        <v>9686017</v>
      </c>
      <c r="J384" s="107" t="s">
        <v>55</v>
      </c>
      <c r="K384" s="107" t="s">
        <v>55</v>
      </c>
      <c r="L384" s="32" t="s">
        <v>1310</v>
      </c>
    </row>
    <row r="385" spans="1:12" ht="54.95" customHeight="1" x14ac:dyDescent="0.3">
      <c r="A385" s="283">
        <v>979</v>
      </c>
      <c r="B385" s="13">
        <v>80111600</v>
      </c>
      <c r="C385" s="33" t="s">
        <v>207</v>
      </c>
      <c r="D385" s="106">
        <v>42552</v>
      </c>
      <c r="E385" s="70">
        <v>5.5</v>
      </c>
      <c r="F385" s="13" t="s">
        <v>53</v>
      </c>
      <c r="G385" s="21" t="s">
        <v>1286</v>
      </c>
      <c r="H385" s="244">
        <v>12311744.5</v>
      </c>
      <c r="I385" s="244">
        <v>12311744.5</v>
      </c>
      <c r="J385" s="107" t="s">
        <v>55</v>
      </c>
      <c r="K385" s="107" t="s">
        <v>55</v>
      </c>
      <c r="L385" s="32" t="s">
        <v>1310</v>
      </c>
    </row>
    <row r="386" spans="1:12" ht="54.95" customHeight="1" x14ac:dyDescent="0.3">
      <c r="A386" s="283">
        <v>979</v>
      </c>
      <c r="B386" s="13">
        <v>80111600</v>
      </c>
      <c r="C386" s="33" t="s">
        <v>201</v>
      </c>
      <c r="D386" s="106">
        <v>42552</v>
      </c>
      <c r="E386" s="70">
        <v>5.5</v>
      </c>
      <c r="F386" s="13" t="s">
        <v>53</v>
      </c>
      <c r="G386" s="21" t="s">
        <v>1286</v>
      </c>
      <c r="H386" s="244">
        <v>22639606</v>
      </c>
      <c r="I386" s="244">
        <v>22639606</v>
      </c>
      <c r="J386" s="107" t="s">
        <v>55</v>
      </c>
      <c r="K386" s="107" t="s">
        <v>55</v>
      </c>
      <c r="L386" s="32" t="s">
        <v>1310</v>
      </c>
    </row>
    <row r="387" spans="1:12" ht="54.95" customHeight="1" x14ac:dyDescent="0.3">
      <c r="A387" s="283">
        <v>979</v>
      </c>
      <c r="B387" s="13">
        <v>80111600</v>
      </c>
      <c r="C387" s="33" t="s">
        <v>202</v>
      </c>
      <c r="D387" s="106">
        <v>42552</v>
      </c>
      <c r="E387" s="70">
        <v>5.5</v>
      </c>
      <c r="F387" s="13" t="s">
        <v>53</v>
      </c>
      <c r="G387" s="21" t="s">
        <v>1286</v>
      </c>
      <c r="H387" s="244">
        <v>39677000</v>
      </c>
      <c r="I387" s="244">
        <v>39677000</v>
      </c>
      <c r="J387" s="107" t="s">
        <v>55</v>
      </c>
      <c r="K387" s="107" t="s">
        <v>55</v>
      </c>
      <c r="L387" s="32" t="s">
        <v>1310</v>
      </c>
    </row>
    <row r="388" spans="1:12" ht="54.95" customHeight="1" x14ac:dyDescent="0.3">
      <c r="A388" s="283">
        <v>979</v>
      </c>
      <c r="B388" s="13">
        <v>80111600</v>
      </c>
      <c r="C388" s="33" t="s">
        <v>201</v>
      </c>
      <c r="D388" s="106">
        <v>42552</v>
      </c>
      <c r="E388" s="70">
        <v>5.5</v>
      </c>
      <c r="F388" s="13" t="s">
        <v>53</v>
      </c>
      <c r="G388" s="21" t="s">
        <v>1286</v>
      </c>
      <c r="H388" s="244">
        <v>22639606</v>
      </c>
      <c r="I388" s="244">
        <v>22639606</v>
      </c>
      <c r="J388" s="107" t="s">
        <v>55</v>
      </c>
      <c r="K388" s="107" t="s">
        <v>55</v>
      </c>
      <c r="L388" s="32" t="s">
        <v>1310</v>
      </c>
    </row>
    <row r="389" spans="1:12" ht="54.95" customHeight="1" x14ac:dyDescent="0.3">
      <c r="A389" s="283">
        <v>979</v>
      </c>
      <c r="B389" s="13">
        <v>80111600</v>
      </c>
      <c r="C389" s="33" t="s">
        <v>208</v>
      </c>
      <c r="D389" s="106">
        <v>42552</v>
      </c>
      <c r="E389" s="70">
        <v>5.5</v>
      </c>
      <c r="F389" s="13" t="s">
        <v>53</v>
      </c>
      <c r="G389" s="21" t="s">
        <v>1286</v>
      </c>
      <c r="H389" s="244">
        <v>15637666</v>
      </c>
      <c r="I389" s="244">
        <v>15637666</v>
      </c>
      <c r="J389" s="107" t="s">
        <v>55</v>
      </c>
      <c r="K389" s="107" t="s">
        <v>55</v>
      </c>
      <c r="L389" s="32" t="s">
        <v>1310</v>
      </c>
    </row>
    <row r="390" spans="1:12" ht="54.95" customHeight="1" x14ac:dyDescent="0.3">
      <c r="A390" s="283">
        <v>979</v>
      </c>
      <c r="B390" s="13">
        <v>80111600</v>
      </c>
      <c r="C390" s="33" t="s">
        <v>209</v>
      </c>
      <c r="D390" s="106">
        <v>42552</v>
      </c>
      <c r="E390" s="70">
        <v>5</v>
      </c>
      <c r="F390" s="13" t="s">
        <v>53</v>
      </c>
      <c r="G390" s="21" t="s">
        <v>1286</v>
      </c>
      <c r="H390" s="244">
        <v>14216060</v>
      </c>
      <c r="I390" s="244">
        <v>14216060</v>
      </c>
      <c r="J390" s="107" t="s">
        <v>55</v>
      </c>
      <c r="K390" s="107" t="s">
        <v>55</v>
      </c>
      <c r="L390" s="32" t="s">
        <v>1310</v>
      </c>
    </row>
    <row r="391" spans="1:12" ht="54.95" customHeight="1" x14ac:dyDescent="0.3">
      <c r="A391" s="283">
        <v>979</v>
      </c>
      <c r="B391" s="13">
        <v>80111600</v>
      </c>
      <c r="C391" s="33" t="s">
        <v>209</v>
      </c>
      <c r="D391" s="106">
        <v>42552</v>
      </c>
      <c r="E391" s="70">
        <v>5</v>
      </c>
      <c r="F391" s="13" t="s">
        <v>53</v>
      </c>
      <c r="G391" s="21" t="s">
        <v>1286</v>
      </c>
      <c r="H391" s="244">
        <v>14216060</v>
      </c>
      <c r="I391" s="244">
        <v>14216060</v>
      </c>
      <c r="J391" s="107" t="s">
        <v>55</v>
      </c>
      <c r="K391" s="107" t="s">
        <v>55</v>
      </c>
      <c r="L391" s="32" t="s">
        <v>1310</v>
      </c>
    </row>
    <row r="392" spans="1:12" ht="54.95" customHeight="1" x14ac:dyDescent="0.3">
      <c r="A392" s="283">
        <v>979</v>
      </c>
      <c r="B392" s="13">
        <v>80111600</v>
      </c>
      <c r="C392" s="33" t="s">
        <v>209</v>
      </c>
      <c r="D392" s="106">
        <v>42552</v>
      </c>
      <c r="E392" s="70">
        <v>5</v>
      </c>
      <c r="F392" s="13" t="s">
        <v>53</v>
      </c>
      <c r="G392" s="21" t="s">
        <v>1286</v>
      </c>
      <c r="H392" s="244">
        <v>14216060</v>
      </c>
      <c r="I392" s="244">
        <v>14216060</v>
      </c>
      <c r="J392" s="107" t="s">
        <v>55</v>
      </c>
      <c r="K392" s="107" t="s">
        <v>55</v>
      </c>
      <c r="L392" s="32" t="s">
        <v>1310</v>
      </c>
    </row>
    <row r="393" spans="1:12" ht="54.95" customHeight="1" x14ac:dyDescent="0.3">
      <c r="A393" s="283">
        <v>979</v>
      </c>
      <c r="B393" s="13">
        <v>80111600</v>
      </c>
      <c r="C393" s="33" t="s">
        <v>200</v>
      </c>
      <c r="D393" s="106">
        <v>42552</v>
      </c>
      <c r="E393" s="70">
        <v>5.5</v>
      </c>
      <c r="F393" s="13" t="s">
        <v>53</v>
      </c>
      <c r="G393" s="21" t="s">
        <v>1286</v>
      </c>
      <c r="H393" s="244">
        <v>9686017</v>
      </c>
      <c r="I393" s="244">
        <v>9686017</v>
      </c>
      <c r="J393" s="107" t="s">
        <v>55</v>
      </c>
      <c r="K393" s="107" t="s">
        <v>55</v>
      </c>
      <c r="L393" s="32" t="s">
        <v>1310</v>
      </c>
    </row>
    <row r="394" spans="1:12" ht="54.95" customHeight="1" x14ac:dyDescent="0.3">
      <c r="A394" s="283">
        <v>979</v>
      </c>
      <c r="B394" s="13">
        <v>80111600</v>
      </c>
      <c r="C394" s="33" t="s">
        <v>210</v>
      </c>
      <c r="D394" s="106">
        <v>42552</v>
      </c>
      <c r="E394" s="70">
        <v>5.5</v>
      </c>
      <c r="F394" s="13" t="s">
        <v>53</v>
      </c>
      <c r="G394" s="21" t="s">
        <v>1286</v>
      </c>
      <c r="H394" s="244">
        <v>31567080</v>
      </c>
      <c r="I394" s="244">
        <v>31567080</v>
      </c>
      <c r="J394" s="107" t="s">
        <v>55</v>
      </c>
      <c r="K394" s="107" t="s">
        <v>55</v>
      </c>
      <c r="L394" s="32" t="s">
        <v>1310</v>
      </c>
    </row>
    <row r="395" spans="1:12" ht="54.95" customHeight="1" x14ac:dyDescent="0.3">
      <c r="A395" s="283">
        <v>979</v>
      </c>
      <c r="B395" s="13">
        <v>80111600</v>
      </c>
      <c r="C395" s="33" t="s">
        <v>208</v>
      </c>
      <c r="D395" s="106">
        <v>42552</v>
      </c>
      <c r="E395" s="70">
        <v>5.5</v>
      </c>
      <c r="F395" s="13" t="s">
        <v>53</v>
      </c>
      <c r="G395" s="21" t="s">
        <v>1286</v>
      </c>
      <c r="H395" s="244">
        <v>15637666</v>
      </c>
      <c r="I395" s="244">
        <v>15637666</v>
      </c>
      <c r="J395" s="107" t="s">
        <v>55</v>
      </c>
      <c r="K395" s="107" t="s">
        <v>55</v>
      </c>
      <c r="L395" s="32" t="s">
        <v>1310</v>
      </c>
    </row>
    <row r="396" spans="1:12" ht="54.95" customHeight="1" x14ac:dyDescent="0.3">
      <c r="A396" s="283">
        <v>979</v>
      </c>
      <c r="B396" s="13">
        <v>80111600</v>
      </c>
      <c r="C396" s="33" t="s">
        <v>201</v>
      </c>
      <c r="D396" s="106">
        <v>42552</v>
      </c>
      <c r="E396" s="70">
        <v>5.5</v>
      </c>
      <c r="F396" s="13" t="s">
        <v>53</v>
      </c>
      <c r="G396" s="21" t="s">
        <v>1286</v>
      </c>
      <c r="H396" s="244">
        <v>15637666</v>
      </c>
      <c r="I396" s="244">
        <v>15637666</v>
      </c>
      <c r="J396" s="107" t="s">
        <v>55</v>
      </c>
      <c r="K396" s="107" t="s">
        <v>55</v>
      </c>
      <c r="L396" s="32" t="s">
        <v>1310</v>
      </c>
    </row>
    <row r="397" spans="1:12" ht="54.95" customHeight="1" x14ac:dyDescent="0.3">
      <c r="A397" s="283">
        <v>979</v>
      </c>
      <c r="B397" s="13">
        <v>80111600</v>
      </c>
      <c r="C397" s="33" t="s">
        <v>201</v>
      </c>
      <c r="D397" s="106">
        <v>42552</v>
      </c>
      <c r="E397" s="70">
        <v>5.5</v>
      </c>
      <c r="F397" s="13" t="s">
        <v>53</v>
      </c>
      <c r="G397" s="21" t="s">
        <v>1286</v>
      </c>
      <c r="H397" s="244">
        <v>15637666</v>
      </c>
      <c r="I397" s="244">
        <v>15637666</v>
      </c>
      <c r="J397" s="107" t="s">
        <v>55</v>
      </c>
      <c r="K397" s="107" t="s">
        <v>55</v>
      </c>
      <c r="L397" s="32" t="s">
        <v>1310</v>
      </c>
    </row>
    <row r="398" spans="1:12" ht="54.95" customHeight="1" x14ac:dyDescent="0.3">
      <c r="A398" s="283">
        <v>979</v>
      </c>
      <c r="B398" s="13">
        <v>80111600</v>
      </c>
      <c r="C398" s="33" t="s">
        <v>201</v>
      </c>
      <c r="D398" s="106">
        <v>42552</v>
      </c>
      <c r="E398" s="70">
        <v>5.5</v>
      </c>
      <c r="F398" s="13" t="s">
        <v>53</v>
      </c>
      <c r="G398" s="21" t="s">
        <v>1286</v>
      </c>
      <c r="H398" s="244">
        <v>15637666</v>
      </c>
      <c r="I398" s="244">
        <v>15637666</v>
      </c>
      <c r="J398" s="107" t="s">
        <v>55</v>
      </c>
      <c r="K398" s="107" t="s">
        <v>55</v>
      </c>
      <c r="L398" s="32" t="s">
        <v>1310</v>
      </c>
    </row>
    <row r="399" spans="1:12" ht="54.95" customHeight="1" x14ac:dyDescent="0.3">
      <c r="A399" s="283">
        <v>979</v>
      </c>
      <c r="B399" s="13">
        <v>80111600</v>
      </c>
      <c r="C399" s="33" t="s">
        <v>211</v>
      </c>
      <c r="D399" s="106">
        <v>42552</v>
      </c>
      <c r="E399" s="70">
        <v>5.5</v>
      </c>
      <c r="F399" s="13" t="s">
        <v>53</v>
      </c>
      <c r="G399" s="21" t="s">
        <v>1286</v>
      </c>
      <c r="H399" s="244">
        <v>19663781.5</v>
      </c>
      <c r="I399" s="244">
        <v>19663781.5</v>
      </c>
      <c r="J399" s="107" t="s">
        <v>55</v>
      </c>
      <c r="K399" s="107" t="s">
        <v>55</v>
      </c>
      <c r="L399" s="32" t="s">
        <v>1310</v>
      </c>
    </row>
    <row r="400" spans="1:12" ht="54.95" customHeight="1" x14ac:dyDescent="0.3">
      <c r="A400" s="283">
        <v>979</v>
      </c>
      <c r="B400" s="13">
        <v>80111600</v>
      </c>
      <c r="C400" s="33" t="s">
        <v>206</v>
      </c>
      <c r="D400" s="106">
        <v>42552</v>
      </c>
      <c r="E400" s="70">
        <v>5.5</v>
      </c>
      <c r="F400" s="13" t="s">
        <v>53</v>
      </c>
      <c r="G400" s="21" t="s">
        <v>1286</v>
      </c>
      <c r="H400" s="244">
        <v>8985823</v>
      </c>
      <c r="I400" s="244">
        <v>8985823</v>
      </c>
      <c r="J400" s="107" t="s">
        <v>55</v>
      </c>
      <c r="K400" s="107" t="s">
        <v>55</v>
      </c>
      <c r="L400" s="32" t="s">
        <v>1310</v>
      </c>
    </row>
    <row r="401" spans="1:12" ht="54.95" customHeight="1" x14ac:dyDescent="0.3">
      <c r="A401" s="283">
        <v>979</v>
      </c>
      <c r="B401" s="13">
        <v>80111600</v>
      </c>
      <c r="C401" s="33" t="s">
        <v>208</v>
      </c>
      <c r="D401" s="106">
        <v>42552</v>
      </c>
      <c r="E401" s="70">
        <v>6</v>
      </c>
      <c r="F401" s="13" t="s">
        <v>53</v>
      </c>
      <c r="G401" s="21" t="s">
        <v>1286</v>
      </c>
      <c r="H401" s="244">
        <v>17059272</v>
      </c>
      <c r="I401" s="244">
        <v>17059272</v>
      </c>
      <c r="J401" s="107" t="s">
        <v>55</v>
      </c>
      <c r="K401" s="107" t="s">
        <v>55</v>
      </c>
      <c r="L401" s="32" t="s">
        <v>1310</v>
      </c>
    </row>
    <row r="402" spans="1:12" ht="54.95" customHeight="1" x14ac:dyDescent="0.3">
      <c r="A402" s="283">
        <v>979</v>
      </c>
      <c r="B402" s="13">
        <v>80111600</v>
      </c>
      <c r="C402" s="33" t="s">
        <v>201</v>
      </c>
      <c r="D402" s="106">
        <v>42552</v>
      </c>
      <c r="E402" s="70">
        <v>5</v>
      </c>
      <c r="F402" s="13" t="s">
        <v>53</v>
      </c>
      <c r="G402" s="21" t="s">
        <v>1286</v>
      </c>
      <c r="H402" s="244">
        <v>12147305</v>
      </c>
      <c r="I402" s="244">
        <v>12147305</v>
      </c>
      <c r="J402" s="107" t="s">
        <v>55</v>
      </c>
      <c r="K402" s="107" t="s">
        <v>55</v>
      </c>
      <c r="L402" s="32" t="s">
        <v>1310</v>
      </c>
    </row>
    <row r="403" spans="1:12" ht="54.95" customHeight="1" x14ac:dyDescent="0.3">
      <c r="A403" s="283">
        <v>979</v>
      </c>
      <c r="B403" s="13">
        <v>80111600</v>
      </c>
      <c r="C403" s="33" t="s">
        <v>151</v>
      </c>
      <c r="D403" s="106">
        <v>42552</v>
      </c>
      <c r="E403" s="70">
        <v>1</v>
      </c>
      <c r="F403" s="13" t="s">
        <v>53</v>
      </c>
      <c r="G403" s="21" t="s">
        <v>1286</v>
      </c>
      <c r="H403" s="244">
        <v>30320007</v>
      </c>
      <c r="I403" s="244">
        <v>30320007</v>
      </c>
      <c r="J403" s="107" t="s">
        <v>55</v>
      </c>
      <c r="K403" s="107" t="s">
        <v>55</v>
      </c>
      <c r="L403" s="32" t="s">
        <v>1310</v>
      </c>
    </row>
    <row r="404" spans="1:12" ht="54.95" customHeight="1" x14ac:dyDescent="0.3">
      <c r="A404" s="283">
        <v>979</v>
      </c>
      <c r="B404" s="13">
        <v>77111501</v>
      </c>
      <c r="C404" s="33" t="s">
        <v>212</v>
      </c>
      <c r="D404" s="106">
        <v>42552</v>
      </c>
      <c r="E404" s="70">
        <v>1</v>
      </c>
      <c r="F404" s="13" t="s">
        <v>53</v>
      </c>
      <c r="G404" s="21" t="s">
        <v>1286</v>
      </c>
      <c r="H404" s="244">
        <v>400000000</v>
      </c>
      <c r="I404" s="244">
        <v>400000000</v>
      </c>
      <c r="J404" s="107" t="s">
        <v>55</v>
      </c>
      <c r="K404" s="107" t="s">
        <v>55</v>
      </c>
      <c r="L404" s="32" t="s">
        <v>1310</v>
      </c>
    </row>
    <row r="405" spans="1:12" ht="54.95" customHeight="1" x14ac:dyDescent="0.3">
      <c r="A405" s="283">
        <v>979</v>
      </c>
      <c r="B405" s="13">
        <v>77111501</v>
      </c>
      <c r="C405" s="33" t="s">
        <v>213</v>
      </c>
      <c r="D405" s="106">
        <v>42552</v>
      </c>
      <c r="E405" s="70">
        <v>1</v>
      </c>
      <c r="F405" s="13" t="s">
        <v>53</v>
      </c>
      <c r="G405" s="21" t="s">
        <v>1286</v>
      </c>
      <c r="H405" s="244">
        <v>600000000</v>
      </c>
      <c r="I405" s="244">
        <v>600000000</v>
      </c>
      <c r="J405" s="107" t="s">
        <v>55</v>
      </c>
      <c r="K405" s="107" t="s">
        <v>55</v>
      </c>
      <c r="L405" s="32" t="s">
        <v>1310</v>
      </c>
    </row>
    <row r="406" spans="1:12" ht="54.95" customHeight="1" x14ac:dyDescent="0.3">
      <c r="A406" s="283">
        <v>979</v>
      </c>
      <c r="B406" s="13">
        <v>77111501</v>
      </c>
      <c r="C406" s="33" t="s">
        <v>213</v>
      </c>
      <c r="D406" s="106">
        <v>42552</v>
      </c>
      <c r="E406" s="70">
        <v>1</v>
      </c>
      <c r="F406" s="13" t="s">
        <v>53</v>
      </c>
      <c r="G406" s="13" t="s">
        <v>214</v>
      </c>
      <c r="H406" s="244">
        <v>1000000000</v>
      </c>
      <c r="I406" s="244">
        <v>1000000000</v>
      </c>
      <c r="J406" s="107" t="s">
        <v>55</v>
      </c>
      <c r="K406" s="107" t="s">
        <v>55</v>
      </c>
      <c r="L406" s="32" t="s">
        <v>1310</v>
      </c>
    </row>
    <row r="407" spans="1:12" ht="54.95" customHeight="1" x14ac:dyDescent="0.3">
      <c r="A407" s="283">
        <v>979</v>
      </c>
      <c r="B407" s="13">
        <v>77111501</v>
      </c>
      <c r="C407" s="33" t="s">
        <v>215</v>
      </c>
      <c r="D407" s="106">
        <v>42552</v>
      </c>
      <c r="E407" s="70">
        <v>1</v>
      </c>
      <c r="F407" s="13" t="s">
        <v>53</v>
      </c>
      <c r="G407" s="21" t="s">
        <v>1286</v>
      </c>
      <c r="H407" s="244">
        <v>500000000</v>
      </c>
      <c r="I407" s="244">
        <v>500000000</v>
      </c>
      <c r="J407" s="107" t="s">
        <v>55</v>
      </c>
      <c r="K407" s="107" t="s">
        <v>55</v>
      </c>
      <c r="L407" s="32" t="s">
        <v>1310</v>
      </c>
    </row>
    <row r="408" spans="1:12" ht="54.95" customHeight="1" x14ac:dyDescent="0.3">
      <c r="A408" s="283">
        <v>979</v>
      </c>
      <c r="B408" s="13">
        <v>78101601</v>
      </c>
      <c r="C408" s="33" t="s">
        <v>216</v>
      </c>
      <c r="D408" s="106">
        <v>42552</v>
      </c>
      <c r="E408" s="70">
        <v>1</v>
      </c>
      <c r="F408" s="13" t="s">
        <v>53</v>
      </c>
      <c r="G408" s="21" t="s">
        <v>1286</v>
      </c>
      <c r="H408" s="244">
        <v>108000000</v>
      </c>
      <c r="I408" s="244">
        <v>108000000</v>
      </c>
      <c r="J408" s="107" t="s">
        <v>55</v>
      </c>
      <c r="K408" s="107" t="s">
        <v>55</v>
      </c>
      <c r="L408" s="32" t="s">
        <v>1310</v>
      </c>
    </row>
    <row r="409" spans="1:12" ht="54.95" customHeight="1" x14ac:dyDescent="0.3">
      <c r="A409" s="283">
        <v>979</v>
      </c>
      <c r="B409" s="13">
        <v>80111600</v>
      </c>
      <c r="C409" s="33" t="s">
        <v>1274</v>
      </c>
      <c r="D409" s="106">
        <v>42552</v>
      </c>
      <c r="E409" s="70">
        <v>6</v>
      </c>
      <c r="F409" s="13" t="s">
        <v>53</v>
      </c>
      <c r="G409" s="21" t="s">
        <v>1286</v>
      </c>
      <c r="H409" s="244">
        <v>34436814</v>
      </c>
      <c r="I409" s="244">
        <v>34436814</v>
      </c>
      <c r="J409" s="107" t="s">
        <v>55</v>
      </c>
      <c r="K409" s="107" t="s">
        <v>55</v>
      </c>
      <c r="L409" s="32" t="s">
        <v>1310</v>
      </c>
    </row>
    <row r="410" spans="1:12" ht="54.95" customHeight="1" x14ac:dyDescent="0.3">
      <c r="A410" s="283">
        <v>979</v>
      </c>
      <c r="B410" s="13">
        <v>80111600</v>
      </c>
      <c r="C410" s="33" t="s">
        <v>1275</v>
      </c>
      <c r="D410" s="106">
        <v>42552</v>
      </c>
      <c r="E410" s="70">
        <v>6</v>
      </c>
      <c r="F410" s="13" t="s">
        <v>53</v>
      </c>
      <c r="G410" s="21" t="s">
        <v>1286</v>
      </c>
      <c r="H410" s="244">
        <v>24697752</v>
      </c>
      <c r="I410" s="244">
        <v>24697752</v>
      </c>
      <c r="J410" s="107" t="s">
        <v>55</v>
      </c>
      <c r="K410" s="107" t="s">
        <v>55</v>
      </c>
      <c r="L410" s="32" t="s">
        <v>1310</v>
      </c>
    </row>
    <row r="411" spans="1:12" ht="54.95" customHeight="1" x14ac:dyDescent="0.3">
      <c r="A411" s="283">
        <v>979</v>
      </c>
      <c r="B411" s="13">
        <v>80111600</v>
      </c>
      <c r="C411" s="33" t="s">
        <v>1276</v>
      </c>
      <c r="D411" s="106">
        <v>42552</v>
      </c>
      <c r="E411" s="70">
        <v>6</v>
      </c>
      <c r="F411" s="13" t="s">
        <v>53</v>
      </c>
      <c r="G411" s="21" t="s">
        <v>1286</v>
      </c>
      <c r="H411" s="244">
        <v>34436814</v>
      </c>
      <c r="I411" s="244">
        <v>34436814</v>
      </c>
      <c r="J411" s="107" t="s">
        <v>55</v>
      </c>
      <c r="K411" s="107" t="s">
        <v>55</v>
      </c>
      <c r="L411" s="32" t="s">
        <v>1310</v>
      </c>
    </row>
    <row r="412" spans="1:12" ht="54.95" customHeight="1" x14ac:dyDescent="0.3">
      <c r="A412" s="283">
        <v>979</v>
      </c>
      <c r="B412" s="13">
        <v>80111600</v>
      </c>
      <c r="C412" s="33" t="s">
        <v>1277</v>
      </c>
      <c r="D412" s="106">
        <v>42552</v>
      </c>
      <c r="E412" s="70">
        <v>6</v>
      </c>
      <c r="F412" s="13" t="s">
        <v>53</v>
      </c>
      <c r="G412" s="21" t="s">
        <v>1286</v>
      </c>
      <c r="H412" s="244">
        <v>17059272</v>
      </c>
      <c r="I412" s="244">
        <v>17059272</v>
      </c>
      <c r="J412" s="107" t="s">
        <v>55</v>
      </c>
      <c r="K412" s="107" t="s">
        <v>55</v>
      </c>
      <c r="L412" s="32" t="s">
        <v>1310</v>
      </c>
    </row>
    <row r="413" spans="1:12" ht="54.95" customHeight="1" x14ac:dyDescent="0.3">
      <c r="A413" s="283">
        <v>979</v>
      </c>
      <c r="B413" s="13">
        <v>80111600</v>
      </c>
      <c r="C413" s="33" t="s">
        <v>1277</v>
      </c>
      <c r="D413" s="106">
        <v>42552</v>
      </c>
      <c r="E413" s="70">
        <v>6</v>
      </c>
      <c r="F413" s="13" t="s">
        <v>53</v>
      </c>
      <c r="G413" s="21" t="s">
        <v>1286</v>
      </c>
      <c r="H413" s="244">
        <v>17059272</v>
      </c>
      <c r="I413" s="244">
        <v>17059272</v>
      </c>
      <c r="J413" s="107" t="s">
        <v>55</v>
      </c>
      <c r="K413" s="107" t="s">
        <v>55</v>
      </c>
      <c r="L413" s="32" t="s">
        <v>1310</v>
      </c>
    </row>
    <row r="414" spans="1:12" ht="54.95" customHeight="1" x14ac:dyDescent="0.3">
      <c r="A414" s="283">
        <v>979</v>
      </c>
      <c r="B414" s="13">
        <v>80111600</v>
      </c>
      <c r="C414" s="33" t="s">
        <v>1277</v>
      </c>
      <c r="D414" s="106">
        <v>42552</v>
      </c>
      <c r="E414" s="70">
        <v>6</v>
      </c>
      <c r="F414" s="13" t="s">
        <v>53</v>
      </c>
      <c r="G414" s="21" t="s">
        <v>1286</v>
      </c>
      <c r="H414" s="244">
        <v>17059272</v>
      </c>
      <c r="I414" s="244">
        <v>17059272</v>
      </c>
      <c r="J414" s="107" t="s">
        <v>55</v>
      </c>
      <c r="K414" s="107" t="s">
        <v>55</v>
      </c>
      <c r="L414" s="32" t="s">
        <v>1310</v>
      </c>
    </row>
    <row r="415" spans="1:12" ht="54.95" customHeight="1" x14ac:dyDescent="0.3">
      <c r="A415" s="283">
        <v>979</v>
      </c>
      <c r="B415" s="13">
        <v>80111600</v>
      </c>
      <c r="C415" s="33" t="s">
        <v>953</v>
      </c>
      <c r="D415" s="106">
        <v>42552</v>
      </c>
      <c r="E415" s="70">
        <v>6</v>
      </c>
      <c r="F415" s="13" t="s">
        <v>53</v>
      </c>
      <c r="G415" s="21" t="s">
        <v>1286</v>
      </c>
      <c r="H415" s="244">
        <v>24697752</v>
      </c>
      <c r="I415" s="244">
        <v>24697752</v>
      </c>
      <c r="J415" s="107" t="s">
        <v>55</v>
      </c>
      <c r="K415" s="107" t="s">
        <v>55</v>
      </c>
      <c r="L415" s="32" t="s">
        <v>1310</v>
      </c>
    </row>
    <row r="416" spans="1:12" ht="54.95" customHeight="1" x14ac:dyDescent="0.3">
      <c r="A416" s="283">
        <v>979</v>
      </c>
      <c r="B416" s="13">
        <v>80111600</v>
      </c>
      <c r="C416" s="33" t="s">
        <v>954</v>
      </c>
      <c r="D416" s="106">
        <v>42552</v>
      </c>
      <c r="E416" s="70">
        <v>6</v>
      </c>
      <c r="F416" s="13" t="s">
        <v>53</v>
      </c>
      <c r="G416" s="21" t="s">
        <v>1286</v>
      </c>
      <c r="H416" s="244">
        <v>17059272</v>
      </c>
      <c r="I416" s="244">
        <v>17059272</v>
      </c>
      <c r="J416" s="107" t="s">
        <v>55</v>
      </c>
      <c r="K416" s="107" t="s">
        <v>55</v>
      </c>
      <c r="L416" s="32" t="s">
        <v>1310</v>
      </c>
    </row>
    <row r="417" spans="1:12" ht="54.95" customHeight="1" x14ac:dyDescent="0.3">
      <c r="A417" s="283">
        <v>979</v>
      </c>
      <c r="B417" s="13">
        <v>80111600</v>
      </c>
      <c r="C417" s="33" t="s">
        <v>220</v>
      </c>
      <c r="D417" s="106">
        <v>42552</v>
      </c>
      <c r="E417" s="70">
        <v>6</v>
      </c>
      <c r="F417" s="13" t="s">
        <v>53</v>
      </c>
      <c r="G417" s="21" t="s">
        <v>1286</v>
      </c>
      <c r="H417" s="244">
        <v>17059272</v>
      </c>
      <c r="I417" s="244">
        <v>17059272</v>
      </c>
      <c r="J417" s="107" t="s">
        <v>55</v>
      </c>
      <c r="K417" s="107" t="s">
        <v>55</v>
      </c>
      <c r="L417" s="32" t="s">
        <v>1310</v>
      </c>
    </row>
    <row r="418" spans="1:12" ht="54.95" customHeight="1" x14ac:dyDescent="0.3">
      <c r="A418" s="283">
        <v>979</v>
      </c>
      <c r="B418" s="13">
        <v>80111600</v>
      </c>
      <c r="C418" s="33" t="s">
        <v>221</v>
      </c>
      <c r="D418" s="106">
        <v>42552</v>
      </c>
      <c r="E418" s="70">
        <v>6</v>
      </c>
      <c r="F418" s="13" t="s">
        <v>53</v>
      </c>
      <c r="G418" s="21" t="s">
        <v>1286</v>
      </c>
      <c r="H418" s="244">
        <v>34436814</v>
      </c>
      <c r="I418" s="244">
        <v>34436814</v>
      </c>
      <c r="J418" s="107" t="s">
        <v>55</v>
      </c>
      <c r="K418" s="107" t="s">
        <v>55</v>
      </c>
      <c r="L418" s="32" t="s">
        <v>1310</v>
      </c>
    </row>
    <row r="419" spans="1:12" ht="54.95" customHeight="1" x14ac:dyDescent="0.3">
      <c r="A419" s="283">
        <v>979</v>
      </c>
      <c r="B419" s="13">
        <v>80111600</v>
      </c>
      <c r="C419" s="33" t="s">
        <v>955</v>
      </c>
      <c r="D419" s="106">
        <v>42552</v>
      </c>
      <c r="E419" s="70">
        <v>6</v>
      </c>
      <c r="F419" s="13" t="s">
        <v>53</v>
      </c>
      <c r="G419" s="21" t="s">
        <v>1286</v>
      </c>
      <c r="H419" s="244">
        <v>34436814</v>
      </c>
      <c r="I419" s="244">
        <v>34436814</v>
      </c>
      <c r="J419" s="107" t="s">
        <v>55</v>
      </c>
      <c r="K419" s="107" t="s">
        <v>55</v>
      </c>
      <c r="L419" s="32" t="s">
        <v>1310</v>
      </c>
    </row>
    <row r="420" spans="1:12" ht="54.95" customHeight="1" x14ac:dyDescent="0.3">
      <c r="A420" s="283">
        <v>979</v>
      </c>
      <c r="B420" s="13">
        <v>80111600</v>
      </c>
      <c r="C420" s="33" t="s">
        <v>222</v>
      </c>
      <c r="D420" s="106">
        <v>42552</v>
      </c>
      <c r="E420" s="70">
        <v>6</v>
      </c>
      <c r="F420" s="13" t="s">
        <v>53</v>
      </c>
      <c r="G420" s="21" t="s">
        <v>1286</v>
      </c>
      <c r="H420" s="244">
        <v>24697752</v>
      </c>
      <c r="I420" s="244">
        <v>24697752</v>
      </c>
      <c r="J420" s="107" t="s">
        <v>55</v>
      </c>
      <c r="K420" s="107" t="s">
        <v>55</v>
      </c>
      <c r="L420" s="32" t="s">
        <v>1310</v>
      </c>
    </row>
    <row r="421" spans="1:12" ht="54.95" customHeight="1" x14ac:dyDescent="0.3">
      <c r="A421" s="283">
        <v>979</v>
      </c>
      <c r="B421" s="13">
        <v>80111600</v>
      </c>
      <c r="C421" s="33" t="s">
        <v>222</v>
      </c>
      <c r="D421" s="106">
        <v>42552</v>
      </c>
      <c r="E421" s="70">
        <v>6</v>
      </c>
      <c r="F421" s="13" t="s">
        <v>53</v>
      </c>
      <c r="G421" s="21" t="s">
        <v>1286</v>
      </c>
      <c r="H421" s="244">
        <v>24697752</v>
      </c>
      <c r="I421" s="244">
        <v>24697752</v>
      </c>
      <c r="J421" s="107" t="s">
        <v>55</v>
      </c>
      <c r="K421" s="107" t="s">
        <v>55</v>
      </c>
      <c r="L421" s="32" t="s">
        <v>1310</v>
      </c>
    </row>
    <row r="422" spans="1:12" ht="54.95" customHeight="1" x14ac:dyDescent="0.3">
      <c r="A422" s="283">
        <v>979</v>
      </c>
      <c r="B422" s="13">
        <v>80111600</v>
      </c>
      <c r="C422" s="33" t="s">
        <v>1291</v>
      </c>
      <c r="D422" s="106">
        <v>42552</v>
      </c>
      <c r="E422" s="70">
        <v>6</v>
      </c>
      <c r="F422" s="13" t="s">
        <v>53</v>
      </c>
      <c r="G422" s="21" t="s">
        <v>1286</v>
      </c>
      <c r="H422" s="244">
        <v>24697752</v>
      </c>
      <c r="I422" s="244">
        <v>24697752</v>
      </c>
      <c r="J422" s="107" t="s">
        <v>55</v>
      </c>
      <c r="K422" s="107" t="s">
        <v>55</v>
      </c>
      <c r="L422" s="32" t="s">
        <v>1310</v>
      </c>
    </row>
    <row r="423" spans="1:12" ht="54.95" customHeight="1" x14ac:dyDescent="0.3">
      <c r="A423" s="283">
        <v>979</v>
      </c>
      <c r="B423" s="13">
        <v>80111600</v>
      </c>
      <c r="C423" s="33" t="s">
        <v>223</v>
      </c>
      <c r="D423" s="106">
        <v>42552</v>
      </c>
      <c r="E423" s="70">
        <v>6</v>
      </c>
      <c r="F423" s="13" t="s">
        <v>53</v>
      </c>
      <c r="G423" s="21" t="s">
        <v>1286</v>
      </c>
      <c r="H423" s="244">
        <v>17059272</v>
      </c>
      <c r="I423" s="244">
        <v>17059272</v>
      </c>
      <c r="J423" s="107" t="s">
        <v>55</v>
      </c>
      <c r="K423" s="107" t="s">
        <v>55</v>
      </c>
      <c r="L423" s="32" t="s">
        <v>1310</v>
      </c>
    </row>
    <row r="424" spans="1:12" ht="54.95" customHeight="1" x14ac:dyDescent="0.3">
      <c r="A424" s="283">
        <v>979</v>
      </c>
      <c r="B424" s="13">
        <v>80111600</v>
      </c>
      <c r="C424" s="33" t="s">
        <v>223</v>
      </c>
      <c r="D424" s="106">
        <v>42552</v>
      </c>
      <c r="E424" s="70">
        <v>6</v>
      </c>
      <c r="F424" s="13" t="s">
        <v>53</v>
      </c>
      <c r="G424" s="21" t="s">
        <v>1286</v>
      </c>
      <c r="H424" s="244">
        <v>17059272</v>
      </c>
      <c r="I424" s="244">
        <v>17059272</v>
      </c>
      <c r="J424" s="107" t="s">
        <v>55</v>
      </c>
      <c r="K424" s="107" t="s">
        <v>55</v>
      </c>
      <c r="L424" s="32" t="s">
        <v>1310</v>
      </c>
    </row>
    <row r="425" spans="1:12" ht="54.95" customHeight="1" x14ac:dyDescent="0.3">
      <c r="A425" s="283">
        <v>979</v>
      </c>
      <c r="B425" s="13">
        <v>80111600</v>
      </c>
      <c r="C425" s="33" t="s">
        <v>956</v>
      </c>
      <c r="D425" s="106">
        <v>42552</v>
      </c>
      <c r="E425" s="70">
        <v>6</v>
      </c>
      <c r="F425" s="13" t="s">
        <v>53</v>
      </c>
      <c r="G425" s="21" t="s">
        <v>1286</v>
      </c>
      <c r="H425" s="244">
        <v>17059272</v>
      </c>
      <c r="I425" s="244">
        <v>17059272</v>
      </c>
      <c r="J425" s="107" t="s">
        <v>55</v>
      </c>
      <c r="K425" s="107" t="s">
        <v>55</v>
      </c>
      <c r="L425" s="32" t="s">
        <v>1310</v>
      </c>
    </row>
    <row r="426" spans="1:12" ht="54.95" customHeight="1" x14ac:dyDescent="0.3">
      <c r="A426" s="283">
        <v>979</v>
      </c>
      <c r="B426" s="13">
        <v>80111600</v>
      </c>
      <c r="C426" s="33" t="s">
        <v>224</v>
      </c>
      <c r="D426" s="106">
        <v>42552</v>
      </c>
      <c r="E426" s="70">
        <v>6</v>
      </c>
      <c r="F426" s="13" t="s">
        <v>53</v>
      </c>
      <c r="G426" s="21" t="s">
        <v>1286</v>
      </c>
      <c r="H426" s="244">
        <v>17059272</v>
      </c>
      <c r="I426" s="244">
        <v>17059272</v>
      </c>
      <c r="J426" s="107" t="s">
        <v>55</v>
      </c>
      <c r="K426" s="107" t="s">
        <v>55</v>
      </c>
      <c r="L426" s="32" t="s">
        <v>1310</v>
      </c>
    </row>
    <row r="427" spans="1:12" ht="54.95" customHeight="1" x14ac:dyDescent="0.3">
      <c r="A427" s="283">
        <v>979</v>
      </c>
      <c r="B427" s="13">
        <v>80111600</v>
      </c>
      <c r="C427" s="33" t="s">
        <v>1278</v>
      </c>
      <c r="D427" s="106">
        <v>42552</v>
      </c>
      <c r="E427" s="70">
        <v>6</v>
      </c>
      <c r="F427" s="13" t="s">
        <v>53</v>
      </c>
      <c r="G427" s="21" t="s">
        <v>1286</v>
      </c>
      <c r="H427" s="244">
        <v>24697752</v>
      </c>
      <c r="I427" s="244">
        <v>24697752</v>
      </c>
      <c r="J427" s="107" t="s">
        <v>55</v>
      </c>
      <c r="K427" s="107" t="s">
        <v>55</v>
      </c>
      <c r="L427" s="32" t="s">
        <v>1310</v>
      </c>
    </row>
    <row r="428" spans="1:12" ht="54.95" customHeight="1" x14ac:dyDescent="0.3">
      <c r="A428" s="283">
        <v>979</v>
      </c>
      <c r="B428" s="13">
        <v>80111600</v>
      </c>
      <c r="C428" s="33" t="s">
        <v>957</v>
      </c>
      <c r="D428" s="106">
        <v>42552</v>
      </c>
      <c r="E428" s="70">
        <v>6</v>
      </c>
      <c r="F428" s="13" t="s">
        <v>53</v>
      </c>
      <c r="G428" s="21" t="s">
        <v>1286</v>
      </c>
      <c r="H428" s="244">
        <v>17059272</v>
      </c>
      <c r="I428" s="244">
        <v>17059272</v>
      </c>
      <c r="J428" s="107" t="s">
        <v>55</v>
      </c>
      <c r="K428" s="107" t="s">
        <v>55</v>
      </c>
      <c r="L428" s="32" t="s">
        <v>1310</v>
      </c>
    </row>
    <row r="429" spans="1:12" ht="54.95" customHeight="1" x14ac:dyDescent="0.3">
      <c r="A429" s="283">
        <v>979</v>
      </c>
      <c r="B429" s="13">
        <v>80111600</v>
      </c>
      <c r="C429" s="33" t="s">
        <v>957</v>
      </c>
      <c r="D429" s="106">
        <v>42552</v>
      </c>
      <c r="E429" s="70">
        <v>6</v>
      </c>
      <c r="F429" s="13" t="s">
        <v>53</v>
      </c>
      <c r="G429" s="21" t="s">
        <v>1286</v>
      </c>
      <c r="H429" s="244">
        <v>17059272</v>
      </c>
      <c r="I429" s="244">
        <v>17059272</v>
      </c>
      <c r="J429" s="107" t="s">
        <v>55</v>
      </c>
      <c r="K429" s="107" t="s">
        <v>55</v>
      </c>
      <c r="L429" s="32" t="s">
        <v>1310</v>
      </c>
    </row>
    <row r="430" spans="1:12" ht="54.95" customHeight="1" x14ac:dyDescent="0.3">
      <c r="A430" s="283">
        <v>979</v>
      </c>
      <c r="B430" s="13">
        <v>80111600</v>
      </c>
      <c r="C430" s="33" t="s">
        <v>958</v>
      </c>
      <c r="D430" s="106">
        <v>42552</v>
      </c>
      <c r="E430" s="70">
        <v>5</v>
      </c>
      <c r="F430" s="13" t="s">
        <v>53</v>
      </c>
      <c r="G430" s="21" t="s">
        <v>1286</v>
      </c>
      <c r="H430" s="244">
        <v>14216060</v>
      </c>
      <c r="I430" s="244">
        <v>14216060</v>
      </c>
      <c r="J430" s="107" t="s">
        <v>55</v>
      </c>
      <c r="K430" s="107" t="s">
        <v>55</v>
      </c>
      <c r="L430" s="32" t="s">
        <v>1310</v>
      </c>
    </row>
    <row r="431" spans="1:12" ht="54.95" customHeight="1" x14ac:dyDescent="0.3">
      <c r="A431" s="283">
        <v>979</v>
      </c>
      <c r="B431" s="13">
        <v>80111600</v>
      </c>
      <c r="C431" s="33" t="s">
        <v>957</v>
      </c>
      <c r="D431" s="106">
        <v>42552</v>
      </c>
      <c r="E431" s="70">
        <v>5</v>
      </c>
      <c r="F431" s="13" t="s">
        <v>53</v>
      </c>
      <c r="G431" s="21" t="s">
        <v>1286</v>
      </c>
      <c r="H431" s="244">
        <v>14216060</v>
      </c>
      <c r="I431" s="244">
        <v>14216060</v>
      </c>
      <c r="J431" s="107" t="s">
        <v>55</v>
      </c>
      <c r="K431" s="107" t="s">
        <v>55</v>
      </c>
      <c r="L431" s="32" t="s">
        <v>1310</v>
      </c>
    </row>
    <row r="432" spans="1:12" ht="54.95" customHeight="1" x14ac:dyDescent="0.3">
      <c r="A432" s="283">
        <v>979</v>
      </c>
      <c r="B432" s="13">
        <v>80111600</v>
      </c>
      <c r="C432" s="33" t="s">
        <v>225</v>
      </c>
      <c r="D432" s="106">
        <v>42552</v>
      </c>
      <c r="E432" s="70">
        <v>5</v>
      </c>
      <c r="F432" s="13" t="s">
        <v>53</v>
      </c>
      <c r="G432" s="21" t="s">
        <v>1286</v>
      </c>
      <c r="H432" s="244">
        <v>8805470</v>
      </c>
      <c r="I432" s="244">
        <v>8805470</v>
      </c>
      <c r="J432" s="107" t="s">
        <v>55</v>
      </c>
      <c r="K432" s="107" t="s">
        <v>55</v>
      </c>
      <c r="L432" s="32" t="s">
        <v>1310</v>
      </c>
    </row>
    <row r="433" spans="1:12" ht="54.95" customHeight="1" x14ac:dyDescent="0.3">
      <c r="A433" s="283">
        <v>979</v>
      </c>
      <c r="B433" s="13">
        <v>78111808</v>
      </c>
      <c r="C433" s="33" t="s">
        <v>226</v>
      </c>
      <c r="D433" s="106">
        <v>42552</v>
      </c>
      <c r="E433" s="70">
        <v>1</v>
      </c>
      <c r="F433" s="13" t="s">
        <v>227</v>
      </c>
      <c r="G433" s="21" t="s">
        <v>1286</v>
      </c>
      <c r="H433" s="244">
        <v>36112330</v>
      </c>
      <c r="I433" s="244">
        <v>36112330</v>
      </c>
      <c r="J433" s="107" t="s">
        <v>55</v>
      </c>
      <c r="K433" s="107" t="s">
        <v>55</v>
      </c>
      <c r="L433" s="32" t="s">
        <v>1310</v>
      </c>
    </row>
    <row r="434" spans="1:12" ht="54.95" customHeight="1" x14ac:dyDescent="0.3">
      <c r="A434" s="283">
        <v>979</v>
      </c>
      <c r="B434" s="13">
        <v>46181500</v>
      </c>
      <c r="C434" s="33" t="s">
        <v>228</v>
      </c>
      <c r="D434" s="106">
        <v>42552</v>
      </c>
      <c r="E434" s="70">
        <v>1</v>
      </c>
      <c r="F434" s="13" t="s">
        <v>229</v>
      </c>
      <c r="G434" s="21" t="s">
        <v>1286</v>
      </c>
      <c r="H434" s="244">
        <v>3297292</v>
      </c>
      <c r="I434" s="244">
        <v>3297292</v>
      </c>
      <c r="J434" s="107" t="s">
        <v>55</v>
      </c>
      <c r="K434" s="107" t="s">
        <v>55</v>
      </c>
      <c r="L434" s="32" t="s">
        <v>1310</v>
      </c>
    </row>
    <row r="435" spans="1:12" ht="54.95" customHeight="1" x14ac:dyDescent="0.3">
      <c r="A435" s="283">
        <v>979</v>
      </c>
      <c r="B435" s="13">
        <v>80111600</v>
      </c>
      <c r="C435" s="33" t="s">
        <v>230</v>
      </c>
      <c r="D435" s="106">
        <v>42552</v>
      </c>
      <c r="E435" s="70">
        <v>6</v>
      </c>
      <c r="F435" s="13" t="s">
        <v>231</v>
      </c>
      <c r="G435" s="21" t="s">
        <v>1286</v>
      </c>
      <c r="H435" s="244">
        <v>15722538</v>
      </c>
      <c r="I435" s="244">
        <v>15722538</v>
      </c>
      <c r="J435" s="107" t="s">
        <v>55</v>
      </c>
      <c r="K435" s="107" t="s">
        <v>55</v>
      </c>
      <c r="L435" s="32" t="s">
        <v>1310</v>
      </c>
    </row>
    <row r="436" spans="1:12" ht="54.95" customHeight="1" x14ac:dyDescent="0.3">
      <c r="A436" s="283">
        <v>979</v>
      </c>
      <c r="B436" s="13">
        <v>80111600</v>
      </c>
      <c r="C436" s="33" t="s">
        <v>230</v>
      </c>
      <c r="D436" s="106">
        <v>42552</v>
      </c>
      <c r="E436" s="70">
        <v>6</v>
      </c>
      <c r="F436" s="13" t="s">
        <v>231</v>
      </c>
      <c r="G436" s="21" t="s">
        <v>1286</v>
      </c>
      <c r="H436" s="244">
        <v>15722538</v>
      </c>
      <c r="I436" s="244">
        <v>15722538</v>
      </c>
      <c r="J436" s="107" t="s">
        <v>55</v>
      </c>
      <c r="K436" s="107" t="s">
        <v>55</v>
      </c>
      <c r="L436" s="32" t="s">
        <v>1310</v>
      </c>
    </row>
    <row r="437" spans="1:12" ht="54.95" customHeight="1" x14ac:dyDescent="0.3">
      <c r="A437" s="283">
        <v>979</v>
      </c>
      <c r="B437" s="13">
        <v>80111600</v>
      </c>
      <c r="C437" s="33" t="s">
        <v>232</v>
      </c>
      <c r="D437" s="106">
        <v>42552</v>
      </c>
      <c r="E437" s="70">
        <v>6</v>
      </c>
      <c r="F437" s="13" t="s">
        <v>231</v>
      </c>
      <c r="G437" s="21" t="s">
        <v>1286</v>
      </c>
      <c r="H437" s="244">
        <v>15722538</v>
      </c>
      <c r="I437" s="244">
        <v>15722538</v>
      </c>
      <c r="J437" s="107" t="s">
        <v>55</v>
      </c>
      <c r="K437" s="107" t="s">
        <v>55</v>
      </c>
      <c r="L437" s="32" t="s">
        <v>1310</v>
      </c>
    </row>
    <row r="438" spans="1:12" ht="54.95" customHeight="1" x14ac:dyDescent="0.3">
      <c r="A438" s="283">
        <v>979</v>
      </c>
      <c r="B438" s="13">
        <v>80111600</v>
      </c>
      <c r="C438" s="33" t="s">
        <v>233</v>
      </c>
      <c r="D438" s="106">
        <v>42552</v>
      </c>
      <c r="E438" s="70">
        <v>5</v>
      </c>
      <c r="F438" s="13" t="s">
        <v>231</v>
      </c>
      <c r="G438" s="21" t="s">
        <v>1286</v>
      </c>
      <c r="H438" s="244">
        <v>28697345</v>
      </c>
      <c r="I438" s="244">
        <v>28697345</v>
      </c>
      <c r="J438" s="107" t="s">
        <v>55</v>
      </c>
      <c r="K438" s="107" t="s">
        <v>55</v>
      </c>
      <c r="L438" s="32" t="s">
        <v>1310</v>
      </c>
    </row>
    <row r="439" spans="1:12" ht="54.95" customHeight="1" x14ac:dyDescent="0.3">
      <c r="A439" s="283">
        <v>979</v>
      </c>
      <c r="B439" s="13">
        <v>80111600</v>
      </c>
      <c r="C439" s="33" t="s">
        <v>234</v>
      </c>
      <c r="D439" s="106">
        <v>42552</v>
      </c>
      <c r="E439" s="70">
        <v>6</v>
      </c>
      <c r="F439" s="13" t="s">
        <v>231</v>
      </c>
      <c r="G439" s="21" t="s">
        <v>1286</v>
      </c>
      <c r="H439" s="244">
        <v>15722538</v>
      </c>
      <c r="I439" s="244">
        <v>15722538</v>
      </c>
      <c r="J439" s="107" t="s">
        <v>55</v>
      </c>
      <c r="K439" s="107" t="s">
        <v>55</v>
      </c>
      <c r="L439" s="32" t="s">
        <v>1310</v>
      </c>
    </row>
    <row r="440" spans="1:12" ht="54.95" customHeight="1" x14ac:dyDescent="0.3">
      <c r="A440" s="283">
        <v>979</v>
      </c>
      <c r="B440" s="13">
        <v>80111600</v>
      </c>
      <c r="C440" s="33" t="s">
        <v>235</v>
      </c>
      <c r="D440" s="106">
        <v>42552</v>
      </c>
      <c r="E440" s="70">
        <v>6</v>
      </c>
      <c r="F440" s="13" t="s">
        <v>231</v>
      </c>
      <c r="G440" s="21" t="s">
        <v>1286</v>
      </c>
      <c r="H440" s="244">
        <v>15722538</v>
      </c>
      <c r="I440" s="244">
        <v>15722538</v>
      </c>
      <c r="J440" s="107" t="s">
        <v>55</v>
      </c>
      <c r="K440" s="107" t="s">
        <v>55</v>
      </c>
      <c r="L440" s="32" t="s">
        <v>1310</v>
      </c>
    </row>
    <row r="441" spans="1:12" ht="54.95" customHeight="1" x14ac:dyDescent="0.3">
      <c r="A441" s="283">
        <v>979</v>
      </c>
      <c r="B441" s="13">
        <v>80111600</v>
      </c>
      <c r="C441" s="33" t="s">
        <v>959</v>
      </c>
      <c r="D441" s="106">
        <v>42552</v>
      </c>
      <c r="E441" s="70">
        <v>6</v>
      </c>
      <c r="F441" s="13" t="s">
        <v>231</v>
      </c>
      <c r="G441" s="21" t="s">
        <v>1286</v>
      </c>
      <c r="H441" s="244">
        <v>19032546</v>
      </c>
      <c r="I441" s="244">
        <v>19032546</v>
      </c>
      <c r="J441" s="107" t="s">
        <v>55</v>
      </c>
      <c r="K441" s="107" t="s">
        <v>55</v>
      </c>
      <c r="L441" s="32" t="s">
        <v>1310</v>
      </c>
    </row>
    <row r="442" spans="1:12" ht="54.95" customHeight="1" x14ac:dyDescent="0.3">
      <c r="A442" s="283">
        <v>979</v>
      </c>
      <c r="B442" s="13">
        <v>80111600</v>
      </c>
      <c r="C442" s="33" t="s">
        <v>960</v>
      </c>
      <c r="D442" s="106">
        <v>42552</v>
      </c>
      <c r="E442" s="70">
        <v>5</v>
      </c>
      <c r="F442" s="13" t="s">
        <v>231</v>
      </c>
      <c r="G442" s="21" t="s">
        <v>1286</v>
      </c>
      <c r="H442" s="244">
        <v>15860455</v>
      </c>
      <c r="I442" s="244">
        <v>15860455</v>
      </c>
      <c r="J442" s="107" t="s">
        <v>55</v>
      </c>
      <c r="K442" s="107" t="s">
        <v>55</v>
      </c>
      <c r="L442" s="32" t="s">
        <v>1310</v>
      </c>
    </row>
    <row r="443" spans="1:12" ht="54.95" customHeight="1" x14ac:dyDescent="0.3">
      <c r="A443" s="283">
        <v>979</v>
      </c>
      <c r="B443" s="13">
        <v>80111600</v>
      </c>
      <c r="C443" s="33" t="s">
        <v>236</v>
      </c>
      <c r="D443" s="106">
        <v>42552</v>
      </c>
      <c r="E443" s="70">
        <v>6</v>
      </c>
      <c r="F443" s="13" t="s">
        <v>231</v>
      </c>
      <c r="G443" s="21" t="s">
        <v>1286</v>
      </c>
      <c r="H443" s="244">
        <v>34436814</v>
      </c>
      <c r="I443" s="244">
        <v>34436814</v>
      </c>
      <c r="J443" s="107" t="s">
        <v>55</v>
      </c>
      <c r="K443" s="107" t="s">
        <v>55</v>
      </c>
      <c r="L443" s="32" t="s">
        <v>1310</v>
      </c>
    </row>
    <row r="444" spans="1:12" ht="54.95" customHeight="1" x14ac:dyDescent="0.3">
      <c r="A444" s="283">
        <v>979</v>
      </c>
      <c r="B444" s="13">
        <v>80111600</v>
      </c>
      <c r="C444" s="33" t="s">
        <v>237</v>
      </c>
      <c r="D444" s="106">
        <v>42552</v>
      </c>
      <c r="E444" s="70">
        <v>5</v>
      </c>
      <c r="F444" s="13" t="s">
        <v>231</v>
      </c>
      <c r="G444" s="21" t="s">
        <v>1286</v>
      </c>
      <c r="H444" s="244">
        <v>8805470</v>
      </c>
      <c r="I444" s="244">
        <v>8805470</v>
      </c>
      <c r="J444" s="107" t="s">
        <v>55</v>
      </c>
      <c r="K444" s="107" t="s">
        <v>55</v>
      </c>
      <c r="L444" s="32" t="s">
        <v>1310</v>
      </c>
    </row>
    <row r="445" spans="1:12" ht="54.95" customHeight="1" x14ac:dyDescent="0.3">
      <c r="A445" s="283">
        <v>979</v>
      </c>
      <c r="B445" s="13">
        <v>80111600</v>
      </c>
      <c r="C445" s="33" t="s">
        <v>238</v>
      </c>
      <c r="D445" s="106">
        <v>42552</v>
      </c>
      <c r="E445" s="70">
        <v>6</v>
      </c>
      <c r="F445" s="13" t="s">
        <v>231</v>
      </c>
      <c r="G445" s="21" t="s">
        <v>1286</v>
      </c>
      <c r="H445" s="244">
        <v>15722538</v>
      </c>
      <c r="I445" s="244">
        <v>15722538</v>
      </c>
      <c r="J445" s="107" t="s">
        <v>55</v>
      </c>
      <c r="K445" s="107" t="s">
        <v>55</v>
      </c>
      <c r="L445" s="32" t="s">
        <v>1310</v>
      </c>
    </row>
    <row r="446" spans="1:12" ht="54.95" customHeight="1" x14ac:dyDescent="0.3">
      <c r="A446" s="283">
        <v>979</v>
      </c>
      <c r="B446" s="13">
        <v>80111600</v>
      </c>
      <c r="C446" s="33" t="s">
        <v>238</v>
      </c>
      <c r="D446" s="106">
        <v>42552</v>
      </c>
      <c r="E446" s="70">
        <v>6</v>
      </c>
      <c r="F446" s="13" t="s">
        <v>231</v>
      </c>
      <c r="G446" s="21" t="s">
        <v>1286</v>
      </c>
      <c r="H446" s="244">
        <v>15722538</v>
      </c>
      <c r="I446" s="244">
        <v>15722538</v>
      </c>
      <c r="J446" s="107" t="s">
        <v>55</v>
      </c>
      <c r="K446" s="107" t="s">
        <v>55</v>
      </c>
      <c r="L446" s="32" t="s">
        <v>1310</v>
      </c>
    </row>
    <row r="447" spans="1:12" ht="54.95" customHeight="1" x14ac:dyDescent="0.3">
      <c r="A447" s="283">
        <v>979</v>
      </c>
      <c r="B447" s="13">
        <v>80111600</v>
      </c>
      <c r="C447" s="33" t="s">
        <v>238</v>
      </c>
      <c r="D447" s="106">
        <v>42552</v>
      </c>
      <c r="E447" s="70">
        <v>6</v>
      </c>
      <c r="F447" s="13" t="s">
        <v>231</v>
      </c>
      <c r="G447" s="21" t="s">
        <v>1286</v>
      </c>
      <c r="H447" s="244">
        <v>15722538</v>
      </c>
      <c r="I447" s="244">
        <v>15722538</v>
      </c>
      <c r="J447" s="107" t="s">
        <v>55</v>
      </c>
      <c r="K447" s="107" t="s">
        <v>55</v>
      </c>
      <c r="L447" s="32" t="s">
        <v>1310</v>
      </c>
    </row>
    <row r="448" spans="1:12" ht="54.95" customHeight="1" x14ac:dyDescent="0.3">
      <c r="A448" s="283">
        <v>979</v>
      </c>
      <c r="B448" s="13">
        <v>80111600</v>
      </c>
      <c r="C448" s="33" t="s">
        <v>238</v>
      </c>
      <c r="D448" s="106">
        <v>42552</v>
      </c>
      <c r="E448" s="70">
        <v>6</v>
      </c>
      <c r="F448" s="13" t="s">
        <v>231</v>
      </c>
      <c r="G448" s="21" t="s">
        <v>1286</v>
      </c>
      <c r="H448" s="244">
        <v>15722538</v>
      </c>
      <c r="I448" s="244">
        <v>15722538</v>
      </c>
      <c r="J448" s="107" t="s">
        <v>55</v>
      </c>
      <c r="K448" s="107" t="s">
        <v>55</v>
      </c>
      <c r="L448" s="32" t="s">
        <v>1310</v>
      </c>
    </row>
    <row r="449" spans="1:12" ht="54.95" customHeight="1" x14ac:dyDescent="0.3">
      <c r="A449" s="283">
        <v>979</v>
      </c>
      <c r="B449" s="13">
        <v>80111600</v>
      </c>
      <c r="C449" s="33" t="s">
        <v>238</v>
      </c>
      <c r="D449" s="106">
        <v>42552</v>
      </c>
      <c r="E449" s="70">
        <v>6</v>
      </c>
      <c r="F449" s="13" t="s">
        <v>231</v>
      </c>
      <c r="G449" s="21" t="s">
        <v>1286</v>
      </c>
      <c r="H449" s="244">
        <v>15722538</v>
      </c>
      <c r="I449" s="244">
        <v>15722538</v>
      </c>
      <c r="J449" s="107" t="s">
        <v>55</v>
      </c>
      <c r="K449" s="107" t="s">
        <v>55</v>
      </c>
      <c r="L449" s="32" t="s">
        <v>1310</v>
      </c>
    </row>
    <row r="450" spans="1:12" ht="54.95" customHeight="1" x14ac:dyDescent="0.3">
      <c r="A450" s="283">
        <v>979</v>
      </c>
      <c r="B450" s="13">
        <v>80111600</v>
      </c>
      <c r="C450" s="33" t="s">
        <v>238</v>
      </c>
      <c r="D450" s="106">
        <v>42552</v>
      </c>
      <c r="E450" s="70">
        <v>6</v>
      </c>
      <c r="F450" s="13" t="s">
        <v>231</v>
      </c>
      <c r="G450" s="21" t="s">
        <v>1286</v>
      </c>
      <c r="H450" s="244">
        <v>15722538</v>
      </c>
      <c r="I450" s="244">
        <v>15722538</v>
      </c>
      <c r="J450" s="107" t="s">
        <v>55</v>
      </c>
      <c r="K450" s="107" t="s">
        <v>55</v>
      </c>
      <c r="L450" s="32" t="s">
        <v>1310</v>
      </c>
    </row>
    <row r="451" spans="1:12" ht="54.95" customHeight="1" x14ac:dyDescent="0.3">
      <c r="A451" s="283">
        <v>979</v>
      </c>
      <c r="B451" s="13">
        <v>80111600</v>
      </c>
      <c r="C451" s="33" t="s">
        <v>961</v>
      </c>
      <c r="D451" s="106">
        <v>42552</v>
      </c>
      <c r="E451" s="70">
        <v>5</v>
      </c>
      <c r="F451" s="13" t="s">
        <v>231</v>
      </c>
      <c r="G451" s="21" t="s">
        <v>1286</v>
      </c>
      <c r="H451" s="244">
        <v>13102115</v>
      </c>
      <c r="I451" s="244">
        <v>13102115</v>
      </c>
      <c r="J451" s="107" t="s">
        <v>55</v>
      </c>
      <c r="K451" s="107" t="s">
        <v>55</v>
      </c>
      <c r="L451" s="32" t="s">
        <v>1310</v>
      </c>
    </row>
    <row r="452" spans="1:12" ht="54.95" customHeight="1" x14ac:dyDescent="0.3">
      <c r="A452" s="283">
        <v>979</v>
      </c>
      <c r="B452" s="13">
        <v>80111600</v>
      </c>
      <c r="C452" s="33" t="s">
        <v>239</v>
      </c>
      <c r="D452" s="106">
        <v>42552</v>
      </c>
      <c r="E452" s="70">
        <v>6</v>
      </c>
      <c r="F452" s="13" t="s">
        <v>231</v>
      </c>
      <c r="G452" s="21" t="s">
        <v>1286</v>
      </c>
      <c r="H452" s="244">
        <v>10566564</v>
      </c>
      <c r="I452" s="244">
        <v>10566564</v>
      </c>
      <c r="J452" s="107" t="s">
        <v>55</v>
      </c>
      <c r="K452" s="107" t="s">
        <v>55</v>
      </c>
      <c r="L452" s="32" t="s">
        <v>1310</v>
      </c>
    </row>
    <row r="453" spans="1:12" ht="54.95" customHeight="1" x14ac:dyDescent="0.3">
      <c r="A453" s="283">
        <v>979</v>
      </c>
      <c r="B453" s="13">
        <v>80111600</v>
      </c>
      <c r="C453" s="33" t="s">
        <v>239</v>
      </c>
      <c r="D453" s="106">
        <v>42552</v>
      </c>
      <c r="E453" s="70">
        <v>6</v>
      </c>
      <c r="F453" s="13" t="s">
        <v>231</v>
      </c>
      <c r="G453" s="21" t="s">
        <v>1286</v>
      </c>
      <c r="H453" s="244">
        <v>10566564</v>
      </c>
      <c r="I453" s="244">
        <v>10566564</v>
      </c>
      <c r="J453" s="107" t="s">
        <v>55</v>
      </c>
      <c r="K453" s="107" t="s">
        <v>55</v>
      </c>
      <c r="L453" s="32" t="s">
        <v>1310</v>
      </c>
    </row>
    <row r="454" spans="1:12" ht="54.95" customHeight="1" x14ac:dyDescent="0.3">
      <c r="A454" s="283">
        <v>979</v>
      </c>
      <c r="B454" s="13">
        <v>80111600</v>
      </c>
      <c r="C454" s="33" t="s">
        <v>1279</v>
      </c>
      <c r="D454" s="106">
        <v>42552</v>
      </c>
      <c r="E454" s="70">
        <v>6</v>
      </c>
      <c r="F454" s="13" t="s">
        <v>231</v>
      </c>
      <c r="G454" s="21" t="s">
        <v>1286</v>
      </c>
      <c r="H454" s="244">
        <v>10566564</v>
      </c>
      <c r="I454" s="244">
        <v>10566564</v>
      </c>
      <c r="J454" s="107" t="s">
        <v>55</v>
      </c>
      <c r="K454" s="107" t="s">
        <v>55</v>
      </c>
      <c r="L454" s="32" t="s">
        <v>1310</v>
      </c>
    </row>
    <row r="455" spans="1:12" ht="54.95" customHeight="1" x14ac:dyDescent="0.3">
      <c r="A455" s="283">
        <v>979</v>
      </c>
      <c r="B455" s="13">
        <v>80111600</v>
      </c>
      <c r="C455" s="33" t="s">
        <v>240</v>
      </c>
      <c r="D455" s="106">
        <v>42552</v>
      </c>
      <c r="E455" s="70">
        <v>6</v>
      </c>
      <c r="F455" s="13" t="s">
        <v>231</v>
      </c>
      <c r="G455" s="21" t="s">
        <v>1286</v>
      </c>
      <c r="H455" s="244">
        <v>24697752</v>
      </c>
      <c r="I455" s="244">
        <v>24697752</v>
      </c>
      <c r="J455" s="107" t="s">
        <v>55</v>
      </c>
      <c r="K455" s="107" t="s">
        <v>55</v>
      </c>
      <c r="L455" s="32" t="s">
        <v>1310</v>
      </c>
    </row>
    <row r="456" spans="1:12" ht="54.95" customHeight="1" x14ac:dyDescent="0.3">
      <c r="A456" s="283">
        <v>979</v>
      </c>
      <c r="B456" s="13">
        <v>80111600</v>
      </c>
      <c r="C456" s="33" t="s">
        <v>241</v>
      </c>
      <c r="D456" s="106">
        <v>42552</v>
      </c>
      <c r="E456" s="70">
        <v>6</v>
      </c>
      <c r="F456" s="13" t="s">
        <v>231</v>
      </c>
      <c r="G456" s="21" t="s">
        <v>1286</v>
      </c>
      <c r="H456" s="244">
        <v>24697752</v>
      </c>
      <c r="I456" s="244">
        <v>24697752</v>
      </c>
      <c r="J456" s="107" t="s">
        <v>55</v>
      </c>
      <c r="K456" s="107" t="s">
        <v>55</v>
      </c>
      <c r="L456" s="32" t="s">
        <v>1310</v>
      </c>
    </row>
    <row r="457" spans="1:12" ht="54.95" customHeight="1" x14ac:dyDescent="0.3">
      <c r="A457" s="283">
        <v>979</v>
      </c>
      <c r="B457" s="13">
        <v>80111600</v>
      </c>
      <c r="C457" s="33" t="s">
        <v>241</v>
      </c>
      <c r="D457" s="106">
        <v>42552</v>
      </c>
      <c r="E457" s="70">
        <v>6</v>
      </c>
      <c r="F457" s="13" t="s">
        <v>231</v>
      </c>
      <c r="G457" s="21" t="s">
        <v>1286</v>
      </c>
      <c r="H457" s="244">
        <v>24697752</v>
      </c>
      <c r="I457" s="244">
        <v>24697752</v>
      </c>
      <c r="J457" s="107" t="s">
        <v>55</v>
      </c>
      <c r="K457" s="107" t="s">
        <v>55</v>
      </c>
      <c r="L457" s="32" t="s">
        <v>1310</v>
      </c>
    </row>
    <row r="458" spans="1:12" ht="54.95" customHeight="1" x14ac:dyDescent="0.3">
      <c r="A458" s="283">
        <v>979</v>
      </c>
      <c r="B458" s="13">
        <v>80111600</v>
      </c>
      <c r="C458" s="33" t="s">
        <v>241</v>
      </c>
      <c r="D458" s="106">
        <v>42552</v>
      </c>
      <c r="E458" s="70">
        <v>6</v>
      </c>
      <c r="F458" s="13" t="s">
        <v>231</v>
      </c>
      <c r="G458" s="21" t="s">
        <v>1286</v>
      </c>
      <c r="H458" s="244">
        <v>24697752</v>
      </c>
      <c r="I458" s="244">
        <v>24697752</v>
      </c>
      <c r="J458" s="107" t="s">
        <v>55</v>
      </c>
      <c r="K458" s="107" t="s">
        <v>55</v>
      </c>
      <c r="L458" s="32" t="s">
        <v>1310</v>
      </c>
    </row>
    <row r="459" spans="1:12" ht="54.95" customHeight="1" x14ac:dyDescent="0.3">
      <c r="A459" s="283">
        <v>979</v>
      </c>
      <c r="B459" s="13">
        <v>80111600</v>
      </c>
      <c r="C459" s="33" t="s">
        <v>241</v>
      </c>
      <c r="D459" s="106">
        <v>42552</v>
      </c>
      <c r="E459" s="70">
        <v>6</v>
      </c>
      <c r="F459" s="13" t="s">
        <v>231</v>
      </c>
      <c r="G459" s="21" t="s">
        <v>1286</v>
      </c>
      <c r="H459" s="244">
        <v>24697752</v>
      </c>
      <c r="I459" s="244">
        <v>24697752</v>
      </c>
      <c r="J459" s="107" t="s">
        <v>55</v>
      </c>
      <c r="K459" s="107" t="s">
        <v>55</v>
      </c>
      <c r="L459" s="32" t="s">
        <v>1310</v>
      </c>
    </row>
    <row r="460" spans="1:12" ht="54.95" customHeight="1" x14ac:dyDescent="0.3">
      <c r="A460" s="283">
        <v>979</v>
      </c>
      <c r="B460" s="13">
        <v>80111600</v>
      </c>
      <c r="C460" s="33" t="s">
        <v>241</v>
      </c>
      <c r="D460" s="106">
        <v>42552</v>
      </c>
      <c r="E460" s="70">
        <v>6</v>
      </c>
      <c r="F460" s="13" t="s">
        <v>231</v>
      </c>
      <c r="G460" s="21" t="s">
        <v>1286</v>
      </c>
      <c r="H460" s="244">
        <v>24697752</v>
      </c>
      <c r="I460" s="244">
        <v>24697752</v>
      </c>
      <c r="J460" s="107" t="s">
        <v>55</v>
      </c>
      <c r="K460" s="107" t="s">
        <v>55</v>
      </c>
      <c r="L460" s="32" t="s">
        <v>1310</v>
      </c>
    </row>
    <row r="461" spans="1:12" ht="54.95" customHeight="1" x14ac:dyDescent="0.3">
      <c r="A461" s="283">
        <v>979</v>
      </c>
      <c r="B461" s="13">
        <v>80111600</v>
      </c>
      <c r="C461" s="33" t="s">
        <v>241</v>
      </c>
      <c r="D461" s="106">
        <v>42552</v>
      </c>
      <c r="E461" s="70">
        <v>6</v>
      </c>
      <c r="F461" s="13" t="s">
        <v>231</v>
      </c>
      <c r="G461" s="21" t="s">
        <v>1286</v>
      </c>
      <c r="H461" s="244">
        <v>24697752</v>
      </c>
      <c r="I461" s="244">
        <v>24697752</v>
      </c>
      <c r="J461" s="107" t="s">
        <v>55</v>
      </c>
      <c r="K461" s="107" t="s">
        <v>55</v>
      </c>
      <c r="L461" s="32" t="s">
        <v>1310</v>
      </c>
    </row>
    <row r="462" spans="1:12" ht="54.95" customHeight="1" x14ac:dyDescent="0.3">
      <c r="A462" s="283">
        <v>979</v>
      </c>
      <c r="B462" s="13">
        <v>80111600</v>
      </c>
      <c r="C462" s="33" t="s">
        <v>241</v>
      </c>
      <c r="D462" s="106">
        <v>42552</v>
      </c>
      <c r="E462" s="70">
        <v>6</v>
      </c>
      <c r="F462" s="13" t="s">
        <v>231</v>
      </c>
      <c r="G462" s="21" t="s">
        <v>1286</v>
      </c>
      <c r="H462" s="244">
        <v>19032546</v>
      </c>
      <c r="I462" s="244">
        <v>19032546</v>
      </c>
      <c r="J462" s="107" t="s">
        <v>55</v>
      </c>
      <c r="K462" s="107" t="s">
        <v>55</v>
      </c>
      <c r="L462" s="32" t="s">
        <v>1310</v>
      </c>
    </row>
    <row r="463" spans="1:12" ht="54.95" customHeight="1" x14ac:dyDescent="0.3">
      <c r="A463" s="283">
        <v>979</v>
      </c>
      <c r="B463" s="13">
        <v>80111600</v>
      </c>
      <c r="C463" s="33" t="s">
        <v>241</v>
      </c>
      <c r="D463" s="106">
        <v>42552</v>
      </c>
      <c r="E463" s="70">
        <v>6</v>
      </c>
      <c r="F463" s="13" t="s">
        <v>231</v>
      </c>
      <c r="G463" s="21" t="s">
        <v>1286</v>
      </c>
      <c r="H463" s="244">
        <v>19032546</v>
      </c>
      <c r="I463" s="244">
        <v>19032546</v>
      </c>
      <c r="J463" s="107" t="s">
        <v>55</v>
      </c>
      <c r="K463" s="107" t="s">
        <v>55</v>
      </c>
      <c r="L463" s="32" t="s">
        <v>1310</v>
      </c>
    </row>
    <row r="464" spans="1:12" ht="54.95" customHeight="1" x14ac:dyDescent="0.3">
      <c r="A464" s="283">
        <v>979</v>
      </c>
      <c r="B464" s="13">
        <v>80111600</v>
      </c>
      <c r="C464" s="33" t="s">
        <v>241</v>
      </c>
      <c r="D464" s="106">
        <v>42552</v>
      </c>
      <c r="E464" s="70">
        <v>6</v>
      </c>
      <c r="F464" s="13" t="s">
        <v>231</v>
      </c>
      <c r="G464" s="21" t="s">
        <v>1286</v>
      </c>
      <c r="H464" s="244">
        <v>19032546</v>
      </c>
      <c r="I464" s="244">
        <v>19032546</v>
      </c>
      <c r="J464" s="107" t="s">
        <v>55</v>
      </c>
      <c r="K464" s="107" t="s">
        <v>55</v>
      </c>
      <c r="L464" s="32" t="s">
        <v>1310</v>
      </c>
    </row>
    <row r="465" spans="1:12" ht="54.95" customHeight="1" x14ac:dyDescent="0.3">
      <c r="A465" s="283">
        <v>979</v>
      </c>
      <c r="B465" s="13">
        <v>80111600</v>
      </c>
      <c r="C465" s="33" t="s">
        <v>241</v>
      </c>
      <c r="D465" s="106">
        <v>42552</v>
      </c>
      <c r="E465" s="70">
        <v>6</v>
      </c>
      <c r="F465" s="13" t="s">
        <v>231</v>
      </c>
      <c r="G465" s="21" t="s">
        <v>1286</v>
      </c>
      <c r="H465" s="244">
        <v>19032546</v>
      </c>
      <c r="I465" s="244">
        <v>19032546</v>
      </c>
      <c r="J465" s="107" t="s">
        <v>55</v>
      </c>
      <c r="K465" s="107" t="s">
        <v>55</v>
      </c>
      <c r="L465" s="32" t="s">
        <v>1310</v>
      </c>
    </row>
    <row r="466" spans="1:12" ht="54.95" customHeight="1" x14ac:dyDescent="0.3">
      <c r="A466" s="283">
        <v>979</v>
      </c>
      <c r="B466" s="13">
        <v>80111600</v>
      </c>
      <c r="C466" s="33" t="s">
        <v>241</v>
      </c>
      <c r="D466" s="106">
        <v>42552</v>
      </c>
      <c r="E466" s="70">
        <v>6</v>
      </c>
      <c r="F466" s="13" t="s">
        <v>231</v>
      </c>
      <c r="G466" s="21" t="s">
        <v>1286</v>
      </c>
      <c r="H466" s="244">
        <v>19032546</v>
      </c>
      <c r="I466" s="244">
        <v>19032546</v>
      </c>
      <c r="J466" s="107" t="s">
        <v>55</v>
      </c>
      <c r="K466" s="107" t="s">
        <v>55</v>
      </c>
      <c r="L466" s="32" t="s">
        <v>1310</v>
      </c>
    </row>
    <row r="467" spans="1:12" ht="54.95" customHeight="1" x14ac:dyDescent="0.3">
      <c r="A467" s="283">
        <v>979</v>
      </c>
      <c r="B467" s="13">
        <v>80111600</v>
      </c>
      <c r="C467" s="33" t="s">
        <v>241</v>
      </c>
      <c r="D467" s="106">
        <v>42552</v>
      </c>
      <c r="E467" s="70">
        <v>6</v>
      </c>
      <c r="F467" s="13" t="s">
        <v>231</v>
      </c>
      <c r="G467" s="21" t="s">
        <v>1286</v>
      </c>
      <c r="H467" s="244">
        <v>19032546</v>
      </c>
      <c r="I467" s="244">
        <v>19032546</v>
      </c>
      <c r="J467" s="107" t="s">
        <v>55</v>
      </c>
      <c r="K467" s="107" t="s">
        <v>55</v>
      </c>
      <c r="L467" s="32" t="s">
        <v>1310</v>
      </c>
    </row>
    <row r="468" spans="1:12" ht="54.95" customHeight="1" x14ac:dyDescent="0.3">
      <c r="A468" s="283">
        <v>979</v>
      </c>
      <c r="B468" s="13">
        <v>80111600</v>
      </c>
      <c r="C468" s="33" t="s">
        <v>241</v>
      </c>
      <c r="D468" s="106">
        <v>42552</v>
      </c>
      <c r="E468" s="70">
        <v>6</v>
      </c>
      <c r="F468" s="13" t="s">
        <v>231</v>
      </c>
      <c r="G468" s="21" t="s">
        <v>1286</v>
      </c>
      <c r="H468" s="244">
        <v>19032546</v>
      </c>
      <c r="I468" s="244">
        <v>19032546</v>
      </c>
      <c r="J468" s="107" t="s">
        <v>55</v>
      </c>
      <c r="K468" s="107" t="s">
        <v>55</v>
      </c>
      <c r="L468" s="32" t="s">
        <v>1310</v>
      </c>
    </row>
    <row r="469" spans="1:12" ht="54.95" customHeight="1" x14ac:dyDescent="0.3">
      <c r="A469" s="283">
        <v>979</v>
      </c>
      <c r="B469" s="13">
        <v>80111600</v>
      </c>
      <c r="C469" s="33" t="s">
        <v>241</v>
      </c>
      <c r="D469" s="106">
        <v>42552</v>
      </c>
      <c r="E469" s="70">
        <v>6</v>
      </c>
      <c r="F469" s="13" t="s">
        <v>231</v>
      </c>
      <c r="G469" s="21" t="s">
        <v>1286</v>
      </c>
      <c r="H469" s="244">
        <v>19032546</v>
      </c>
      <c r="I469" s="244">
        <v>19032546</v>
      </c>
      <c r="J469" s="107" t="s">
        <v>55</v>
      </c>
      <c r="K469" s="107" t="s">
        <v>55</v>
      </c>
      <c r="L469" s="32" t="s">
        <v>1310</v>
      </c>
    </row>
    <row r="470" spans="1:12" ht="54.95" customHeight="1" x14ac:dyDescent="0.3">
      <c r="A470" s="283">
        <v>979</v>
      </c>
      <c r="B470" s="13">
        <v>80111600</v>
      </c>
      <c r="C470" s="33" t="s">
        <v>241</v>
      </c>
      <c r="D470" s="106">
        <v>42552</v>
      </c>
      <c r="E470" s="70">
        <v>6</v>
      </c>
      <c r="F470" s="13" t="s">
        <v>231</v>
      </c>
      <c r="G470" s="21" t="s">
        <v>1286</v>
      </c>
      <c r="H470" s="244">
        <v>19032546</v>
      </c>
      <c r="I470" s="244">
        <v>19032546</v>
      </c>
      <c r="J470" s="107" t="s">
        <v>55</v>
      </c>
      <c r="K470" s="107" t="s">
        <v>55</v>
      </c>
      <c r="L470" s="32" t="s">
        <v>1310</v>
      </c>
    </row>
    <row r="471" spans="1:12" ht="54.95" customHeight="1" x14ac:dyDescent="0.3">
      <c r="A471" s="283">
        <v>979</v>
      </c>
      <c r="B471" s="13">
        <v>80111600</v>
      </c>
      <c r="C471" s="33" t="s">
        <v>241</v>
      </c>
      <c r="D471" s="106">
        <v>42552</v>
      </c>
      <c r="E471" s="70">
        <v>6</v>
      </c>
      <c r="F471" s="13" t="s">
        <v>231</v>
      </c>
      <c r="G471" s="21" t="s">
        <v>1286</v>
      </c>
      <c r="H471" s="244">
        <v>19032546</v>
      </c>
      <c r="I471" s="244">
        <v>19032546</v>
      </c>
      <c r="J471" s="107" t="s">
        <v>55</v>
      </c>
      <c r="K471" s="107" t="s">
        <v>55</v>
      </c>
      <c r="L471" s="32" t="s">
        <v>1310</v>
      </c>
    </row>
    <row r="472" spans="1:12" ht="54.95" customHeight="1" x14ac:dyDescent="0.3">
      <c r="A472" s="283">
        <v>979</v>
      </c>
      <c r="B472" s="13">
        <v>80111600</v>
      </c>
      <c r="C472" s="33" t="s">
        <v>241</v>
      </c>
      <c r="D472" s="106">
        <v>42552</v>
      </c>
      <c r="E472" s="70">
        <v>6</v>
      </c>
      <c r="F472" s="13" t="s">
        <v>231</v>
      </c>
      <c r="G472" s="21" t="s">
        <v>1286</v>
      </c>
      <c r="H472" s="244">
        <v>19032546</v>
      </c>
      <c r="I472" s="244">
        <v>19032546</v>
      </c>
      <c r="J472" s="107" t="s">
        <v>55</v>
      </c>
      <c r="K472" s="107" t="s">
        <v>55</v>
      </c>
      <c r="L472" s="32" t="s">
        <v>1310</v>
      </c>
    </row>
    <row r="473" spans="1:12" ht="54.95" customHeight="1" x14ac:dyDescent="0.3">
      <c r="A473" s="283">
        <v>979</v>
      </c>
      <c r="B473" s="13">
        <v>80111600</v>
      </c>
      <c r="C473" s="33" t="s">
        <v>241</v>
      </c>
      <c r="D473" s="106">
        <v>42552</v>
      </c>
      <c r="E473" s="70">
        <v>6</v>
      </c>
      <c r="F473" s="13" t="s">
        <v>231</v>
      </c>
      <c r="G473" s="21" t="s">
        <v>1286</v>
      </c>
      <c r="H473" s="244">
        <v>19032546</v>
      </c>
      <c r="I473" s="244">
        <v>19032546</v>
      </c>
      <c r="J473" s="107" t="s">
        <v>55</v>
      </c>
      <c r="K473" s="107" t="s">
        <v>55</v>
      </c>
      <c r="L473" s="32" t="s">
        <v>1310</v>
      </c>
    </row>
    <row r="474" spans="1:12" ht="54.95" customHeight="1" x14ac:dyDescent="0.3">
      <c r="A474" s="283">
        <v>979</v>
      </c>
      <c r="B474" s="13">
        <v>80111600</v>
      </c>
      <c r="C474" s="33" t="s">
        <v>241</v>
      </c>
      <c r="D474" s="106">
        <v>42552</v>
      </c>
      <c r="E474" s="70">
        <v>6</v>
      </c>
      <c r="F474" s="13" t="s">
        <v>231</v>
      </c>
      <c r="G474" s="21" t="s">
        <v>1286</v>
      </c>
      <c r="H474" s="244">
        <v>19032546</v>
      </c>
      <c r="I474" s="244">
        <v>19032546</v>
      </c>
      <c r="J474" s="107" t="s">
        <v>55</v>
      </c>
      <c r="K474" s="107" t="s">
        <v>55</v>
      </c>
      <c r="L474" s="32" t="s">
        <v>1310</v>
      </c>
    </row>
    <row r="475" spans="1:12" ht="54.95" customHeight="1" x14ac:dyDescent="0.3">
      <c r="A475" s="283">
        <v>979</v>
      </c>
      <c r="B475" s="13">
        <v>80111600</v>
      </c>
      <c r="C475" s="33" t="s">
        <v>241</v>
      </c>
      <c r="D475" s="106">
        <v>42552</v>
      </c>
      <c r="E475" s="70">
        <v>6</v>
      </c>
      <c r="F475" s="13" t="s">
        <v>231</v>
      </c>
      <c r="G475" s="21" t="s">
        <v>1286</v>
      </c>
      <c r="H475" s="244">
        <v>19032546</v>
      </c>
      <c r="I475" s="244">
        <v>19032546</v>
      </c>
      <c r="J475" s="107" t="s">
        <v>55</v>
      </c>
      <c r="K475" s="107" t="s">
        <v>55</v>
      </c>
      <c r="L475" s="32" t="s">
        <v>1310</v>
      </c>
    </row>
    <row r="476" spans="1:12" ht="54.95" customHeight="1" x14ac:dyDescent="0.3">
      <c r="A476" s="283">
        <v>979</v>
      </c>
      <c r="B476" s="13">
        <v>80111600</v>
      </c>
      <c r="C476" s="33" t="s">
        <v>241</v>
      </c>
      <c r="D476" s="106">
        <v>42552</v>
      </c>
      <c r="E476" s="70">
        <v>6</v>
      </c>
      <c r="F476" s="13" t="s">
        <v>231</v>
      </c>
      <c r="G476" s="21" t="s">
        <v>1286</v>
      </c>
      <c r="H476" s="244">
        <v>19032546</v>
      </c>
      <c r="I476" s="244">
        <v>19032546</v>
      </c>
      <c r="J476" s="107" t="s">
        <v>55</v>
      </c>
      <c r="K476" s="107" t="s">
        <v>55</v>
      </c>
      <c r="L476" s="32" t="s">
        <v>1310</v>
      </c>
    </row>
    <row r="477" spans="1:12" ht="54.95" customHeight="1" x14ac:dyDescent="0.3">
      <c r="A477" s="283">
        <v>979</v>
      </c>
      <c r="B477" s="13">
        <v>80111600</v>
      </c>
      <c r="C477" s="33" t="s">
        <v>241</v>
      </c>
      <c r="D477" s="106">
        <v>42552</v>
      </c>
      <c r="E477" s="70">
        <v>6</v>
      </c>
      <c r="F477" s="13" t="s">
        <v>231</v>
      </c>
      <c r="G477" s="21" t="s">
        <v>1286</v>
      </c>
      <c r="H477" s="244">
        <v>19032546</v>
      </c>
      <c r="I477" s="244">
        <v>19032546</v>
      </c>
      <c r="J477" s="107" t="s">
        <v>55</v>
      </c>
      <c r="K477" s="107" t="s">
        <v>55</v>
      </c>
      <c r="L477" s="32" t="s">
        <v>1310</v>
      </c>
    </row>
    <row r="478" spans="1:12" ht="54.95" customHeight="1" x14ac:dyDescent="0.3">
      <c r="A478" s="283">
        <v>979</v>
      </c>
      <c r="B478" s="13">
        <v>80111600</v>
      </c>
      <c r="C478" s="33" t="s">
        <v>241</v>
      </c>
      <c r="D478" s="106">
        <v>42552</v>
      </c>
      <c r="E478" s="70">
        <v>6</v>
      </c>
      <c r="F478" s="13" t="s">
        <v>231</v>
      </c>
      <c r="G478" s="21" t="s">
        <v>1286</v>
      </c>
      <c r="H478" s="244">
        <v>19032546</v>
      </c>
      <c r="I478" s="244">
        <v>19032546</v>
      </c>
      <c r="J478" s="107" t="s">
        <v>55</v>
      </c>
      <c r="K478" s="107" t="s">
        <v>55</v>
      </c>
      <c r="L478" s="32" t="s">
        <v>1310</v>
      </c>
    </row>
    <row r="479" spans="1:12" ht="54.95" customHeight="1" x14ac:dyDescent="0.3">
      <c r="A479" s="283">
        <v>979</v>
      </c>
      <c r="B479" s="13">
        <v>80111600</v>
      </c>
      <c r="C479" s="33" t="s">
        <v>241</v>
      </c>
      <c r="D479" s="106">
        <v>42552</v>
      </c>
      <c r="E479" s="70">
        <v>6</v>
      </c>
      <c r="F479" s="13" t="s">
        <v>231</v>
      </c>
      <c r="G479" s="21" t="s">
        <v>1286</v>
      </c>
      <c r="H479" s="244">
        <v>19032546</v>
      </c>
      <c r="I479" s="244">
        <v>19032546</v>
      </c>
      <c r="J479" s="107" t="s">
        <v>55</v>
      </c>
      <c r="K479" s="107" t="s">
        <v>55</v>
      </c>
      <c r="L479" s="32" t="s">
        <v>1310</v>
      </c>
    </row>
    <row r="480" spans="1:12" ht="54.95" customHeight="1" x14ac:dyDescent="0.3">
      <c r="A480" s="283">
        <v>979</v>
      </c>
      <c r="B480" s="13">
        <v>80111600</v>
      </c>
      <c r="C480" s="33" t="s">
        <v>241</v>
      </c>
      <c r="D480" s="106">
        <v>42552</v>
      </c>
      <c r="E480" s="70">
        <v>6</v>
      </c>
      <c r="F480" s="13" t="s">
        <v>231</v>
      </c>
      <c r="G480" s="21" t="s">
        <v>1286</v>
      </c>
      <c r="H480" s="244">
        <v>15722538</v>
      </c>
      <c r="I480" s="244">
        <v>15722538</v>
      </c>
      <c r="J480" s="107" t="s">
        <v>55</v>
      </c>
      <c r="K480" s="107" t="s">
        <v>55</v>
      </c>
      <c r="L480" s="32" t="s">
        <v>1310</v>
      </c>
    </row>
    <row r="481" spans="1:12" ht="54.95" customHeight="1" x14ac:dyDescent="0.3">
      <c r="A481" s="283">
        <v>979</v>
      </c>
      <c r="B481" s="13">
        <v>80111600</v>
      </c>
      <c r="C481" s="33" t="s">
        <v>241</v>
      </c>
      <c r="D481" s="106">
        <v>42552</v>
      </c>
      <c r="E481" s="70">
        <v>6</v>
      </c>
      <c r="F481" s="13" t="s">
        <v>231</v>
      </c>
      <c r="G481" s="21" t="s">
        <v>1286</v>
      </c>
      <c r="H481" s="244">
        <v>15722538</v>
      </c>
      <c r="I481" s="244">
        <v>15722538</v>
      </c>
      <c r="J481" s="107" t="s">
        <v>55</v>
      </c>
      <c r="K481" s="107" t="s">
        <v>55</v>
      </c>
      <c r="L481" s="32" t="s">
        <v>1310</v>
      </c>
    </row>
    <row r="482" spans="1:12" ht="54.95" customHeight="1" x14ac:dyDescent="0.3">
      <c r="A482" s="283">
        <v>979</v>
      </c>
      <c r="B482" s="13">
        <v>80111600</v>
      </c>
      <c r="C482" s="33" t="s">
        <v>241</v>
      </c>
      <c r="D482" s="106">
        <v>42552</v>
      </c>
      <c r="E482" s="70">
        <v>6</v>
      </c>
      <c r="F482" s="13" t="s">
        <v>231</v>
      </c>
      <c r="G482" s="21" t="s">
        <v>1286</v>
      </c>
      <c r="H482" s="244">
        <v>15722538</v>
      </c>
      <c r="I482" s="244">
        <v>15722538</v>
      </c>
      <c r="J482" s="107" t="s">
        <v>55</v>
      </c>
      <c r="K482" s="107" t="s">
        <v>55</v>
      </c>
      <c r="L482" s="32" t="s">
        <v>1310</v>
      </c>
    </row>
    <row r="483" spans="1:12" ht="54.95" customHeight="1" x14ac:dyDescent="0.3">
      <c r="A483" s="283">
        <v>979</v>
      </c>
      <c r="B483" s="13">
        <v>80111600</v>
      </c>
      <c r="C483" s="33" t="s">
        <v>241</v>
      </c>
      <c r="D483" s="106">
        <v>42552</v>
      </c>
      <c r="E483" s="70">
        <v>6</v>
      </c>
      <c r="F483" s="13" t="s">
        <v>231</v>
      </c>
      <c r="G483" s="21" t="s">
        <v>1286</v>
      </c>
      <c r="H483" s="244">
        <v>15722538</v>
      </c>
      <c r="I483" s="244">
        <v>15722538</v>
      </c>
      <c r="J483" s="107" t="s">
        <v>55</v>
      </c>
      <c r="K483" s="107" t="s">
        <v>55</v>
      </c>
      <c r="L483" s="32" t="s">
        <v>1310</v>
      </c>
    </row>
    <row r="484" spans="1:12" ht="54.95" customHeight="1" x14ac:dyDescent="0.3">
      <c r="A484" s="283">
        <v>979</v>
      </c>
      <c r="B484" s="13">
        <v>80111600</v>
      </c>
      <c r="C484" s="33" t="s">
        <v>241</v>
      </c>
      <c r="D484" s="106">
        <v>42552</v>
      </c>
      <c r="E484" s="70">
        <v>6</v>
      </c>
      <c r="F484" s="13" t="s">
        <v>231</v>
      </c>
      <c r="G484" s="21" t="s">
        <v>1286</v>
      </c>
      <c r="H484" s="244">
        <v>15722538</v>
      </c>
      <c r="I484" s="244">
        <v>15722538</v>
      </c>
      <c r="J484" s="107" t="s">
        <v>55</v>
      </c>
      <c r="K484" s="107" t="s">
        <v>55</v>
      </c>
      <c r="L484" s="32" t="s">
        <v>1310</v>
      </c>
    </row>
    <row r="485" spans="1:12" ht="54.95" customHeight="1" x14ac:dyDescent="0.3">
      <c r="A485" s="283">
        <v>979</v>
      </c>
      <c r="B485" s="13">
        <v>80111600</v>
      </c>
      <c r="C485" s="33" t="s">
        <v>241</v>
      </c>
      <c r="D485" s="106">
        <v>42552</v>
      </c>
      <c r="E485" s="70">
        <v>6</v>
      </c>
      <c r="F485" s="13" t="s">
        <v>231</v>
      </c>
      <c r="G485" s="21" t="s">
        <v>1286</v>
      </c>
      <c r="H485" s="244">
        <v>15722538</v>
      </c>
      <c r="I485" s="244">
        <v>15722538</v>
      </c>
      <c r="J485" s="107" t="s">
        <v>55</v>
      </c>
      <c r="K485" s="107" t="s">
        <v>55</v>
      </c>
      <c r="L485" s="32" t="s">
        <v>1310</v>
      </c>
    </row>
    <row r="486" spans="1:12" ht="54.95" customHeight="1" x14ac:dyDescent="0.3">
      <c r="A486" s="283">
        <v>979</v>
      </c>
      <c r="B486" s="13">
        <v>80111600</v>
      </c>
      <c r="C486" s="33" t="s">
        <v>241</v>
      </c>
      <c r="D486" s="106">
        <v>42552</v>
      </c>
      <c r="E486" s="70">
        <v>6</v>
      </c>
      <c r="F486" s="13" t="s">
        <v>231</v>
      </c>
      <c r="G486" s="21" t="s">
        <v>1286</v>
      </c>
      <c r="H486" s="244">
        <v>15722538</v>
      </c>
      <c r="I486" s="244">
        <v>15722538</v>
      </c>
      <c r="J486" s="107" t="s">
        <v>55</v>
      </c>
      <c r="K486" s="107" t="s">
        <v>55</v>
      </c>
      <c r="L486" s="32" t="s">
        <v>1310</v>
      </c>
    </row>
    <row r="487" spans="1:12" ht="54.95" customHeight="1" x14ac:dyDescent="0.3">
      <c r="A487" s="283">
        <v>979</v>
      </c>
      <c r="B487" s="13">
        <v>80111600</v>
      </c>
      <c r="C487" s="33" t="s">
        <v>241</v>
      </c>
      <c r="D487" s="106">
        <v>42552</v>
      </c>
      <c r="E487" s="70">
        <v>6</v>
      </c>
      <c r="F487" s="13" t="s">
        <v>231</v>
      </c>
      <c r="G487" s="21" t="s">
        <v>1286</v>
      </c>
      <c r="H487" s="244">
        <v>15722538</v>
      </c>
      <c r="I487" s="244">
        <v>15722538</v>
      </c>
      <c r="J487" s="107" t="s">
        <v>55</v>
      </c>
      <c r="K487" s="107" t="s">
        <v>55</v>
      </c>
      <c r="L487" s="32" t="s">
        <v>1310</v>
      </c>
    </row>
    <row r="488" spans="1:12" ht="54.95" customHeight="1" x14ac:dyDescent="0.3">
      <c r="A488" s="283">
        <v>979</v>
      </c>
      <c r="B488" s="13">
        <v>80111600</v>
      </c>
      <c r="C488" s="33" t="s">
        <v>241</v>
      </c>
      <c r="D488" s="106">
        <v>42552</v>
      </c>
      <c r="E488" s="70">
        <v>6</v>
      </c>
      <c r="F488" s="13" t="s">
        <v>231</v>
      </c>
      <c r="G488" s="21" t="s">
        <v>1286</v>
      </c>
      <c r="H488" s="244">
        <v>15722538</v>
      </c>
      <c r="I488" s="244">
        <v>15722538</v>
      </c>
      <c r="J488" s="107" t="s">
        <v>55</v>
      </c>
      <c r="K488" s="107" t="s">
        <v>55</v>
      </c>
      <c r="L488" s="32" t="s">
        <v>1310</v>
      </c>
    </row>
    <row r="489" spans="1:12" ht="54.95" customHeight="1" x14ac:dyDescent="0.3">
      <c r="A489" s="283">
        <v>979</v>
      </c>
      <c r="B489" s="13">
        <v>80111600</v>
      </c>
      <c r="C489" s="33" t="s">
        <v>241</v>
      </c>
      <c r="D489" s="106">
        <v>42552</v>
      </c>
      <c r="E489" s="70">
        <v>6</v>
      </c>
      <c r="F489" s="13" t="s">
        <v>231</v>
      </c>
      <c r="G489" s="21" t="s">
        <v>1286</v>
      </c>
      <c r="H489" s="244">
        <v>15722538</v>
      </c>
      <c r="I489" s="244">
        <v>15722538</v>
      </c>
      <c r="J489" s="107" t="s">
        <v>55</v>
      </c>
      <c r="K489" s="107" t="s">
        <v>55</v>
      </c>
      <c r="L489" s="32" t="s">
        <v>1310</v>
      </c>
    </row>
    <row r="490" spans="1:12" ht="54.95" customHeight="1" x14ac:dyDescent="0.3">
      <c r="A490" s="283">
        <v>979</v>
      </c>
      <c r="B490" s="13">
        <v>80111600</v>
      </c>
      <c r="C490" s="33" t="s">
        <v>241</v>
      </c>
      <c r="D490" s="106">
        <v>42552</v>
      </c>
      <c r="E490" s="70">
        <v>6</v>
      </c>
      <c r="F490" s="13" t="s">
        <v>231</v>
      </c>
      <c r="G490" s="21" t="s">
        <v>1286</v>
      </c>
      <c r="H490" s="244">
        <v>15722538</v>
      </c>
      <c r="I490" s="244">
        <v>15722538</v>
      </c>
      <c r="J490" s="107" t="s">
        <v>55</v>
      </c>
      <c r="K490" s="107" t="s">
        <v>55</v>
      </c>
      <c r="L490" s="32" t="s">
        <v>1310</v>
      </c>
    </row>
    <row r="491" spans="1:12" ht="54.95" customHeight="1" x14ac:dyDescent="0.3">
      <c r="A491" s="283">
        <v>979</v>
      </c>
      <c r="B491" s="13">
        <v>80111600</v>
      </c>
      <c r="C491" s="33" t="s">
        <v>241</v>
      </c>
      <c r="D491" s="106">
        <v>42552</v>
      </c>
      <c r="E491" s="70">
        <v>6</v>
      </c>
      <c r="F491" s="13" t="s">
        <v>231</v>
      </c>
      <c r="G491" s="21" t="s">
        <v>1286</v>
      </c>
      <c r="H491" s="244">
        <v>15722538</v>
      </c>
      <c r="I491" s="244">
        <v>15722538</v>
      </c>
      <c r="J491" s="107" t="s">
        <v>55</v>
      </c>
      <c r="K491" s="107" t="s">
        <v>55</v>
      </c>
      <c r="L491" s="32" t="s">
        <v>1310</v>
      </c>
    </row>
    <row r="492" spans="1:12" ht="54.95" customHeight="1" x14ac:dyDescent="0.3">
      <c r="A492" s="283">
        <v>979</v>
      </c>
      <c r="B492" s="13">
        <v>80111600</v>
      </c>
      <c r="C492" s="33" t="s">
        <v>241</v>
      </c>
      <c r="D492" s="106">
        <v>42552</v>
      </c>
      <c r="E492" s="70">
        <v>6</v>
      </c>
      <c r="F492" s="13" t="s">
        <v>231</v>
      </c>
      <c r="G492" s="21" t="s">
        <v>1286</v>
      </c>
      <c r="H492" s="244">
        <v>15722538</v>
      </c>
      <c r="I492" s="244">
        <v>15722538</v>
      </c>
      <c r="J492" s="107" t="s">
        <v>55</v>
      </c>
      <c r="K492" s="107" t="s">
        <v>55</v>
      </c>
      <c r="L492" s="32" t="s">
        <v>1310</v>
      </c>
    </row>
    <row r="493" spans="1:12" ht="54.95" customHeight="1" x14ac:dyDescent="0.3">
      <c r="A493" s="283">
        <v>979</v>
      </c>
      <c r="B493" s="13">
        <v>80111600</v>
      </c>
      <c r="C493" s="33" t="s">
        <v>241</v>
      </c>
      <c r="D493" s="106">
        <v>42552</v>
      </c>
      <c r="E493" s="70">
        <v>6</v>
      </c>
      <c r="F493" s="13" t="s">
        <v>231</v>
      </c>
      <c r="G493" s="21" t="s">
        <v>1286</v>
      </c>
      <c r="H493" s="244">
        <v>15722538</v>
      </c>
      <c r="I493" s="244">
        <v>15722538</v>
      </c>
      <c r="J493" s="107" t="s">
        <v>55</v>
      </c>
      <c r="K493" s="107" t="s">
        <v>55</v>
      </c>
      <c r="L493" s="32" t="s">
        <v>1310</v>
      </c>
    </row>
    <row r="494" spans="1:12" ht="54.95" customHeight="1" x14ac:dyDescent="0.3">
      <c r="A494" s="283">
        <v>979</v>
      </c>
      <c r="B494" s="13">
        <v>80111600</v>
      </c>
      <c r="C494" s="33" t="s">
        <v>242</v>
      </c>
      <c r="D494" s="106">
        <v>42552</v>
      </c>
      <c r="E494" s="70">
        <v>6</v>
      </c>
      <c r="F494" s="13" t="s">
        <v>231</v>
      </c>
      <c r="G494" s="21" t="s">
        <v>1286</v>
      </c>
      <c r="H494" s="244">
        <v>34436814</v>
      </c>
      <c r="I494" s="244">
        <v>34436814</v>
      </c>
      <c r="J494" s="107" t="s">
        <v>55</v>
      </c>
      <c r="K494" s="107" t="s">
        <v>55</v>
      </c>
      <c r="L494" s="32" t="s">
        <v>1310</v>
      </c>
    </row>
    <row r="495" spans="1:12" ht="54.95" customHeight="1" x14ac:dyDescent="0.3">
      <c r="A495" s="283">
        <v>979</v>
      </c>
      <c r="B495" s="13">
        <v>80111600</v>
      </c>
      <c r="C495" s="33" t="s">
        <v>242</v>
      </c>
      <c r="D495" s="106">
        <v>42552</v>
      </c>
      <c r="E495" s="70">
        <v>6</v>
      </c>
      <c r="F495" s="13" t="s">
        <v>231</v>
      </c>
      <c r="G495" s="21" t="s">
        <v>1286</v>
      </c>
      <c r="H495" s="244">
        <v>34436814</v>
      </c>
      <c r="I495" s="244">
        <v>34436814</v>
      </c>
      <c r="J495" s="107" t="s">
        <v>55</v>
      </c>
      <c r="K495" s="107" t="s">
        <v>55</v>
      </c>
      <c r="L495" s="32" t="s">
        <v>1310</v>
      </c>
    </row>
    <row r="496" spans="1:12" ht="54.95" customHeight="1" x14ac:dyDescent="0.3">
      <c r="A496" s="283">
        <v>979</v>
      </c>
      <c r="B496" s="13">
        <v>80111600</v>
      </c>
      <c r="C496" s="33" t="s">
        <v>242</v>
      </c>
      <c r="D496" s="106">
        <v>42552</v>
      </c>
      <c r="E496" s="70">
        <v>6</v>
      </c>
      <c r="F496" s="13" t="s">
        <v>231</v>
      </c>
      <c r="G496" s="21" t="s">
        <v>1286</v>
      </c>
      <c r="H496" s="244">
        <v>34436814</v>
      </c>
      <c r="I496" s="244">
        <v>34436814</v>
      </c>
      <c r="J496" s="107" t="s">
        <v>55</v>
      </c>
      <c r="K496" s="107" t="s">
        <v>55</v>
      </c>
      <c r="L496" s="32" t="s">
        <v>1310</v>
      </c>
    </row>
    <row r="497" spans="1:12" ht="54.95" customHeight="1" x14ac:dyDescent="0.3">
      <c r="A497" s="283">
        <v>979</v>
      </c>
      <c r="B497" s="13">
        <v>80111600</v>
      </c>
      <c r="C497" s="33" t="s">
        <v>242</v>
      </c>
      <c r="D497" s="106">
        <v>42552</v>
      </c>
      <c r="E497" s="70">
        <v>6</v>
      </c>
      <c r="F497" s="13" t="s">
        <v>231</v>
      </c>
      <c r="G497" s="21" t="s">
        <v>1286</v>
      </c>
      <c r="H497" s="244">
        <v>34436814</v>
      </c>
      <c r="I497" s="244">
        <v>34436814</v>
      </c>
      <c r="J497" s="107" t="s">
        <v>55</v>
      </c>
      <c r="K497" s="107" t="s">
        <v>55</v>
      </c>
      <c r="L497" s="32" t="s">
        <v>1310</v>
      </c>
    </row>
    <row r="498" spans="1:12" ht="54.95" customHeight="1" x14ac:dyDescent="0.3">
      <c r="A498" s="283">
        <v>979</v>
      </c>
      <c r="B498" s="13">
        <v>80111600</v>
      </c>
      <c r="C498" s="33" t="s">
        <v>242</v>
      </c>
      <c r="D498" s="106">
        <v>42552</v>
      </c>
      <c r="E498" s="70">
        <v>6</v>
      </c>
      <c r="F498" s="13" t="s">
        <v>231</v>
      </c>
      <c r="G498" s="21" t="s">
        <v>1286</v>
      </c>
      <c r="H498" s="244">
        <v>34436814</v>
      </c>
      <c r="I498" s="244">
        <v>34436814</v>
      </c>
      <c r="J498" s="107" t="s">
        <v>55</v>
      </c>
      <c r="K498" s="107" t="s">
        <v>55</v>
      </c>
      <c r="L498" s="32" t="s">
        <v>1310</v>
      </c>
    </row>
    <row r="499" spans="1:12" ht="54.95" customHeight="1" x14ac:dyDescent="0.3">
      <c r="A499" s="283">
        <v>979</v>
      </c>
      <c r="B499" s="13">
        <v>80111600</v>
      </c>
      <c r="C499" s="33" t="s">
        <v>242</v>
      </c>
      <c r="D499" s="106">
        <v>42552</v>
      </c>
      <c r="E499" s="70">
        <v>6</v>
      </c>
      <c r="F499" s="13" t="s">
        <v>231</v>
      </c>
      <c r="G499" s="21" t="s">
        <v>1286</v>
      </c>
      <c r="H499" s="244">
        <v>34436814</v>
      </c>
      <c r="I499" s="244">
        <v>34436814</v>
      </c>
      <c r="J499" s="107" t="s">
        <v>55</v>
      </c>
      <c r="K499" s="107" t="s">
        <v>55</v>
      </c>
      <c r="L499" s="32" t="s">
        <v>1310</v>
      </c>
    </row>
    <row r="500" spans="1:12" ht="54.95" customHeight="1" x14ac:dyDescent="0.3">
      <c r="A500" s="283">
        <v>979</v>
      </c>
      <c r="B500" s="13">
        <v>80111600</v>
      </c>
      <c r="C500" s="33" t="s">
        <v>242</v>
      </c>
      <c r="D500" s="106">
        <v>42552</v>
      </c>
      <c r="E500" s="70">
        <v>6</v>
      </c>
      <c r="F500" s="13" t="s">
        <v>231</v>
      </c>
      <c r="G500" s="21" t="s">
        <v>1286</v>
      </c>
      <c r="H500" s="244">
        <v>34436814</v>
      </c>
      <c r="I500" s="244">
        <v>34436814</v>
      </c>
      <c r="J500" s="107" t="s">
        <v>55</v>
      </c>
      <c r="K500" s="107" t="s">
        <v>55</v>
      </c>
      <c r="L500" s="32" t="s">
        <v>1310</v>
      </c>
    </row>
    <row r="501" spans="1:12" ht="54.95" customHeight="1" x14ac:dyDescent="0.3">
      <c r="A501" s="283">
        <v>979</v>
      </c>
      <c r="B501" s="13">
        <v>80111600</v>
      </c>
      <c r="C501" s="33" t="s">
        <v>242</v>
      </c>
      <c r="D501" s="106">
        <v>42552</v>
      </c>
      <c r="E501" s="70">
        <v>6</v>
      </c>
      <c r="F501" s="13" t="s">
        <v>231</v>
      </c>
      <c r="G501" s="21" t="s">
        <v>1286</v>
      </c>
      <c r="H501" s="244">
        <v>34436814</v>
      </c>
      <c r="I501" s="244">
        <v>34436814</v>
      </c>
      <c r="J501" s="107" t="s">
        <v>55</v>
      </c>
      <c r="K501" s="107" t="s">
        <v>55</v>
      </c>
      <c r="L501" s="32" t="s">
        <v>1310</v>
      </c>
    </row>
    <row r="502" spans="1:12" ht="54.95" customHeight="1" x14ac:dyDescent="0.3">
      <c r="A502" s="283">
        <v>979</v>
      </c>
      <c r="B502" s="13">
        <v>80111600</v>
      </c>
      <c r="C502" s="33" t="s">
        <v>243</v>
      </c>
      <c r="D502" s="106">
        <v>42552</v>
      </c>
      <c r="E502" s="70">
        <v>6</v>
      </c>
      <c r="F502" s="13" t="s">
        <v>231</v>
      </c>
      <c r="G502" s="21" t="s">
        <v>1286</v>
      </c>
      <c r="H502" s="244">
        <v>24697752</v>
      </c>
      <c r="I502" s="244">
        <v>24697752</v>
      </c>
      <c r="J502" s="107" t="s">
        <v>55</v>
      </c>
      <c r="K502" s="107" t="s">
        <v>55</v>
      </c>
      <c r="L502" s="32" t="s">
        <v>1310</v>
      </c>
    </row>
    <row r="503" spans="1:12" ht="54.95" customHeight="1" x14ac:dyDescent="0.3">
      <c r="A503" s="283">
        <v>979</v>
      </c>
      <c r="B503" s="13">
        <v>80111600</v>
      </c>
      <c r="C503" s="33" t="s">
        <v>962</v>
      </c>
      <c r="D503" s="106">
        <v>42552</v>
      </c>
      <c r="E503" s="70">
        <v>6</v>
      </c>
      <c r="F503" s="13" t="s">
        <v>231</v>
      </c>
      <c r="G503" s="21" t="s">
        <v>1286</v>
      </c>
      <c r="H503" s="244">
        <v>19032546</v>
      </c>
      <c r="I503" s="244">
        <v>19032546</v>
      </c>
      <c r="J503" s="107" t="s">
        <v>55</v>
      </c>
      <c r="K503" s="107" t="s">
        <v>55</v>
      </c>
      <c r="L503" s="32" t="s">
        <v>1310</v>
      </c>
    </row>
    <row r="504" spans="1:12" ht="54.95" customHeight="1" x14ac:dyDescent="0.3">
      <c r="A504" s="283">
        <v>979</v>
      </c>
      <c r="B504" s="13">
        <v>80111600</v>
      </c>
      <c r="C504" s="33" t="s">
        <v>245</v>
      </c>
      <c r="D504" s="106">
        <v>42552</v>
      </c>
      <c r="E504" s="70">
        <v>6</v>
      </c>
      <c r="F504" s="13" t="s">
        <v>231</v>
      </c>
      <c r="G504" s="21" t="s">
        <v>1286</v>
      </c>
      <c r="H504" s="244">
        <v>34436814</v>
      </c>
      <c r="I504" s="244">
        <v>34436814</v>
      </c>
      <c r="J504" s="107" t="s">
        <v>55</v>
      </c>
      <c r="K504" s="107" t="s">
        <v>55</v>
      </c>
      <c r="L504" s="32" t="s">
        <v>1310</v>
      </c>
    </row>
    <row r="505" spans="1:12" ht="54.95" customHeight="1" x14ac:dyDescent="0.3">
      <c r="A505" s="283">
        <v>979</v>
      </c>
      <c r="B505" s="13">
        <v>80111600</v>
      </c>
      <c r="C505" s="33" t="s">
        <v>237</v>
      </c>
      <c r="D505" s="106">
        <v>42552</v>
      </c>
      <c r="E505" s="70">
        <v>6</v>
      </c>
      <c r="F505" s="13" t="s">
        <v>231</v>
      </c>
      <c r="G505" s="21" t="s">
        <v>1286</v>
      </c>
      <c r="H505" s="244">
        <v>10566564</v>
      </c>
      <c r="I505" s="244">
        <v>10566564</v>
      </c>
      <c r="J505" s="107" t="s">
        <v>55</v>
      </c>
      <c r="K505" s="107" t="s">
        <v>55</v>
      </c>
      <c r="L505" s="32" t="s">
        <v>1310</v>
      </c>
    </row>
    <row r="506" spans="1:12" ht="54.95" customHeight="1" x14ac:dyDescent="0.3">
      <c r="A506" s="283">
        <v>979</v>
      </c>
      <c r="B506" s="13">
        <v>80111600</v>
      </c>
      <c r="C506" s="33" t="s">
        <v>246</v>
      </c>
      <c r="D506" s="106">
        <v>42552</v>
      </c>
      <c r="E506" s="70">
        <v>6</v>
      </c>
      <c r="F506" s="13" t="s">
        <v>231</v>
      </c>
      <c r="G506" s="21" t="s">
        <v>1286</v>
      </c>
      <c r="H506" s="244">
        <v>15722538</v>
      </c>
      <c r="I506" s="244">
        <v>15722538</v>
      </c>
      <c r="J506" s="107" t="s">
        <v>55</v>
      </c>
      <c r="K506" s="107" t="s">
        <v>55</v>
      </c>
      <c r="L506" s="32" t="s">
        <v>1310</v>
      </c>
    </row>
    <row r="507" spans="1:12" ht="54.95" customHeight="1" x14ac:dyDescent="0.3">
      <c r="A507" s="283">
        <v>979</v>
      </c>
      <c r="B507" s="13">
        <v>80111600</v>
      </c>
      <c r="C507" s="33" t="s">
        <v>246</v>
      </c>
      <c r="D507" s="106">
        <v>42552</v>
      </c>
      <c r="E507" s="70">
        <v>6</v>
      </c>
      <c r="F507" s="13" t="s">
        <v>231</v>
      </c>
      <c r="G507" s="21" t="s">
        <v>1286</v>
      </c>
      <c r="H507" s="244">
        <v>15722538</v>
      </c>
      <c r="I507" s="244">
        <v>15722538</v>
      </c>
      <c r="J507" s="107" t="s">
        <v>55</v>
      </c>
      <c r="K507" s="107" t="s">
        <v>55</v>
      </c>
      <c r="L507" s="32" t="s">
        <v>1310</v>
      </c>
    </row>
    <row r="508" spans="1:12" ht="54.95" customHeight="1" x14ac:dyDescent="0.3">
      <c r="A508" s="283">
        <v>979</v>
      </c>
      <c r="B508" s="13">
        <v>80111600</v>
      </c>
      <c r="C508" s="33" t="s">
        <v>246</v>
      </c>
      <c r="D508" s="106">
        <v>42552</v>
      </c>
      <c r="E508" s="70">
        <v>6</v>
      </c>
      <c r="F508" s="13" t="s">
        <v>231</v>
      </c>
      <c r="G508" s="21" t="s">
        <v>1286</v>
      </c>
      <c r="H508" s="244">
        <v>15722538</v>
      </c>
      <c r="I508" s="244">
        <v>15722538</v>
      </c>
      <c r="J508" s="107" t="s">
        <v>55</v>
      </c>
      <c r="K508" s="107" t="s">
        <v>55</v>
      </c>
      <c r="L508" s="32" t="s">
        <v>1310</v>
      </c>
    </row>
    <row r="509" spans="1:12" ht="54.95" customHeight="1" x14ac:dyDescent="0.3">
      <c r="A509" s="283">
        <v>979</v>
      </c>
      <c r="B509" s="13">
        <v>80111600</v>
      </c>
      <c r="C509" s="33" t="s">
        <v>961</v>
      </c>
      <c r="D509" s="106">
        <v>42552</v>
      </c>
      <c r="E509" s="70">
        <v>5</v>
      </c>
      <c r="F509" s="13" t="s">
        <v>231</v>
      </c>
      <c r="G509" s="21" t="s">
        <v>1286</v>
      </c>
      <c r="H509" s="244">
        <v>13102115</v>
      </c>
      <c r="I509" s="244">
        <v>13102115</v>
      </c>
      <c r="J509" s="107" t="s">
        <v>55</v>
      </c>
      <c r="K509" s="107" t="s">
        <v>55</v>
      </c>
      <c r="L509" s="32" t="s">
        <v>1310</v>
      </c>
    </row>
    <row r="510" spans="1:12" ht="54.95" customHeight="1" x14ac:dyDescent="0.3">
      <c r="A510" s="283">
        <v>979</v>
      </c>
      <c r="B510" s="13">
        <v>80111600</v>
      </c>
      <c r="C510" s="33" t="s">
        <v>961</v>
      </c>
      <c r="D510" s="106">
        <v>42552</v>
      </c>
      <c r="E510" s="70">
        <v>5</v>
      </c>
      <c r="F510" s="13" t="s">
        <v>231</v>
      </c>
      <c r="G510" s="21" t="s">
        <v>1286</v>
      </c>
      <c r="H510" s="244">
        <v>13102115</v>
      </c>
      <c r="I510" s="244">
        <v>13102115</v>
      </c>
      <c r="J510" s="107" t="s">
        <v>55</v>
      </c>
      <c r="K510" s="107" t="s">
        <v>55</v>
      </c>
      <c r="L510" s="32" t="s">
        <v>1310</v>
      </c>
    </row>
    <row r="511" spans="1:12" ht="54.95" customHeight="1" x14ac:dyDescent="0.3">
      <c r="A511" s="283">
        <v>979</v>
      </c>
      <c r="B511" s="13">
        <v>80111600</v>
      </c>
      <c r="C511" s="33" t="s">
        <v>247</v>
      </c>
      <c r="D511" s="106">
        <v>42552</v>
      </c>
      <c r="E511" s="70">
        <v>6</v>
      </c>
      <c r="F511" s="13" t="s">
        <v>231</v>
      </c>
      <c r="G511" s="21" t="s">
        <v>1286</v>
      </c>
      <c r="H511" s="244">
        <v>15722538</v>
      </c>
      <c r="I511" s="244">
        <v>15722538</v>
      </c>
      <c r="J511" s="107" t="s">
        <v>55</v>
      </c>
      <c r="K511" s="107" t="s">
        <v>55</v>
      </c>
      <c r="L511" s="32" t="s">
        <v>1310</v>
      </c>
    </row>
    <row r="512" spans="1:12" ht="54.95" customHeight="1" x14ac:dyDescent="0.3">
      <c r="A512" s="283">
        <v>979</v>
      </c>
      <c r="B512" s="13">
        <v>80111600</v>
      </c>
      <c r="C512" s="33" t="s">
        <v>963</v>
      </c>
      <c r="D512" s="106">
        <v>42552</v>
      </c>
      <c r="E512" s="70">
        <v>6</v>
      </c>
      <c r="F512" s="13" t="s">
        <v>231</v>
      </c>
      <c r="G512" s="21" t="s">
        <v>1286</v>
      </c>
      <c r="H512" s="244">
        <v>34436814</v>
      </c>
      <c r="I512" s="244">
        <v>34436814</v>
      </c>
      <c r="J512" s="107" t="s">
        <v>55</v>
      </c>
      <c r="K512" s="107" t="s">
        <v>55</v>
      </c>
      <c r="L512" s="32" t="s">
        <v>1310</v>
      </c>
    </row>
    <row r="513" spans="1:12" ht="54.95" customHeight="1" x14ac:dyDescent="0.3">
      <c r="A513" s="283">
        <v>979</v>
      </c>
      <c r="B513" s="13">
        <v>80111600</v>
      </c>
      <c r="C513" s="33" t="s">
        <v>248</v>
      </c>
      <c r="D513" s="106">
        <v>42552</v>
      </c>
      <c r="E513" s="70">
        <v>6</v>
      </c>
      <c r="F513" s="13" t="s">
        <v>231</v>
      </c>
      <c r="G513" s="21" t="s">
        <v>1286</v>
      </c>
      <c r="H513" s="244">
        <v>19032546</v>
      </c>
      <c r="I513" s="244">
        <v>19032546</v>
      </c>
      <c r="J513" s="107" t="s">
        <v>55</v>
      </c>
      <c r="K513" s="107" t="s">
        <v>55</v>
      </c>
      <c r="L513" s="32" t="s">
        <v>1310</v>
      </c>
    </row>
    <row r="514" spans="1:12" ht="54.95" customHeight="1" x14ac:dyDescent="0.3">
      <c r="A514" s="283">
        <v>979</v>
      </c>
      <c r="B514" s="13">
        <v>70151904</v>
      </c>
      <c r="C514" s="33" t="s">
        <v>249</v>
      </c>
      <c r="D514" s="106">
        <v>42552</v>
      </c>
      <c r="E514" s="70">
        <v>7</v>
      </c>
      <c r="F514" s="13" t="s">
        <v>227</v>
      </c>
      <c r="G514" s="21" t="s">
        <v>1286</v>
      </c>
      <c r="H514" s="244">
        <v>586948058</v>
      </c>
      <c r="I514" s="244">
        <v>586948058</v>
      </c>
      <c r="J514" s="107" t="s">
        <v>55</v>
      </c>
      <c r="K514" s="107" t="s">
        <v>55</v>
      </c>
      <c r="L514" s="32" t="s">
        <v>1310</v>
      </c>
    </row>
    <row r="515" spans="1:12" ht="54.95" customHeight="1" x14ac:dyDescent="0.3">
      <c r="A515" s="283">
        <v>979</v>
      </c>
      <c r="B515" s="13">
        <v>70151904</v>
      </c>
      <c r="C515" s="33" t="s">
        <v>250</v>
      </c>
      <c r="D515" s="106">
        <v>42552</v>
      </c>
      <c r="E515" s="70">
        <v>2</v>
      </c>
      <c r="F515" s="13" t="s">
        <v>251</v>
      </c>
      <c r="G515" s="21" t="s">
        <v>1286</v>
      </c>
      <c r="H515" s="244">
        <v>10000000</v>
      </c>
      <c r="I515" s="244">
        <v>10000000</v>
      </c>
      <c r="J515" s="107" t="s">
        <v>55</v>
      </c>
      <c r="K515" s="107" t="s">
        <v>55</v>
      </c>
      <c r="L515" s="32" t="s">
        <v>1310</v>
      </c>
    </row>
    <row r="516" spans="1:12" ht="54.95" customHeight="1" x14ac:dyDescent="0.3">
      <c r="A516" s="283">
        <v>979</v>
      </c>
      <c r="B516" s="13">
        <v>70151904</v>
      </c>
      <c r="C516" s="33" t="s">
        <v>252</v>
      </c>
      <c r="D516" s="106">
        <v>42552</v>
      </c>
      <c r="E516" s="70">
        <v>6</v>
      </c>
      <c r="F516" s="13" t="s">
        <v>227</v>
      </c>
      <c r="G516" s="21" t="s">
        <v>1286</v>
      </c>
      <c r="H516" s="244">
        <v>167936346</v>
      </c>
      <c r="I516" s="244">
        <v>167936346</v>
      </c>
      <c r="J516" s="107" t="s">
        <v>55</v>
      </c>
      <c r="K516" s="107" t="s">
        <v>55</v>
      </c>
      <c r="L516" s="32" t="s">
        <v>1310</v>
      </c>
    </row>
    <row r="517" spans="1:12" ht="54.95" customHeight="1" x14ac:dyDescent="0.3">
      <c r="A517" s="283">
        <v>979</v>
      </c>
      <c r="B517" s="13">
        <v>70151904</v>
      </c>
      <c r="C517" s="33" t="s">
        <v>252</v>
      </c>
      <c r="D517" s="106">
        <v>42552</v>
      </c>
      <c r="E517" s="70">
        <v>6</v>
      </c>
      <c r="F517" s="13" t="s">
        <v>227</v>
      </c>
      <c r="G517" s="21" t="s">
        <v>1286</v>
      </c>
      <c r="H517" s="244">
        <v>126000000</v>
      </c>
      <c r="I517" s="244">
        <v>126000000</v>
      </c>
      <c r="J517" s="107" t="s">
        <v>55</v>
      </c>
      <c r="K517" s="107" t="s">
        <v>55</v>
      </c>
      <c r="L517" s="32" t="s">
        <v>1310</v>
      </c>
    </row>
    <row r="518" spans="1:12" ht="54.95" customHeight="1" x14ac:dyDescent="0.3">
      <c r="A518" s="283">
        <v>979</v>
      </c>
      <c r="B518" s="13">
        <v>70151904</v>
      </c>
      <c r="C518" s="33" t="s">
        <v>253</v>
      </c>
      <c r="D518" s="106">
        <v>42552</v>
      </c>
      <c r="E518" s="70">
        <v>10</v>
      </c>
      <c r="F518" s="13" t="s">
        <v>231</v>
      </c>
      <c r="G518" s="21" t="s">
        <v>1286</v>
      </c>
      <c r="H518" s="244">
        <v>9000000</v>
      </c>
      <c r="I518" s="244">
        <v>9000000</v>
      </c>
      <c r="J518" s="107" t="s">
        <v>55</v>
      </c>
      <c r="K518" s="107" t="s">
        <v>55</v>
      </c>
      <c r="L518" s="32" t="s">
        <v>1310</v>
      </c>
    </row>
    <row r="519" spans="1:12" ht="54.95" customHeight="1" x14ac:dyDescent="0.3">
      <c r="A519" s="283">
        <v>979</v>
      </c>
      <c r="B519" s="13">
        <v>80131502</v>
      </c>
      <c r="C519" s="33" t="s">
        <v>1111</v>
      </c>
      <c r="D519" s="106">
        <v>42552</v>
      </c>
      <c r="E519" s="70">
        <v>8</v>
      </c>
      <c r="F519" s="13" t="s">
        <v>231</v>
      </c>
      <c r="G519" s="21" t="s">
        <v>1286</v>
      </c>
      <c r="H519" s="244">
        <v>11900000</v>
      </c>
      <c r="I519" s="244">
        <v>11900000</v>
      </c>
      <c r="J519" s="107" t="s">
        <v>55</v>
      </c>
      <c r="K519" s="107" t="s">
        <v>55</v>
      </c>
      <c r="L519" s="32" t="s">
        <v>1310</v>
      </c>
    </row>
    <row r="520" spans="1:12" ht="54.95" customHeight="1" x14ac:dyDescent="0.3">
      <c r="A520" s="283">
        <v>979</v>
      </c>
      <c r="B520" s="13">
        <v>70151904</v>
      </c>
      <c r="C520" s="33" t="s">
        <v>254</v>
      </c>
      <c r="D520" s="106">
        <v>42552</v>
      </c>
      <c r="E520" s="70">
        <v>6</v>
      </c>
      <c r="F520" s="13" t="s">
        <v>227</v>
      </c>
      <c r="G520" s="21" t="s">
        <v>1286</v>
      </c>
      <c r="H520" s="244">
        <v>21000000</v>
      </c>
      <c r="I520" s="244">
        <v>21000000</v>
      </c>
      <c r="J520" s="107" t="s">
        <v>55</v>
      </c>
      <c r="K520" s="107" t="s">
        <v>55</v>
      </c>
      <c r="L520" s="32" t="s">
        <v>1310</v>
      </c>
    </row>
    <row r="521" spans="1:12" ht="54.95" customHeight="1" x14ac:dyDescent="0.3">
      <c r="A521" s="283">
        <v>979</v>
      </c>
      <c r="B521" s="13">
        <v>70151904</v>
      </c>
      <c r="C521" s="33" t="s">
        <v>255</v>
      </c>
      <c r="D521" s="106">
        <v>42552</v>
      </c>
      <c r="E521" s="70">
        <v>6</v>
      </c>
      <c r="F521" s="13" t="s">
        <v>227</v>
      </c>
      <c r="G521" s="21" t="s">
        <v>1286</v>
      </c>
      <c r="H521" s="244">
        <v>30000000</v>
      </c>
      <c r="I521" s="244">
        <v>30000000</v>
      </c>
      <c r="J521" s="107" t="s">
        <v>55</v>
      </c>
      <c r="K521" s="107" t="s">
        <v>55</v>
      </c>
      <c r="L521" s="32" t="s">
        <v>1310</v>
      </c>
    </row>
    <row r="522" spans="1:12" ht="54.95" customHeight="1" x14ac:dyDescent="0.3">
      <c r="A522" s="283">
        <v>979</v>
      </c>
      <c r="B522" s="13">
        <v>80111600</v>
      </c>
      <c r="C522" s="33" t="s">
        <v>256</v>
      </c>
      <c r="D522" s="106">
        <v>42552</v>
      </c>
      <c r="E522" s="70">
        <v>6</v>
      </c>
      <c r="F522" s="13" t="s">
        <v>231</v>
      </c>
      <c r="G522" s="21" t="s">
        <v>1286</v>
      </c>
      <c r="H522" s="244">
        <v>19032546</v>
      </c>
      <c r="I522" s="244">
        <v>19032546</v>
      </c>
      <c r="J522" s="107" t="s">
        <v>55</v>
      </c>
      <c r="K522" s="107" t="s">
        <v>55</v>
      </c>
      <c r="L522" s="32" t="s">
        <v>1310</v>
      </c>
    </row>
    <row r="523" spans="1:12" ht="54.95" customHeight="1" x14ac:dyDescent="0.3">
      <c r="A523" s="283">
        <v>979</v>
      </c>
      <c r="B523" s="13">
        <v>80111600</v>
      </c>
      <c r="C523" s="33" t="s">
        <v>257</v>
      </c>
      <c r="D523" s="106">
        <v>42552</v>
      </c>
      <c r="E523" s="70">
        <v>6</v>
      </c>
      <c r="F523" s="13" t="s">
        <v>231</v>
      </c>
      <c r="G523" s="21" t="s">
        <v>1286</v>
      </c>
      <c r="H523" s="244">
        <v>10566564</v>
      </c>
      <c r="I523" s="244">
        <v>10566564</v>
      </c>
      <c r="J523" s="107" t="s">
        <v>55</v>
      </c>
      <c r="K523" s="107" t="s">
        <v>55</v>
      </c>
      <c r="L523" s="32" t="s">
        <v>1310</v>
      </c>
    </row>
    <row r="524" spans="1:12" ht="54.95" customHeight="1" x14ac:dyDescent="0.3">
      <c r="A524" s="283">
        <v>979</v>
      </c>
      <c r="B524" s="13">
        <v>80111600</v>
      </c>
      <c r="C524" s="33" t="s">
        <v>258</v>
      </c>
      <c r="D524" s="106">
        <v>42552</v>
      </c>
      <c r="E524" s="70">
        <v>6</v>
      </c>
      <c r="F524" s="13" t="s">
        <v>231</v>
      </c>
      <c r="G524" s="21" t="s">
        <v>1286</v>
      </c>
      <c r="H524" s="244">
        <v>15722538</v>
      </c>
      <c r="I524" s="244">
        <v>15722538</v>
      </c>
      <c r="J524" s="107" t="s">
        <v>55</v>
      </c>
      <c r="K524" s="107" t="s">
        <v>55</v>
      </c>
      <c r="L524" s="32" t="s">
        <v>1310</v>
      </c>
    </row>
    <row r="525" spans="1:12" ht="54.95" customHeight="1" x14ac:dyDescent="0.3">
      <c r="A525" s="283">
        <v>979</v>
      </c>
      <c r="B525" s="13">
        <v>80111600</v>
      </c>
      <c r="C525" s="33" t="s">
        <v>258</v>
      </c>
      <c r="D525" s="106">
        <v>42552</v>
      </c>
      <c r="E525" s="70">
        <v>6</v>
      </c>
      <c r="F525" s="13" t="s">
        <v>231</v>
      </c>
      <c r="G525" s="21" t="s">
        <v>1286</v>
      </c>
      <c r="H525" s="244">
        <v>15722538</v>
      </c>
      <c r="I525" s="244">
        <v>15722538</v>
      </c>
      <c r="J525" s="107" t="s">
        <v>55</v>
      </c>
      <c r="K525" s="107" t="s">
        <v>55</v>
      </c>
      <c r="L525" s="32" t="s">
        <v>1310</v>
      </c>
    </row>
    <row r="526" spans="1:12" ht="54.95" customHeight="1" x14ac:dyDescent="0.3">
      <c r="A526" s="283">
        <v>979</v>
      </c>
      <c r="B526" s="13">
        <v>80111600</v>
      </c>
      <c r="C526" s="33" t="s">
        <v>259</v>
      </c>
      <c r="D526" s="106">
        <v>42552</v>
      </c>
      <c r="E526" s="70">
        <v>6</v>
      </c>
      <c r="F526" s="13" t="s">
        <v>231</v>
      </c>
      <c r="G526" s="21" t="s">
        <v>1286</v>
      </c>
      <c r="H526" s="244">
        <v>24697752</v>
      </c>
      <c r="I526" s="244">
        <v>24697752</v>
      </c>
      <c r="J526" s="107" t="s">
        <v>55</v>
      </c>
      <c r="K526" s="107" t="s">
        <v>55</v>
      </c>
      <c r="L526" s="32" t="s">
        <v>1310</v>
      </c>
    </row>
    <row r="527" spans="1:12" ht="54.95" customHeight="1" x14ac:dyDescent="0.3">
      <c r="A527" s="283">
        <v>979</v>
      </c>
      <c r="B527" s="13">
        <v>80111600</v>
      </c>
      <c r="C527" s="33" t="s">
        <v>260</v>
      </c>
      <c r="D527" s="106">
        <v>42552</v>
      </c>
      <c r="E527" s="70">
        <v>6</v>
      </c>
      <c r="F527" s="13" t="s">
        <v>231</v>
      </c>
      <c r="G527" s="21" t="s">
        <v>1286</v>
      </c>
      <c r="H527" s="244">
        <v>15722538</v>
      </c>
      <c r="I527" s="244">
        <v>15722538</v>
      </c>
      <c r="J527" s="107" t="s">
        <v>55</v>
      </c>
      <c r="K527" s="107" t="s">
        <v>55</v>
      </c>
      <c r="L527" s="32" t="s">
        <v>1310</v>
      </c>
    </row>
    <row r="528" spans="1:12" ht="54.95" customHeight="1" x14ac:dyDescent="0.3">
      <c r="A528" s="283">
        <v>979</v>
      </c>
      <c r="B528" s="13">
        <v>80111600</v>
      </c>
      <c r="C528" s="33" t="s">
        <v>261</v>
      </c>
      <c r="D528" s="106">
        <v>42552</v>
      </c>
      <c r="E528" s="70">
        <v>6</v>
      </c>
      <c r="F528" s="13" t="s">
        <v>231</v>
      </c>
      <c r="G528" s="21" t="s">
        <v>1286</v>
      </c>
      <c r="H528" s="244">
        <v>19032546</v>
      </c>
      <c r="I528" s="244">
        <v>19032546</v>
      </c>
      <c r="J528" s="107" t="s">
        <v>55</v>
      </c>
      <c r="K528" s="107" t="s">
        <v>55</v>
      </c>
      <c r="L528" s="32" t="s">
        <v>1310</v>
      </c>
    </row>
    <row r="529" spans="1:12" ht="54.95" customHeight="1" x14ac:dyDescent="0.3">
      <c r="A529" s="283">
        <v>979</v>
      </c>
      <c r="B529" s="13">
        <v>80111600</v>
      </c>
      <c r="C529" s="33" t="s">
        <v>256</v>
      </c>
      <c r="D529" s="106">
        <v>42552</v>
      </c>
      <c r="E529" s="70">
        <v>6</v>
      </c>
      <c r="F529" s="13" t="s">
        <v>231</v>
      </c>
      <c r="G529" s="21" t="s">
        <v>1286</v>
      </c>
      <c r="H529" s="244">
        <v>15722538</v>
      </c>
      <c r="I529" s="244">
        <v>15722538</v>
      </c>
      <c r="J529" s="107" t="s">
        <v>55</v>
      </c>
      <c r="K529" s="107" t="s">
        <v>55</v>
      </c>
      <c r="L529" s="32" t="s">
        <v>1310</v>
      </c>
    </row>
    <row r="530" spans="1:12" ht="54.95" customHeight="1" x14ac:dyDescent="0.3">
      <c r="A530" s="283">
        <v>979</v>
      </c>
      <c r="B530" s="13">
        <v>80111600</v>
      </c>
      <c r="C530" s="33" t="s">
        <v>1280</v>
      </c>
      <c r="D530" s="106">
        <v>42552</v>
      </c>
      <c r="E530" s="70">
        <v>6</v>
      </c>
      <c r="F530" s="13" t="s">
        <v>231</v>
      </c>
      <c r="G530" s="21" t="s">
        <v>1286</v>
      </c>
      <c r="H530" s="244">
        <v>24697752</v>
      </c>
      <c r="I530" s="244">
        <v>24697752</v>
      </c>
      <c r="J530" s="107" t="s">
        <v>55</v>
      </c>
      <c r="K530" s="107" t="s">
        <v>55</v>
      </c>
      <c r="L530" s="32" t="s">
        <v>1310</v>
      </c>
    </row>
    <row r="531" spans="1:12" ht="54.95" customHeight="1" x14ac:dyDescent="0.3">
      <c r="A531" s="283">
        <v>979</v>
      </c>
      <c r="B531" s="13">
        <v>80111600</v>
      </c>
      <c r="C531" s="33" t="s">
        <v>262</v>
      </c>
      <c r="D531" s="106">
        <v>42552</v>
      </c>
      <c r="E531" s="70">
        <v>6</v>
      </c>
      <c r="F531" s="13" t="s">
        <v>231</v>
      </c>
      <c r="G531" s="21" t="s">
        <v>1286</v>
      </c>
      <c r="H531" s="244">
        <v>24697752</v>
      </c>
      <c r="I531" s="244">
        <v>24697752</v>
      </c>
      <c r="J531" s="107" t="s">
        <v>55</v>
      </c>
      <c r="K531" s="107" t="s">
        <v>55</v>
      </c>
      <c r="L531" s="32" t="s">
        <v>1310</v>
      </c>
    </row>
    <row r="532" spans="1:12" ht="54.95" customHeight="1" x14ac:dyDescent="0.3">
      <c r="A532" s="283">
        <v>979</v>
      </c>
      <c r="B532" s="13">
        <v>80111600</v>
      </c>
      <c r="C532" s="33" t="s">
        <v>263</v>
      </c>
      <c r="D532" s="106">
        <v>42552</v>
      </c>
      <c r="E532" s="70">
        <v>6</v>
      </c>
      <c r="F532" s="13" t="s">
        <v>231</v>
      </c>
      <c r="G532" s="21" t="s">
        <v>1286</v>
      </c>
      <c r="H532" s="244">
        <v>19032546</v>
      </c>
      <c r="I532" s="244">
        <v>19032546</v>
      </c>
      <c r="J532" s="107" t="s">
        <v>55</v>
      </c>
      <c r="K532" s="107" t="s">
        <v>55</v>
      </c>
      <c r="L532" s="32" t="s">
        <v>1310</v>
      </c>
    </row>
    <row r="533" spans="1:12" ht="54.95" customHeight="1" x14ac:dyDescent="0.3">
      <c r="A533" s="283">
        <v>979</v>
      </c>
      <c r="B533" s="13">
        <v>80111600</v>
      </c>
      <c r="C533" s="33" t="s">
        <v>1281</v>
      </c>
      <c r="D533" s="106">
        <v>42552</v>
      </c>
      <c r="E533" s="70">
        <v>6</v>
      </c>
      <c r="F533" s="13" t="s">
        <v>231</v>
      </c>
      <c r="G533" s="21" t="s">
        <v>1286</v>
      </c>
      <c r="H533" s="244">
        <v>24697752</v>
      </c>
      <c r="I533" s="244">
        <v>24697752</v>
      </c>
      <c r="J533" s="107" t="s">
        <v>55</v>
      </c>
      <c r="K533" s="107" t="s">
        <v>55</v>
      </c>
      <c r="L533" s="32" t="s">
        <v>1310</v>
      </c>
    </row>
    <row r="534" spans="1:12" ht="54.95" customHeight="1" x14ac:dyDescent="0.3">
      <c r="A534" s="283">
        <v>979</v>
      </c>
      <c r="B534" s="13">
        <v>80111600</v>
      </c>
      <c r="C534" s="33" t="s">
        <v>264</v>
      </c>
      <c r="D534" s="106">
        <v>42552</v>
      </c>
      <c r="E534" s="70">
        <v>6</v>
      </c>
      <c r="F534" s="13" t="s">
        <v>231</v>
      </c>
      <c r="G534" s="21" t="s">
        <v>1286</v>
      </c>
      <c r="H534" s="244">
        <v>19032546</v>
      </c>
      <c r="I534" s="244">
        <v>19032546</v>
      </c>
      <c r="J534" s="107" t="s">
        <v>55</v>
      </c>
      <c r="K534" s="107" t="s">
        <v>55</v>
      </c>
      <c r="L534" s="32" t="s">
        <v>1310</v>
      </c>
    </row>
    <row r="535" spans="1:12" ht="54.95" customHeight="1" x14ac:dyDescent="0.3">
      <c r="A535" s="283">
        <v>979</v>
      </c>
      <c r="B535" s="13">
        <v>80111600</v>
      </c>
      <c r="C535" s="33" t="s">
        <v>1282</v>
      </c>
      <c r="D535" s="106">
        <v>42552</v>
      </c>
      <c r="E535" s="70">
        <v>6</v>
      </c>
      <c r="F535" s="13" t="s">
        <v>231</v>
      </c>
      <c r="G535" s="21" t="s">
        <v>1286</v>
      </c>
      <c r="H535" s="244">
        <v>24697752</v>
      </c>
      <c r="I535" s="244">
        <v>24697752</v>
      </c>
      <c r="J535" s="107" t="s">
        <v>55</v>
      </c>
      <c r="K535" s="107" t="s">
        <v>55</v>
      </c>
      <c r="L535" s="32" t="s">
        <v>1310</v>
      </c>
    </row>
    <row r="536" spans="1:12" ht="54.95" customHeight="1" x14ac:dyDescent="0.3">
      <c r="A536" s="283">
        <v>979</v>
      </c>
      <c r="B536" s="13">
        <v>80111600</v>
      </c>
      <c r="C536" s="33" t="s">
        <v>265</v>
      </c>
      <c r="D536" s="106">
        <v>42552</v>
      </c>
      <c r="E536" s="70">
        <v>6</v>
      </c>
      <c r="F536" s="13" t="s">
        <v>231</v>
      </c>
      <c r="G536" s="21" t="s">
        <v>1286</v>
      </c>
      <c r="H536" s="244">
        <v>19032546</v>
      </c>
      <c r="I536" s="244">
        <v>19032546</v>
      </c>
      <c r="J536" s="107" t="s">
        <v>55</v>
      </c>
      <c r="K536" s="107" t="s">
        <v>55</v>
      </c>
      <c r="L536" s="32" t="s">
        <v>1310</v>
      </c>
    </row>
    <row r="537" spans="1:12" ht="54.95" customHeight="1" x14ac:dyDescent="0.3">
      <c r="A537" s="283">
        <v>979</v>
      </c>
      <c r="B537" s="13">
        <v>80111600</v>
      </c>
      <c r="C537" s="33" t="s">
        <v>266</v>
      </c>
      <c r="D537" s="106">
        <v>42552</v>
      </c>
      <c r="E537" s="70">
        <v>6</v>
      </c>
      <c r="F537" s="13" t="s">
        <v>231</v>
      </c>
      <c r="G537" s="21" t="s">
        <v>1286</v>
      </c>
      <c r="H537" s="244">
        <v>19032546</v>
      </c>
      <c r="I537" s="244">
        <v>19032546</v>
      </c>
      <c r="J537" s="107" t="s">
        <v>55</v>
      </c>
      <c r="K537" s="107" t="s">
        <v>55</v>
      </c>
      <c r="L537" s="32" t="s">
        <v>1310</v>
      </c>
    </row>
    <row r="538" spans="1:12" ht="54.95" customHeight="1" x14ac:dyDescent="0.3">
      <c r="A538" s="283">
        <v>979</v>
      </c>
      <c r="B538" s="13">
        <v>80111600</v>
      </c>
      <c r="C538" s="33" t="s">
        <v>267</v>
      </c>
      <c r="D538" s="106">
        <v>42552</v>
      </c>
      <c r="E538" s="70">
        <v>6</v>
      </c>
      <c r="F538" s="13" t="s">
        <v>231</v>
      </c>
      <c r="G538" s="21" t="s">
        <v>1286</v>
      </c>
      <c r="H538" s="244">
        <v>19032546</v>
      </c>
      <c r="I538" s="244">
        <v>19032546</v>
      </c>
      <c r="J538" s="107" t="s">
        <v>55</v>
      </c>
      <c r="K538" s="107" t="s">
        <v>55</v>
      </c>
      <c r="L538" s="32" t="s">
        <v>1310</v>
      </c>
    </row>
    <row r="539" spans="1:12" ht="54.95" customHeight="1" x14ac:dyDescent="0.3">
      <c r="A539" s="283">
        <v>979</v>
      </c>
      <c r="B539" s="13">
        <v>80111600</v>
      </c>
      <c r="C539" s="33" t="s">
        <v>266</v>
      </c>
      <c r="D539" s="106">
        <v>42552</v>
      </c>
      <c r="E539" s="70">
        <v>6</v>
      </c>
      <c r="F539" s="13" t="s">
        <v>231</v>
      </c>
      <c r="G539" s="21" t="s">
        <v>1286</v>
      </c>
      <c r="H539" s="244">
        <v>19032546</v>
      </c>
      <c r="I539" s="244">
        <v>19032546</v>
      </c>
      <c r="J539" s="107" t="s">
        <v>55</v>
      </c>
      <c r="K539" s="107" t="s">
        <v>55</v>
      </c>
      <c r="L539" s="32" t="s">
        <v>1310</v>
      </c>
    </row>
    <row r="540" spans="1:12" ht="54.95" customHeight="1" x14ac:dyDescent="0.3">
      <c r="A540" s="283">
        <v>979</v>
      </c>
      <c r="B540" s="13">
        <v>80111600</v>
      </c>
      <c r="C540" s="33" t="s">
        <v>267</v>
      </c>
      <c r="D540" s="106">
        <v>42552</v>
      </c>
      <c r="E540" s="70">
        <v>6</v>
      </c>
      <c r="F540" s="13" t="s">
        <v>231</v>
      </c>
      <c r="G540" s="21" t="s">
        <v>1286</v>
      </c>
      <c r="H540" s="244">
        <v>19032546</v>
      </c>
      <c r="I540" s="244">
        <v>19032546</v>
      </c>
      <c r="J540" s="107" t="s">
        <v>55</v>
      </c>
      <c r="K540" s="107" t="s">
        <v>55</v>
      </c>
      <c r="L540" s="32" t="s">
        <v>1310</v>
      </c>
    </row>
    <row r="541" spans="1:12" ht="54.95" customHeight="1" x14ac:dyDescent="0.3">
      <c r="A541" s="283">
        <v>979</v>
      </c>
      <c r="B541" s="13">
        <v>80111600</v>
      </c>
      <c r="C541" s="33" t="s">
        <v>266</v>
      </c>
      <c r="D541" s="106">
        <v>42552</v>
      </c>
      <c r="E541" s="70">
        <v>6</v>
      </c>
      <c r="F541" s="13" t="s">
        <v>231</v>
      </c>
      <c r="G541" s="21" t="s">
        <v>1286</v>
      </c>
      <c r="H541" s="244">
        <v>19032546</v>
      </c>
      <c r="I541" s="244">
        <v>19032546</v>
      </c>
      <c r="J541" s="107" t="s">
        <v>55</v>
      </c>
      <c r="K541" s="107" t="s">
        <v>55</v>
      </c>
      <c r="L541" s="32" t="s">
        <v>1310</v>
      </c>
    </row>
    <row r="542" spans="1:12" ht="54.95" customHeight="1" x14ac:dyDescent="0.3">
      <c r="A542" s="283">
        <v>979</v>
      </c>
      <c r="B542" s="13">
        <v>80111600</v>
      </c>
      <c r="C542" s="33" t="s">
        <v>267</v>
      </c>
      <c r="D542" s="106">
        <v>42552</v>
      </c>
      <c r="E542" s="70">
        <v>6</v>
      </c>
      <c r="F542" s="13" t="s">
        <v>231</v>
      </c>
      <c r="G542" s="21" t="s">
        <v>1286</v>
      </c>
      <c r="H542" s="244">
        <v>19032546</v>
      </c>
      <c r="I542" s="244">
        <v>19032546</v>
      </c>
      <c r="J542" s="107" t="s">
        <v>55</v>
      </c>
      <c r="K542" s="107" t="s">
        <v>55</v>
      </c>
      <c r="L542" s="32" t="s">
        <v>1310</v>
      </c>
    </row>
    <row r="543" spans="1:12" ht="54.95" customHeight="1" x14ac:dyDescent="0.3">
      <c r="A543" s="283">
        <v>979</v>
      </c>
      <c r="B543" s="13">
        <v>80111600</v>
      </c>
      <c r="C543" s="33" t="s">
        <v>266</v>
      </c>
      <c r="D543" s="106">
        <v>42552</v>
      </c>
      <c r="E543" s="70">
        <v>6</v>
      </c>
      <c r="F543" s="13" t="s">
        <v>231</v>
      </c>
      <c r="G543" s="21" t="s">
        <v>1286</v>
      </c>
      <c r="H543" s="244">
        <v>19032546</v>
      </c>
      <c r="I543" s="244">
        <v>19032546</v>
      </c>
      <c r="J543" s="107" t="s">
        <v>55</v>
      </c>
      <c r="K543" s="107" t="s">
        <v>55</v>
      </c>
      <c r="L543" s="32" t="s">
        <v>1310</v>
      </c>
    </row>
    <row r="544" spans="1:12" ht="54.95" customHeight="1" x14ac:dyDescent="0.3">
      <c r="A544" s="283">
        <v>979</v>
      </c>
      <c r="B544" s="13">
        <v>80111600</v>
      </c>
      <c r="C544" s="33" t="s">
        <v>267</v>
      </c>
      <c r="D544" s="106">
        <v>42552</v>
      </c>
      <c r="E544" s="70">
        <v>6</v>
      </c>
      <c r="F544" s="13" t="s">
        <v>231</v>
      </c>
      <c r="G544" s="21" t="s">
        <v>1286</v>
      </c>
      <c r="H544" s="244">
        <v>19032546</v>
      </c>
      <c r="I544" s="244">
        <v>19032546</v>
      </c>
      <c r="J544" s="107" t="s">
        <v>55</v>
      </c>
      <c r="K544" s="107" t="s">
        <v>55</v>
      </c>
      <c r="L544" s="32" t="s">
        <v>1310</v>
      </c>
    </row>
    <row r="545" spans="1:12" ht="54.95" customHeight="1" x14ac:dyDescent="0.3">
      <c r="A545" s="283">
        <v>979</v>
      </c>
      <c r="B545" s="13">
        <v>80111600</v>
      </c>
      <c r="C545" s="33" t="s">
        <v>266</v>
      </c>
      <c r="D545" s="106">
        <v>42552</v>
      </c>
      <c r="E545" s="70">
        <v>6</v>
      </c>
      <c r="F545" s="13" t="s">
        <v>231</v>
      </c>
      <c r="G545" s="21" t="s">
        <v>1286</v>
      </c>
      <c r="H545" s="244">
        <v>19032546</v>
      </c>
      <c r="I545" s="244">
        <v>19032546</v>
      </c>
      <c r="J545" s="107" t="s">
        <v>55</v>
      </c>
      <c r="K545" s="107" t="s">
        <v>55</v>
      </c>
      <c r="L545" s="32" t="s">
        <v>1310</v>
      </c>
    </row>
    <row r="546" spans="1:12" ht="54.95" customHeight="1" x14ac:dyDescent="0.3">
      <c r="A546" s="283">
        <v>979</v>
      </c>
      <c r="B546" s="13">
        <v>80111600</v>
      </c>
      <c r="C546" s="33" t="s">
        <v>267</v>
      </c>
      <c r="D546" s="106">
        <v>42552</v>
      </c>
      <c r="E546" s="70">
        <v>6</v>
      </c>
      <c r="F546" s="13" t="s">
        <v>231</v>
      </c>
      <c r="G546" s="21" t="s">
        <v>1286</v>
      </c>
      <c r="H546" s="244">
        <v>19032546</v>
      </c>
      <c r="I546" s="244">
        <v>19032546</v>
      </c>
      <c r="J546" s="107" t="s">
        <v>55</v>
      </c>
      <c r="K546" s="107" t="s">
        <v>55</v>
      </c>
      <c r="L546" s="32" t="s">
        <v>1310</v>
      </c>
    </row>
    <row r="547" spans="1:12" ht="54.95" customHeight="1" x14ac:dyDescent="0.3">
      <c r="A547" s="283">
        <v>979</v>
      </c>
      <c r="B547" s="13">
        <v>80111600</v>
      </c>
      <c r="C547" s="33" t="s">
        <v>266</v>
      </c>
      <c r="D547" s="106">
        <v>42552</v>
      </c>
      <c r="E547" s="70">
        <v>6</v>
      </c>
      <c r="F547" s="13" t="s">
        <v>231</v>
      </c>
      <c r="G547" s="21" t="s">
        <v>1286</v>
      </c>
      <c r="H547" s="244">
        <v>19032546</v>
      </c>
      <c r="I547" s="244">
        <v>19032546</v>
      </c>
      <c r="J547" s="107" t="s">
        <v>55</v>
      </c>
      <c r="K547" s="107" t="s">
        <v>55</v>
      </c>
      <c r="L547" s="32" t="s">
        <v>1310</v>
      </c>
    </row>
    <row r="548" spans="1:12" ht="54.95" customHeight="1" x14ac:dyDescent="0.3">
      <c r="A548" s="283">
        <v>979</v>
      </c>
      <c r="B548" s="13">
        <v>80111600</v>
      </c>
      <c r="C548" s="33" t="s">
        <v>267</v>
      </c>
      <c r="D548" s="106">
        <v>42552</v>
      </c>
      <c r="E548" s="70">
        <v>6</v>
      </c>
      <c r="F548" s="13" t="s">
        <v>231</v>
      </c>
      <c r="G548" s="21" t="s">
        <v>1286</v>
      </c>
      <c r="H548" s="244">
        <v>19032546</v>
      </c>
      <c r="I548" s="244">
        <v>19032546</v>
      </c>
      <c r="J548" s="107" t="s">
        <v>55</v>
      </c>
      <c r="K548" s="107" t="s">
        <v>55</v>
      </c>
      <c r="L548" s="32" t="s">
        <v>1310</v>
      </c>
    </row>
    <row r="549" spans="1:12" ht="54.95" customHeight="1" x14ac:dyDescent="0.3">
      <c r="A549" s="283">
        <v>979</v>
      </c>
      <c r="B549" s="13">
        <v>80111600</v>
      </c>
      <c r="C549" s="33" t="s">
        <v>268</v>
      </c>
      <c r="D549" s="106">
        <v>42552</v>
      </c>
      <c r="E549" s="70">
        <v>6</v>
      </c>
      <c r="F549" s="13" t="s">
        <v>231</v>
      </c>
      <c r="G549" s="21" t="s">
        <v>1286</v>
      </c>
      <c r="H549" s="244">
        <v>15722538</v>
      </c>
      <c r="I549" s="244">
        <v>15722538</v>
      </c>
      <c r="J549" s="107" t="s">
        <v>55</v>
      </c>
      <c r="K549" s="107" t="s">
        <v>55</v>
      </c>
      <c r="L549" s="32" t="s">
        <v>1310</v>
      </c>
    </row>
    <row r="550" spans="1:12" ht="54.95" customHeight="1" x14ac:dyDescent="0.3">
      <c r="A550" s="283">
        <v>979</v>
      </c>
      <c r="B550" s="13">
        <v>80111600</v>
      </c>
      <c r="C550" s="33" t="s">
        <v>269</v>
      </c>
      <c r="D550" s="106">
        <v>42552</v>
      </c>
      <c r="E550" s="70">
        <v>6</v>
      </c>
      <c r="F550" s="13" t="s">
        <v>231</v>
      </c>
      <c r="G550" s="21" t="s">
        <v>1286</v>
      </c>
      <c r="H550" s="244">
        <v>34436814</v>
      </c>
      <c r="I550" s="244">
        <v>34436814</v>
      </c>
      <c r="J550" s="107" t="s">
        <v>55</v>
      </c>
      <c r="K550" s="107" t="s">
        <v>55</v>
      </c>
      <c r="L550" s="32" t="s">
        <v>1310</v>
      </c>
    </row>
    <row r="551" spans="1:12" ht="54.95" customHeight="1" x14ac:dyDescent="0.3">
      <c r="A551" s="283">
        <v>979</v>
      </c>
      <c r="B551" s="13">
        <v>80111600</v>
      </c>
      <c r="C551" s="33" t="s">
        <v>270</v>
      </c>
      <c r="D551" s="106">
        <v>42552</v>
      </c>
      <c r="E551" s="70">
        <v>6</v>
      </c>
      <c r="F551" s="13" t="s">
        <v>231</v>
      </c>
      <c r="G551" s="21" t="s">
        <v>1286</v>
      </c>
      <c r="H551" s="244">
        <v>43284720</v>
      </c>
      <c r="I551" s="244">
        <v>43284720</v>
      </c>
      <c r="J551" s="107" t="s">
        <v>55</v>
      </c>
      <c r="K551" s="107" t="s">
        <v>55</v>
      </c>
      <c r="L551" s="32" t="s">
        <v>1310</v>
      </c>
    </row>
    <row r="552" spans="1:12" ht="54.95" customHeight="1" x14ac:dyDescent="0.3">
      <c r="A552" s="283">
        <v>979</v>
      </c>
      <c r="B552" s="13">
        <v>80111600</v>
      </c>
      <c r="C552" s="33" t="s">
        <v>270</v>
      </c>
      <c r="D552" s="106">
        <v>42552</v>
      </c>
      <c r="E552" s="70">
        <v>6</v>
      </c>
      <c r="F552" s="13" t="s">
        <v>231</v>
      </c>
      <c r="G552" s="21" t="s">
        <v>1286</v>
      </c>
      <c r="H552" s="244">
        <v>43284720</v>
      </c>
      <c r="I552" s="244">
        <v>43284720</v>
      </c>
      <c r="J552" s="107" t="s">
        <v>55</v>
      </c>
      <c r="K552" s="107" t="s">
        <v>55</v>
      </c>
      <c r="L552" s="32" t="s">
        <v>1310</v>
      </c>
    </row>
    <row r="553" spans="1:12" ht="54.95" customHeight="1" x14ac:dyDescent="0.3">
      <c r="A553" s="283">
        <v>979</v>
      </c>
      <c r="B553" s="13">
        <v>80111600</v>
      </c>
      <c r="C553" s="32" t="s">
        <v>964</v>
      </c>
      <c r="D553" s="106">
        <v>42552</v>
      </c>
      <c r="E553" s="192">
        <v>5</v>
      </c>
      <c r="F553" s="21" t="s">
        <v>53</v>
      </c>
      <c r="G553" s="21" t="s">
        <v>1286</v>
      </c>
      <c r="H553" s="244">
        <v>36070600</v>
      </c>
      <c r="I553" s="244">
        <v>36070600</v>
      </c>
      <c r="J553" s="107" t="s">
        <v>55</v>
      </c>
      <c r="K553" s="107" t="s">
        <v>55</v>
      </c>
      <c r="L553" s="32" t="s">
        <v>1310</v>
      </c>
    </row>
    <row r="554" spans="1:12" ht="54.95" customHeight="1" x14ac:dyDescent="0.3">
      <c r="A554" s="283">
        <v>979</v>
      </c>
      <c r="B554" s="13">
        <v>80111600</v>
      </c>
      <c r="C554" s="32" t="s">
        <v>965</v>
      </c>
      <c r="D554" s="106">
        <v>42552</v>
      </c>
      <c r="E554" s="192">
        <v>5</v>
      </c>
      <c r="F554" s="21" t="s">
        <v>53</v>
      </c>
      <c r="G554" s="21" t="s">
        <v>1286</v>
      </c>
      <c r="H554" s="244">
        <v>30766100</v>
      </c>
      <c r="I554" s="244">
        <v>30766100</v>
      </c>
      <c r="J554" s="107" t="s">
        <v>55</v>
      </c>
      <c r="K554" s="107" t="s">
        <v>55</v>
      </c>
      <c r="L554" s="32" t="s">
        <v>1310</v>
      </c>
    </row>
    <row r="555" spans="1:12" ht="54.95" customHeight="1" x14ac:dyDescent="0.3">
      <c r="A555" s="283">
        <v>979</v>
      </c>
      <c r="B555" s="13">
        <v>80111600</v>
      </c>
      <c r="C555" s="32" t="s">
        <v>965</v>
      </c>
      <c r="D555" s="106">
        <v>42552</v>
      </c>
      <c r="E555" s="192">
        <v>5</v>
      </c>
      <c r="F555" s="21" t="s">
        <v>53</v>
      </c>
      <c r="G555" s="21" t="s">
        <v>1286</v>
      </c>
      <c r="H555" s="244">
        <v>30766100</v>
      </c>
      <c r="I555" s="244">
        <v>30766100</v>
      </c>
      <c r="J555" s="107" t="s">
        <v>55</v>
      </c>
      <c r="K555" s="107" t="s">
        <v>55</v>
      </c>
      <c r="L555" s="32" t="s">
        <v>1310</v>
      </c>
    </row>
    <row r="556" spans="1:12" ht="54.95" customHeight="1" x14ac:dyDescent="0.3">
      <c r="A556" s="283">
        <v>979</v>
      </c>
      <c r="B556" s="13">
        <v>80111600</v>
      </c>
      <c r="C556" s="32" t="s">
        <v>965</v>
      </c>
      <c r="D556" s="106">
        <v>42552</v>
      </c>
      <c r="E556" s="192">
        <v>5</v>
      </c>
      <c r="F556" s="21" t="s">
        <v>53</v>
      </c>
      <c r="G556" s="21" t="s">
        <v>1286</v>
      </c>
      <c r="H556" s="244">
        <v>30766100</v>
      </c>
      <c r="I556" s="244">
        <v>30766100</v>
      </c>
      <c r="J556" s="107" t="s">
        <v>55</v>
      </c>
      <c r="K556" s="107" t="s">
        <v>55</v>
      </c>
      <c r="L556" s="32" t="s">
        <v>1310</v>
      </c>
    </row>
    <row r="557" spans="1:12" ht="54.95" customHeight="1" x14ac:dyDescent="0.3">
      <c r="A557" s="283">
        <v>979</v>
      </c>
      <c r="B557" s="13">
        <v>80111600</v>
      </c>
      <c r="C557" s="32" t="s">
        <v>965</v>
      </c>
      <c r="D557" s="106">
        <v>42552</v>
      </c>
      <c r="E557" s="192">
        <v>5</v>
      </c>
      <c r="F557" s="21" t="s">
        <v>53</v>
      </c>
      <c r="G557" s="21" t="s">
        <v>1286</v>
      </c>
      <c r="H557" s="244">
        <v>30766100</v>
      </c>
      <c r="I557" s="244">
        <v>30766100</v>
      </c>
      <c r="J557" s="107" t="s">
        <v>55</v>
      </c>
      <c r="K557" s="107" t="s">
        <v>55</v>
      </c>
      <c r="L557" s="32" t="s">
        <v>1310</v>
      </c>
    </row>
    <row r="558" spans="1:12" ht="54.95" customHeight="1" x14ac:dyDescent="0.3">
      <c r="A558" s="283">
        <v>979</v>
      </c>
      <c r="B558" s="13">
        <v>80111600</v>
      </c>
      <c r="C558" s="32" t="s">
        <v>965</v>
      </c>
      <c r="D558" s="106">
        <v>42552</v>
      </c>
      <c r="E558" s="192">
        <v>4.5</v>
      </c>
      <c r="F558" s="21" t="s">
        <v>53</v>
      </c>
      <c r="G558" s="21" t="s">
        <v>1286</v>
      </c>
      <c r="H558" s="244">
        <v>27689490</v>
      </c>
      <c r="I558" s="244">
        <v>27689490</v>
      </c>
      <c r="J558" s="107" t="s">
        <v>55</v>
      </c>
      <c r="K558" s="107" t="s">
        <v>55</v>
      </c>
      <c r="L558" s="32" t="s">
        <v>1310</v>
      </c>
    </row>
    <row r="559" spans="1:12" ht="54.95" customHeight="1" x14ac:dyDescent="0.3">
      <c r="A559" s="283">
        <v>979</v>
      </c>
      <c r="B559" s="13">
        <v>80111600</v>
      </c>
      <c r="C559" s="32" t="s">
        <v>966</v>
      </c>
      <c r="D559" s="106">
        <v>42552</v>
      </c>
      <c r="E559" s="192">
        <v>5</v>
      </c>
      <c r="F559" s="21" t="s">
        <v>53</v>
      </c>
      <c r="G559" s="21" t="s">
        <v>1286</v>
      </c>
      <c r="H559" s="244">
        <v>17876165</v>
      </c>
      <c r="I559" s="244">
        <v>17876165</v>
      </c>
      <c r="J559" s="107" t="s">
        <v>55</v>
      </c>
      <c r="K559" s="107" t="s">
        <v>55</v>
      </c>
      <c r="L559" s="32" t="s">
        <v>1310</v>
      </c>
    </row>
    <row r="560" spans="1:12" ht="54.95" customHeight="1" x14ac:dyDescent="0.3">
      <c r="A560" s="283">
        <v>979</v>
      </c>
      <c r="B560" s="13">
        <v>80111600</v>
      </c>
      <c r="C560" s="32" t="s">
        <v>966</v>
      </c>
      <c r="D560" s="106">
        <v>42552</v>
      </c>
      <c r="E560" s="192">
        <v>5</v>
      </c>
      <c r="F560" s="21" t="s">
        <v>53</v>
      </c>
      <c r="G560" s="21" t="s">
        <v>1286</v>
      </c>
      <c r="H560" s="244">
        <v>17876165</v>
      </c>
      <c r="I560" s="244">
        <v>17876165</v>
      </c>
      <c r="J560" s="107" t="s">
        <v>55</v>
      </c>
      <c r="K560" s="107" t="s">
        <v>55</v>
      </c>
      <c r="L560" s="32" t="s">
        <v>1310</v>
      </c>
    </row>
    <row r="561" spans="1:12" ht="54.95" customHeight="1" x14ac:dyDescent="0.3">
      <c r="A561" s="283">
        <v>979</v>
      </c>
      <c r="B561" s="13">
        <v>80111600</v>
      </c>
      <c r="C561" s="32" t="s">
        <v>966</v>
      </c>
      <c r="D561" s="106">
        <v>42552</v>
      </c>
      <c r="E561" s="192">
        <v>5</v>
      </c>
      <c r="F561" s="21" t="s">
        <v>53</v>
      </c>
      <c r="G561" s="21" t="s">
        <v>1286</v>
      </c>
      <c r="H561" s="244">
        <v>17876165</v>
      </c>
      <c r="I561" s="244">
        <v>17876165</v>
      </c>
      <c r="J561" s="107" t="s">
        <v>55</v>
      </c>
      <c r="K561" s="107" t="s">
        <v>55</v>
      </c>
      <c r="L561" s="32" t="s">
        <v>1310</v>
      </c>
    </row>
    <row r="562" spans="1:12" ht="54.95" customHeight="1" x14ac:dyDescent="0.3">
      <c r="A562" s="283">
        <v>979</v>
      </c>
      <c r="B562" s="13">
        <v>80111600</v>
      </c>
      <c r="C562" s="32" t="s">
        <v>966</v>
      </c>
      <c r="D562" s="106">
        <v>42552</v>
      </c>
      <c r="E562" s="192">
        <v>5</v>
      </c>
      <c r="F562" s="21" t="s">
        <v>53</v>
      </c>
      <c r="G562" s="21" t="s">
        <v>1286</v>
      </c>
      <c r="H562" s="244">
        <v>17876165</v>
      </c>
      <c r="I562" s="244">
        <v>17876165</v>
      </c>
      <c r="J562" s="107" t="s">
        <v>55</v>
      </c>
      <c r="K562" s="107" t="s">
        <v>55</v>
      </c>
      <c r="L562" s="32" t="s">
        <v>1310</v>
      </c>
    </row>
    <row r="563" spans="1:12" ht="54.95" customHeight="1" x14ac:dyDescent="0.3">
      <c r="A563" s="283">
        <v>979</v>
      </c>
      <c r="B563" s="13">
        <v>80111600</v>
      </c>
      <c r="C563" s="32" t="s">
        <v>966</v>
      </c>
      <c r="D563" s="106">
        <v>42552</v>
      </c>
      <c r="E563" s="192">
        <v>5</v>
      </c>
      <c r="F563" s="21" t="s">
        <v>53</v>
      </c>
      <c r="G563" s="21" t="s">
        <v>1286</v>
      </c>
      <c r="H563" s="244">
        <v>17876165</v>
      </c>
      <c r="I563" s="244">
        <v>17876165</v>
      </c>
      <c r="J563" s="107" t="s">
        <v>55</v>
      </c>
      <c r="K563" s="107" t="s">
        <v>55</v>
      </c>
      <c r="L563" s="32" t="s">
        <v>1310</v>
      </c>
    </row>
    <row r="564" spans="1:12" ht="54.95" customHeight="1" x14ac:dyDescent="0.3">
      <c r="A564" s="283">
        <v>979</v>
      </c>
      <c r="B564" s="13">
        <v>80111600</v>
      </c>
      <c r="C564" s="32" t="s">
        <v>965</v>
      </c>
      <c r="D564" s="106">
        <v>42552</v>
      </c>
      <c r="E564" s="192">
        <v>4.5</v>
      </c>
      <c r="F564" s="21" t="s">
        <v>53</v>
      </c>
      <c r="G564" s="21" t="s">
        <v>1286</v>
      </c>
      <c r="H564" s="244">
        <v>27689490</v>
      </c>
      <c r="I564" s="244">
        <v>27689490</v>
      </c>
      <c r="J564" s="107" t="s">
        <v>55</v>
      </c>
      <c r="K564" s="107" t="s">
        <v>55</v>
      </c>
      <c r="L564" s="32" t="s">
        <v>1310</v>
      </c>
    </row>
    <row r="565" spans="1:12" ht="54.95" customHeight="1" x14ac:dyDescent="0.3">
      <c r="A565" s="283">
        <v>979</v>
      </c>
      <c r="B565" s="13">
        <v>80111600</v>
      </c>
      <c r="C565" s="32" t="s">
        <v>965</v>
      </c>
      <c r="D565" s="106">
        <v>42552</v>
      </c>
      <c r="E565" s="192">
        <v>4.5</v>
      </c>
      <c r="F565" s="21" t="s">
        <v>53</v>
      </c>
      <c r="G565" s="21" t="s">
        <v>1286</v>
      </c>
      <c r="H565" s="244">
        <v>27689490</v>
      </c>
      <c r="I565" s="244">
        <v>27689490</v>
      </c>
      <c r="J565" s="107" t="s">
        <v>55</v>
      </c>
      <c r="K565" s="107" t="s">
        <v>55</v>
      </c>
      <c r="L565" s="32" t="s">
        <v>1310</v>
      </c>
    </row>
    <row r="566" spans="1:12" ht="54.95" customHeight="1" x14ac:dyDescent="0.3">
      <c r="A566" s="283">
        <v>979</v>
      </c>
      <c r="B566" s="13">
        <v>80111600</v>
      </c>
      <c r="C566" s="32" t="s">
        <v>965</v>
      </c>
      <c r="D566" s="106">
        <v>42552</v>
      </c>
      <c r="E566" s="192">
        <v>4.5</v>
      </c>
      <c r="F566" s="21" t="s">
        <v>53</v>
      </c>
      <c r="G566" s="21" t="s">
        <v>1286</v>
      </c>
      <c r="H566" s="244">
        <v>27689490</v>
      </c>
      <c r="I566" s="244">
        <v>27689490</v>
      </c>
      <c r="J566" s="107" t="s">
        <v>55</v>
      </c>
      <c r="K566" s="107" t="s">
        <v>55</v>
      </c>
      <c r="L566" s="32" t="s">
        <v>1310</v>
      </c>
    </row>
    <row r="567" spans="1:12" ht="54.95" customHeight="1" x14ac:dyDescent="0.3">
      <c r="A567" s="283">
        <v>979</v>
      </c>
      <c r="B567" s="13">
        <v>80111600</v>
      </c>
      <c r="C567" s="32" t="s">
        <v>965</v>
      </c>
      <c r="D567" s="106">
        <v>42552</v>
      </c>
      <c r="E567" s="192">
        <v>5</v>
      </c>
      <c r="F567" s="21" t="s">
        <v>53</v>
      </c>
      <c r="G567" s="21" t="s">
        <v>1286</v>
      </c>
      <c r="H567" s="244">
        <v>25992050</v>
      </c>
      <c r="I567" s="244">
        <v>25992050</v>
      </c>
      <c r="J567" s="107" t="s">
        <v>55</v>
      </c>
      <c r="K567" s="107" t="s">
        <v>55</v>
      </c>
      <c r="L567" s="32" t="s">
        <v>1310</v>
      </c>
    </row>
    <row r="568" spans="1:12" ht="54.95" customHeight="1" x14ac:dyDescent="0.3">
      <c r="A568" s="283">
        <v>979</v>
      </c>
      <c r="B568" s="13">
        <v>80111600</v>
      </c>
      <c r="C568" s="32" t="s">
        <v>965</v>
      </c>
      <c r="D568" s="106">
        <v>42552</v>
      </c>
      <c r="E568" s="192">
        <v>5</v>
      </c>
      <c r="F568" s="21" t="s">
        <v>53</v>
      </c>
      <c r="G568" s="21" t="s">
        <v>1286</v>
      </c>
      <c r="H568" s="244">
        <v>25992050</v>
      </c>
      <c r="I568" s="244">
        <v>25992050</v>
      </c>
      <c r="J568" s="107" t="s">
        <v>55</v>
      </c>
      <c r="K568" s="107" t="s">
        <v>55</v>
      </c>
      <c r="L568" s="32" t="s">
        <v>1310</v>
      </c>
    </row>
    <row r="569" spans="1:12" ht="54.95" customHeight="1" x14ac:dyDescent="0.3">
      <c r="A569" s="283">
        <v>979</v>
      </c>
      <c r="B569" s="13">
        <v>80111600</v>
      </c>
      <c r="C569" s="32" t="s">
        <v>966</v>
      </c>
      <c r="D569" s="106">
        <v>42552</v>
      </c>
      <c r="E569" s="192">
        <v>5</v>
      </c>
      <c r="F569" s="21" t="s">
        <v>53</v>
      </c>
      <c r="G569" s="21" t="s">
        <v>1286</v>
      </c>
      <c r="H569" s="244">
        <v>17876165</v>
      </c>
      <c r="I569" s="244">
        <v>17876165</v>
      </c>
      <c r="J569" s="107" t="s">
        <v>55</v>
      </c>
      <c r="K569" s="107" t="s">
        <v>55</v>
      </c>
      <c r="L569" s="32" t="s">
        <v>1310</v>
      </c>
    </row>
    <row r="570" spans="1:12" ht="54.95" customHeight="1" x14ac:dyDescent="0.3">
      <c r="A570" s="283">
        <v>979</v>
      </c>
      <c r="B570" s="13">
        <v>80111600</v>
      </c>
      <c r="C570" s="32" t="s">
        <v>966</v>
      </c>
      <c r="D570" s="106">
        <v>42552</v>
      </c>
      <c r="E570" s="192">
        <v>5</v>
      </c>
      <c r="F570" s="21" t="s">
        <v>53</v>
      </c>
      <c r="G570" s="21" t="s">
        <v>1286</v>
      </c>
      <c r="H570" s="244">
        <v>17876165</v>
      </c>
      <c r="I570" s="244">
        <v>17876165</v>
      </c>
      <c r="J570" s="107" t="s">
        <v>55</v>
      </c>
      <c r="K570" s="107" t="s">
        <v>55</v>
      </c>
      <c r="L570" s="32" t="s">
        <v>1310</v>
      </c>
    </row>
    <row r="571" spans="1:12" ht="54.95" customHeight="1" x14ac:dyDescent="0.3">
      <c r="A571" s="283">
        <v>979</v>
      </c>
      <c r="B571" s="13">
        <v>80111600</v>
      </c>
      <c r="C571" s="32" t="s">
        <v>966</v>
      </c>
      <c r="D571" s="106">
        <v>42552</v>
      </c>
      <c r="E571" s="192">
        <v>5</v>
      </c>
      <c r="F571" s="21" t="s">
        <v>53</v>
      </c>
      <c r="G571" s="21" t="s">
        <v>1286</v>
      </c>
      <c r="H571" s="244">
        <v>17876165</v>
      </c>
      <c r="I571" s="244">
        <v>17876165</v>
      </c>
      <c r="J571" s="107" t="s">
        <v>55</v>
      </c>
      <c r="K571" s="107" t="s">
        <v>55</v>
      </c>
      <c r="L571" s="32" t="s">
        <v>1310</v>
      </c>
    </row>
    <row r="572" spans="1:12" ht="54.95" customHeight="1" x14ac:dyDescent="0.3">
      <c r="A572" s="283">
        <v>979</v>
      </c>
      <c r="B572" s="13">
        <v>80111600</v>
      </c>
      <c r="C572" s="32" t="s">
        <v>966</v>
      </c>
      <c r="D572" s="106">
        <v>42552</v>
      </c>
      <c r="E572" s="192">
        <v>5</v>
      </c>
      <c r="F572" s="21" t="s">
        <v>53</v>
      </c>
      <c r="G572" s="21" t="s">
        <v>1286</v>
      </c>
      <c r="H572" s="244">
        <v>17876165</v>
      </c>
      <c r="I572" s="244">
        <v>17876165</v>
      </c>
      <c r="J572" s="107" t="s">
        <v>55</v>
      </c>
      <c r="K572" s="107" t="s">
        <v>55</v>
      </c>
      <c r="L572" s="32" t="s">
        <v>1310</v>
      </c>
    </row>
    <row r="573" spans="1:12" ht="54.95" customHeight="1" x14ac:dyDescent="0.3">
      <c r="A573" s="283">
        <v>979</v>
      </c>
      <c r="B573" s="13">
        <v>80111600</v>
      </c>
      <c r="C573" s="32" t="s">
        <v>966</v>
      </c>
      <c r="D573" s="106">
        <v>42552</v>
      </c>
      <c r="E573" s="192">
        <v>5</v>
      </c>
      <c r="F573" s="21" t="s">
        <v>53</v>
      </c>
      <c r="G573" s="21" t="s">
        <v>1286</v>
      </c>
      <c r="H573" s="244">
        <v>17876165</v>
      </c>
      <c r="I573" s="244">
        <v>17876165</v>
      </c>
      <c r="J573" s="107" t="s">
        <v>55</v>
      </c>
      <c r="K573" s="107" t="s">
        <v>55</v>
      </c>
      <c r="L573" s="32" t="s">
        <v>1310</v>
      </c>
    </row>
    <row r="574" spans="1:12" ht="54.95" customHeight="1" x14ac:dyDescent="0.3">
      <c r="A574" s="283">
        <v>979</v>
      </c>
      <c r="B574" s="13">
        <v>80111600</v>
      </c>
      <c r="C574" s="32" t="s">
        <v>966</v>
      </c>
      <c r="D574" s="106">
        <v>42552</v>
      </c>
      <c r="E574" s="192">
        <v>5</v>
      </c>
      <c r="F574" s="21" t="s">
        <v>53</v>
      </c>
      <c r="G574" s="21" t="s">
        <v>1286</v>
      </c>
      <c r="H574" s="244">
        <v>17876165</v>
      </c>
      <c r="I574" s="244">
        <v>17876165</v>
      </c>
      <c r="J574" s="107" t="s">
        <v>55</v>
      </c>
      <c r="K574" s="107" t="s">
        <v>55</v>
      </c>
      <c r="L574" s="32" t="s">
        <v>1310</v>
      </c>
    </row>
    <row r="575" spans="1:12" ht="54.95" customHeight="1" x14ac:dyDescent="0.3">
      <c r="A575" s="283">
        <v>979</v>
      </c>
      <c r="B575" s="13">
        <v>80111600</v>
      </c>
      <c r="C575" s="32" t="s">
        <v>966</v>
      </c>
      <c r="D575" s="106">
        <v>42552</v>
      </c>
      <c r="E575" s="192">
        <v>5</v>
      </c>
      <c r="F575" s="21" t="s">
        <v>53</v>
      </c>
      <c r="G575" s="21" t="s">
        <v>1286</v>
      </c>
      <c r="H575" s="244">
        <v>17876165</v>
      </c>
      <c r="I575" s="244">
        <v>17876165</v>
      </c>
      <c r="J575" s="107" t="s">
        <v>55</v>
      </c>
      <c r="K575" s="107" t="s">
        <v>55</v>
      </c>
      <c r="L575" s="32" t="s">
        <v>1310</v>
      </c>
    </row>
    <row r="576" spans="1:12" ht="54.95" customHeight="1" x14ac:dyDescent="0.3">
      <c r="A576" s="283">
        <v>979</v>
      </c>
      <c r="B576" s="13">
        <v>80111600</v>
      </c>
      <c r="C576" s="32" t="s">
        <v>966</v>
      </c>
      <c r="D576" s="106">
        <v>42552</v>
      </c>
      <c r="E576" s="192">
        <v>5</v>
      </c>
      <c r="F576" s="21" t="s">
        <v>53</v>
      </c>
      <c r="G576" s="21" t="s">
        <v>1286</v>
      </c>
      <c r="H576" s="244">
        <v>17876165</v>
      </c>
      <c r="I576" s="244">
        <v>17876165</v>
      </c>
      <c r="J576" s="107" t="s">
        <v>55</v>
      </c>
      <c r="K576" s="107" t="s">
        <v>55</v>
      </c>
      <c r="L576" s="32" t="s">
        <v>1310</v>
      </c>
    </row>
    <row r="577" spans="1:12" ht="54.95" customHeight="1" x14ac:dyDescent="0.3">
      <c r="A577" s="283">
        <v>979</v>
      </c>
      <c r="B577" s="13">
        <v>80111600</v>
      </c>
      <c r="C577" s="32" t="s">
        <v>966</v>
      </c>
      <c r="D577" s="106">
        <v>42552</v>
      </c>
      <c r="E577" s="192">
        <v>5</v>
      </c>
      <c r="F577" s="21" t="s">
        <v>53</v>
      </c>
      <c r="G577" s="21" t="s">
        <v>1286</v>
      </c>
      <c r="H577" s="244">
        <v>17876165</v>
      </c>
      <c r="I577" s="244">
        <v>17876165</v>
      </c>
      <c r="J577" s="107" t="s">
        <v>55</v>
      </c>
      <c r="K577" s="107" t="s">
        <v>55</v>
      </c>
      <c r="L577" s="32" t="s">
        <v>1310</v>
      </c>
    </row>
    <row r="578" spans="1:12" ht="54.95" customHeight="1" x14ac:dyDescent="0.3">
      <c r="A578" s="283">
        <v>979</v>
      </c>
      <c r="B578" s="13">
        <v>80111600</v>
      </c>
      <c r="C578" s="32" t="s">
        <v>966</v>
      </c>
      <c r="D578" s="106">
        <v>42552</v>
      </c>
      <c r="E578" s="192">
        <v>5</v>
      </c>
      <c r="F578" s="21" t="s">
        <v>53</v>
      </c>
      <c r="G578" s="21" t="s">
        <v>1286</v>
      </c>
      <c r="H578" s="244">
        <v>17876165</v>
      </c>
      <c r="I578" s="244">
        <v>17876165</v>
      </c>
      <c r="J578" s="107" t="s">
        <v>55</v>
      </c>
      <c r="K578" s="107" t="s">
        <v>55</v>
      </c>
      <c r="L578" s="32" t="s">
        <v>1310</v>
      </c>
    </row>
    <row r="579" spans="1:12" ht="54.95" customHeight="1" x14ac:dyDescent="0.3">
      <c r="A579" s="283">
        <v>979</v>
      </c>
      <c r="B579" s="13">
        <v>80111600</v>
      </c>
      <c r="C579" s="32" t="s">
        <v>966</v>
      </c>
      <c r="D579" s="106">
        <v>42552</v>
      </c>
      <c r="E579" s="192">
        <v>5</v>
      </c>
      <c r="F579" s="21" t="s">
        <v>53</v>
      </c>
      <c r="G579" s="21" t="s">
        <v>1286</v>
      </c>
      <c r="H579" s="244">
        <v>17876165</v>
      </c>
      <c r="I579" s="244">
        <v>17876165</v>
      </c>
      <c r="J579" s="107" t="s">
        <v>55</v>
      </c>
      <c r="K579" s="107" t="s">
        <v>55</v>
      </c>
      <c r="L579" s="32" t="s">
        <v>1310</v>
      </c>
    </row>
    <row r="580" spans="1:12" ht="54.95" customHeight="1" x14ac:dyDescent="0.3">
      <c r="A580" s="283">
        <v>979</v>
      </c>
      <c r="B580" s="13">
        <v>80111600</v>
      </c>
      <c r="C580" s="32" t="s">
        <v>966</v>
      </c>
      <c r="D580" s="106">
        <v>42552</v>
      </c>
      <c r="E580" s="192">
        <v>5</v>
      </c>
      <c r="F580" s="21" t="s">
        <v>53</v>
      </c>
      <c r="G580" s="21" t="s">
        <v>1286</v>
      </c>
      <c r="H580" s="244">
        <v>17876165</v>
      </c>
      <c r="I580" s="244">
        <v>17876165</v>
      </c>
      <c r="J580" s="107" t="s">
        <v>55</v>
      </c>
      <c r="K580" s="107" t="s">
        <v>55</v>
      </c>
      <c r="L580" s="32" t="s">
        <v>1310</v>
      </c>
    </row>
    <row r="581" spans="1:12" ht="54.95" customHeight="1" x14ac:dyDescent="0.3">
      <c r="A581" s="283">
        <v>979</v>
      </c>
      <c r="B581" s="13">
        <v>80111600</v>
      </c>
      <c r="C581" s="32" t="s">
        <v>967</v>
      </c>
      <c r="D581" s="106">
        <v>42552</v>
      </c>
      <c r="E581" s="192">
        <v>5</v>
      </c>
      <c r="F581" s="21" t="s">
        <v>53</v>
      </c>
      <c r="G581" s="21" t="s">
        <v>1286</v>
      </c>
      <c r="H581" s="244">
        <v>14216060</v>
      </c>
      <c r="I581" s="244">
        <v>14216060</v>
      </c>
      <c r="J581" s="107" t="s">
        <v>55</v>
      </c>
      <c r="K581" s="107" t="s">
        <v>55</v>
      </c>
      <c r="L581" s="32" t="s">
        <v>1310</v>
      </c>
    </row>
    <row r="582" spans="1:12" ht="54.95" customHeight="1" x14ac:dyDescent="0.3">
      <c r="A582" s="283">
        <v>979</v>
      </c>
      <c r="B582" s="13">
        <v>80111600</v>
      </c>
      <c r="C582" s="32" t="s">
        <v>967</v>
      </c>
      <c r="D582" s="106">
        <v>42552</v>
      </c>
      <c r="E582" s="192">
        <v>5</v>
      </c>
      <c r="F582" s="21" t="s">
        <v>53</v>
      </c>
      <c r="G582" s="21" t="s">
        <v>1286</v>
      </c>
      <c r="H582" s="244">
        <v>14216060</v>
      </c>
      <c r="I582" s="244">
        <v>14216060</v>
      </c>
      <c r="J582" s="107" t="s">
        <v>55</v>
      </c>
      <c r="K582" s="107" t="s">
        <v>55</v>
      </c>
      <c r="L582" s="32" t="s">
        <v>1310</v>
      </c>
    </row>
    <row r="583" spans="1:12" ht="54.95" customHeight="1" x14ac:dyDescent="0.3">
      <c r="A583" s="283">
        <v>979</v>
      </c>
      <c r="B583" s="13">
        <v>80111600</v>
      </c>
      <c r="C583" s="32" t="s">
        <v>967</v>
      </c>
      <c r="D583" s="106">
        <v>42552</v>
      </c>
      <c r="E583" s="192">
        <v>5</v>
      </c>
      <c r="F583" s="21" t="s">
        <v>53</v>
      </c>
      <c r="G583" s="21" t="s">
        <v>1286</v>
      </c>
      <c r="H583" s="244">
        <v>14216060</v>
      </c>
      <c r="I583" s="244">
        <v>14216060</v>
      </c>
      <c r="J583" s="107" t="s">
        <v>55</v>
      </c>
      <c r="K583" s="107" t="s">
        <v>55</v>
      </c>
      <c r="L583" s="32" t="s">
        <v>1310</v>
      </c>
    </row>
    <row r="584" spans="1:12" ht="54.95" customHeight="1" x14ac:dyDescent="0.3">
      <c r="A584" s="283">
        <v>979</v>
      </c>
      <c r="B584" s="13">
        <v>80111600</v>
      </c>
      <c r="C584" s="32" t="s">
        <v>967</v>
      </c>
      <c r="D584" s="106">
        <v>42552</v>
      </c>
      <c r="E584" s="192">
        <v>5</v>
      </c>
      <c r="F584" s="21" t="s">
        <v>53</v>
      </c>
      <c r="G584" s="21" t="s">
        <v>1286</v>
      </c>
      <c r="H584" s="244">
        <v>14216060</v>
      </c>
      <c r="I584" s="244">
        <v>14216060</v>
      </c>
      <c r="J584" s="107" t="s">
        <v>55</v>
      </c>
      <c r="K584" s="107" t="s">
        <v>55</v>
      </c>
      <c r="L584" s="32" t="s">
        <v>1310</v>
      </c>
    </row>
    <row r="585" spans="1:12" ht="54.95" customHeight="1" x14ac:dyDescent="0.3">
      <c r="A585" s="283">
        <v>979</v>
      </c>
      <c r="B585" s="13">
        <v>80111600</v>
      </c>
      <c r="C585" s="32" t="s">
        <v>967</v>
      </c>
      <c r="D585" s="106">
        <v>42552</v>
      </c>
      <c r="E585" s="192">
        <v>5</v>
      </c>
      <c r="F585" s="21" t="s">
        <v>53</v>
      </c>
      <c r="G585" s="21" t="s">
        <v>1286</v>
      </c>
      <c r="H585" s="244">
        <v>14216060</v>
      </c>
      <c r="I585" s="244">
        <v>14216060</v>
      </c>
      <c r="J585" s="107" t="s">
        <v>55</v>
      </c>
      <c r="K585" s="107" t="s">
        <v>55</v>
      </c>
      <c r="L585" s="32" t="s">
        <v>1310</v>
      </c>
    </row>
    <row r="586" spans="1:12" ht="54.95" customHeight="1" x14ac:dyDescent="0.3">
      <c r="A586" s="283">
        <v>979</v>
      </c>
      <c r="B586" s="13">
        <v>80111600</v>
      </c>
      <c r="C586" s="32" t="s">
        <v>967</v>
      </c>
      <c r="D586" s="106">
        <v>42552</v>
      </c>
      <c r="E586" s="192">
        <v>5</v>
      </c>
      <c r="F586" s="21" t="s">
        <v>53</v>
      </c>
      <c r="G586" s="21" t="s">
        <v>1286</v>
      </c>
      <c r="H586" s="244">
        <v>14216060</v>
      </c>
      <c r="I586" s="244">
        <v>14216060</v>
      </c>
      <c r="J586" s="107" t="s">
        <v>55</v>
      </c>
      <c r="K586" s="107" t="s">
        <v>55</v>
      </c>
      <c r="L586" s="32" t="s">
        <v>1310</v>
      </c>
    </row>
    <row r="587" spans="1:12" ht="54.95" customHeight="1" x14ac:dyDescent="0.3">
      <c r="A587" s="283">
        <v>979</v>
      </c>
      <c r="B587" s="13">
        <v>80111600</v>
      </c>
      <c r="C587" s="32" t="s">
        <v>967</v>
      </c>
      <c r="D587" s="106">
        <v>42552</v>
      </c>
      <c r="E587" s="192">
        <v>5</v>
      </c>
      <c r="F587" s="21" t="s">
        <v>53</v>
      </c>
      <c r="G587" s="21" t="s">
        <v>1286</v>
      </c>
      <c r="H587" s="244">
        <v>14216060</v>
      </c>
      <c r="I587" s="244">
        <v>14216060</v>
      </c>
      <c r="J587" s="107" t="s">
        <v>55</v>
      </c>
      <c r="K587" s="107" t="s">
        <v>55</v>
      </c>
      <c r="L587" s="32" t="s">
        <v>1310</v>
      </c>
    </row>
    <row r="588" spans="1:12" ht="54.95" customHeight="1" x14ac:dyDescent="0.3">
      <c r="A588" s="283">
        <v>979</v>
      </c>
      <c r="B588" s="13">
        <v>80111600</v>
      </c>
      <c r="C588" s="32" t="s">
        <v>967</v>
      </c>
      <c r="D588" s="106">
        <v>42552</v>
      </c>
      <c r="E588" s="192">
        <v>5</v>
      </c>
      <c r="F588" s="21" t="s">
        <v>53</v>
      </c>
      <c r="G588" s="21" t="s">
        <v>1286</v>
      </c>
      <c r="H588" s="244">
        <v>14216060</v>
      </c>
      <c r="I588" s="244">
        <v>14216060</v>
      </c>
      <c r="J588" s="107" t="s">
        <v>55</v>
      </c>
      <c r="K588" s="107" t="s">
        <v>55</v>
      </c>
      <c r="L588" s="32" t="s">
        <v>1310</v>
      </c>
    </row>
    <row r="589" spans="1:12" ht="54.95" customHeight="1" x14ac:dyDescent="0.3">
      <c r="A589" s="283">
        <v>979</v>
      </c>
      <c r="B589" s="13">
        <v>80111600</v>
      </c>
      <c r="C589" s="32" t="s">
        <v>967</v>
      </c>
      <c r="D589" s="106">
        <v>42552</v>
      </c>
      <c r="E589" s="192">
        <v>5</v>
      </c>
      <c r="F589" s="21" t="s">
        <v>53</v>
      </c>
      <c r="G589" s="21" t="s">
        <v>1286</v>
      </c>
      <c r="H589" s="244">
        <v>14216060</v>
      </c>
      <c r="I589" s="244">
        <v>14216060</v>
      </c>
      <c r="J589" s="107" t="s">
        <v>55</v>
      </c>
      <c r="K589" s="107" t="s">
        <v>55</v>
      </c>
      <c r="L589" s="32" t="s">
        <v>1310</v>
      </c>
    </row>
    <row r="590" spans="1:12" ht="54.95" customHeight="1" x14ac:dyDescent="0.3">
      <c r="A590" s="283">
        <v>979</v>
      </c>
      <c r="B590" s="13">
        <v>80111600</v>
      </c>
      <c r="C590" s="32" t="s">
        <v>967</v>
      </c>
      <c r="D590" s="106">
        <v>42552</v>
      </c>
      <c r="E590" s="192">
        <v>5</v>
      </c>
      <c r="F590" s="21" t="s">
        <v>53</v>
      </c>
      <c r="G590" s="21" t="s">
        <v>1286</v>
      </c>
      <c r="H590" s="244">
        <v>14216060</v>
      </c>
      <c r="I590" s="244">
        <v>14216060</v>
      </c>
      <c r="J590" s="107" t="s">
        <v>55</v>
      </c>
      <c r="K590" s="107" t="s">
        <v>55</v>
      </c>
      <c r="L590" s="32" t="s">
        <v>1310</v>
      </c>
    </row>
    <row r="591" spans="1:12" ht="54.95" customHeight="1" x14ac:dyDescent="0.3">
      <c r="A591" s="283">
        <v>979</v>
      </c>
      <c r="B591" s="13">
        <v>80111600</v>
      </c>
      <c r="C591" s="32" t="s">
        <v>965</v>
      </c>
      <c r="D591" s="106">
        <v>42552</v>
      </c>
      <c r="E591" s="192">
        <v>5</v>
      </c>
      <c r="F591" s="21" t="s">
        <v>53</v>
      </c>
      <c r="G591" s="21" t="s">
        <v>1286</v>
      </c>
      <c r="H591" s="244">
        <v>36070600</v>
      </c>
      <c r="I591" s="244">
        <v>36070600</v>
      </c>
      <c r="J591" s="107" t="s">
        <v>55</v>
      </c>
      <c r="K591" s="107" t="s">
        <v>55</v>
      </c>
      <c r="L591" s="32" t="s">
        <v>1310</v>
      </c>
    </row>
    <row r="592" spans="1:12" ht="54.95" customHeight="1" x14ac:dyDescent="0.3">
      <c r="A592" s="283">
        <v>979</v>
      </c>
      <c r="B592" s="13">
        <v>80111600</v>
      </c>
      <c r="C592" s="32" t="s">
        <v>271</v>
      </c>
      <c r="D592" s="106">
        <v>42552</v>
      </c>
      <c r="E592" s="192">
        <v>5</v>
      </c>
      <c r="F592" s="21" t="s">
        <v>53</v>
      </c>
      <c r="G592" s="21" t="s">
        <v>1286</v>
      </c>
      <c r="H592" s="244">
        <v>12147305</v>
      </c>
      <c r="I592" s="244">
        <v>12147305</v>
      </c>
      <c r="J592" s="107" t="s">
        <v>55</v>
      </c>
      <c r="K592" s="107" t="s">
        <v>55</v>
      </c>
      <c r="L592" s="32" t="s">
        <v>1310</v>
      </c>
    </row>
    <row r="593" spans="1:12" ht="54.95" customHeight="1" x14ac:dyDescent="0.3">
      <c r="A593" s="283">
        <v>979</v>
      </c>
      <c r="B593" s="13">
        <v>80111600</v>
      </c>
      <c r="C593" s="32" t="s">
        <v>271</v>
      </c>
      <c r="D593" s="106">
        <v>42552</v>
      </c>
      <c r="E593" s="192">
        <v>5</v>
      </c>
      <c r="F593" s="21" t="s">
        <v>53</v>
      </c>
      <c r="G593" s="21" t="s">
        <v>1286</v>
      </c>
      <c r="H593" s="244">
        <v>12147305</v>
      </c>
      <c r="I593" s="244">
        <v>12147305</v>
      </c>
      <c r="J593" s="107" t="s">
        <v>55</v>
      </c>
      <c r="K593" s="107" t="s">
        <v>55</v>
      </c>
      <c r="L593" s="32" t="s">
        <v>1310</v>
      </c>
    </row>
    <row r="594" spans="1:12" ht="54.95" customHeight="1" x14ac:dyDescent="0.3">
      <c r="A594" s="283">
        <v>979</v>
      </c>
      <c r="B594" s="13">
        <v>80111600</v>
      </c>
      <c r="C594" s="32" t="s">
        <v>272</v>
      </c>
      <c r="D594" s="106">
        <v>42552</v>
      </c>
      <c r="E594" s="192">
        <v>5</v>
      </c>
      <c r="F594" s="21" t="s">
        <v>53</v>
      </c>
      <c r="G594" s="21" t="s">
        <v>1286</v>
      </c>
      <c r="H594" s="244">
        <v>12147305</v>
      </c>
      <c r="I594" s="244">
        <v>12147305</v>
      </c>
      <c r="J594" s="107" t="s">
        <v>55</v>
      </c>
      <c r="K594" s="107" t="s">
        <v>55</v>
      </c>
      <c r="L594" s="32" t="s">
        <v>1310</v>
      </c>
    </row>
    <row r="595" spans="1:12" ht="54.95" customHeight="1" x14ac:dyDescent="0.3">
      <c r="A595" s="283">
        <v>979</v>
      </c>
      <c r="B595" s="13">
        <v>80111600</v>
      </c>
      <c r="C595" s="32" t="s">
        <v>273</v>
      </c>
      <c r="D595" s="106">
        <v>42552</v>
      </c>
      <c r="E595" s="192">
        <v>5</v>
      </c>
      <c r="F595" s="21" t="s">
        <v>53</v>
      </c>
      <c r="G595" s="21" t="s">
        <v>1286</v>
      </c>
      <c r="H595" s="244">
        <v>8805470</v>
      </c>
      <c r="I595" s="244">
        <v>8805470</v>
      </c>
      <c r="J595" s="107" t="s">
        <v>55</v>
      </c>
      <c r="K595" s="107" t="s">
        <v>55</v>
      </c>
      <c r="L595" s="32" t="s">
        <v>1310</v>
      </c>
    </row>
    <row r="596" spans="1:12" ht="54.95" customHeight="1" x14ac:dyDescent="0.3">
      <c r="A596" s="283">
        <v>979</v>
      </c>
      <c r="B596" s="13">
        <v>80111600</v>
      </c>
      <c r="C596" s="32" t="s">
        <v>273</v>
      </c>
      <c r="D596" s="106">
        <v>42552</v>
      </c>
      <c r="E596" s="192">
        <v>5</v>
      </c>
      <c r="F596" s="21" t="s">
        <v>53</v>
      </c>
      <c r="G596" s="21" t="s">
        <v>1286</v>
      </c>
      <c r="H596" s="244">
        <v>8805470</v>
      </c>
      <c r="I596" s="244">
        <v>8805470</v>
      </c>
      <c r="J596" s="107" t="s">
        <v>55</v>
      </c>
      <c r="K596" s="107" t="s">
        <v>55</v>
      </c>
      <c r="L596" s="32" t="s">
        <v>1310</v>
      </c>
    </row>
    <row r="597" spans="1:12" ht="54.95" customHeight="1" x14ac:dyDescent="0.3">
      <c r="A597" s="283">
        <v>979</v>
      </c>
      <c r="B597" s="13">
        <v>80111600</v>
      </c>
      <c r="C597" s="32" t="s">
        <v>273</v>
      </c>
      <c r="D597" s="106">
        <v>42552</v>
      </c>
      <c r="E597" s="192">
        <v>5</v>
      </c>
      <c r="F597" s="21" t="s">
        <v>53</v>
      </c>
      <c r="G597" s="21" t="s">
        <v>1286</v>
      </c>
      <c r="H597" s="244">
        <v>8805470</v>
      </c>
      <c r="I597" s="244">
        <v>8805470</v>
      </c>
      <c r="J597" s="107" t="s">
        <v>55</v>
      </c>
      <c r="K597" s="107" t="s">
        <v>55</v>
      </c>
      <c r="L597" s="32" t="s">
        <v>1310</v>
      </c>
    </row>
    <row r="598" spans="1:12" ht="54.95" customHeight="1" x14ac:dyDescent="0.3">
      <c r="A598" s="283">
        <v>979</v>
      </c>
      <c r="B598" s="13">
        <v>80111600</v>
      </c>
      <c r="C598" s="32" t="s">
        <v>273</v>
      </c>
      <c r="D598" s="106">
        <v>42552</v>
      </c>
      <c r="E598" s="192">
        <v>5</v>
      </c>
      <c r="F598" s="21" t="s">
        <v>53</v>
      </c>
      <c r="G598" s="21" t="s">
        <v>1286</v>
      </c>
      <c r="H598" s="244">
        <v>8805470</v>
      </c>
      <c r="I598" s="244">
        <v>8805470</v>
      </c>
      <c r="J598" s="107" t="s">
        <v>55</v>
      </c>
      <c r="K598" s="107" t="s">
        <v>55</v>
      </c>
      <c r="L598" s="32" t="s">
        <v>1310</v>
      </c>
    </row>
    <row r="599" spans="1:12" ht="54.95" customHeight="1" x14ac:dyDescent="0.3">
      <c r="A599" s="283">
        <v>979</v>
      </c>
      <c r="B599" s="13">
        <v>80111600</v>
      </c>
      <c r="C599" s="32" t="s">
        <v>273</v>
      </c>
      <c r="D599" s="106">
        <v>42552</v>
      </c>
      <c r="E599" s="192">
        <v>5</v>
      </c>
      <c r="F599" s="21" t="s">
        <v>53</v>
      </c>
      <c r="G599" s="21" t="s">
        <v>1286</v>
      </c>
      <c r="H599" s="244">
        <v>8805470</v>
      </c>
      <c r="I599" s="244">
        <v>8805470</v>
      </c>
      <c r="J599" s="107" t="s">
        <v>55</v>
      </c>
      <c r="K599" s="107" t="s">
        <v>55</v>
      </c>
      <c r="L599" s="32" t="s">
        <v>1310</v>
      </c>
    </row>
    <row r="600" spans="1:12" ht="54.95" customHeight="1" x14ac:dyDescent="0.3">
      <c r="A600" s="283">
        <v>979</v>
      </c>
      <c r="B600" s="13">
        <v>80111600</v>
      </c>
      <c r="C600" s="32" t="s">
        <v>273</v>
      </c>
      <c r="D600" s="106">
        <v>42552</v>
      </c>
      <c r="E600" s="192">
        <v>5</v>
      </c>
      <c r="F600" s="21" t="s">
        <v>53</v>
      </c>
      <c r="G600" s="21" t="s">
        <v>1286</v>
      </c>
      <c r="H600" s="244">
        <v>8805470</v>
      </c>
      <c r="I600" s="244">
        <v>8805470</v>
      </c>
      <c r="J600" s="107" t="s">
        <v>55</v>
      </c>
      <c r="K600" s="107" t="s">
        <v>55</v>
      </c>
      <c r="L600" s="32" t="s">
        <v>1310</v>
      </c>
    </row>
    <row r="601" spans="1:12" ht="54.95" customHeight="1" x14ac:dyDescent="0.3">
      <c r="A601" s="283">
        <v>979</v>
      </c>
      <c r="B601" s="13">
        <v>80111600</v>
      </c>
      <c r="C601" s="32" t="s">
        <v>273</v>
      </c>
      <c r="D601" s="106">
        <v>42552</v>
      </c>
      <c r="E601" s="192">
        <v>5</v>
      </c>
      <c r="F601" s="21" t="s">
        <v>53</v>
      </c>
      <c r="G601" s="21" t="s">
        <v>1286</v>
      </c>
      <c r="H601" s="244">
        <v>8805470</v>
      </c>
      <c r="I601" s="244">
        <v>8805470</v>
      </c>
      <c r="J601" s="107" t="s">
        <v>55</v>
      </c>
      <c r="K601" s="107" t="s">
        <v>55</v>
      </c>
      <c r="L601" s="32" t="s">
        <v>1310</v>
      </c>
    </row>
    <row r="602" spans="1:12" ht="54.95" customHeight="1" x14ac:dyDescent="0.3">
      <c r="A602" s="283">
        <v>979</v>
      </c>
      <c r="B602" s="13">
        <v>80111600</v>
      </c>
      <c r="C602" s="32" t="s">
        <v>273</v>
      </c>
      <c r="D602" s="106">
        <v>42552</v>
      </c>
      <c r="E602" s="192">
        <v>5</v>
      </c>
      <c r="F602" s="21" t="s">
        <v>53</v>
      </c>
      <c r="G602" s="21" t="s">
        <v>1286</v>
      </c>
      <c r="H602" s="244">
        <v>8805470</v>
      </c>
      <c r="I602" s="244">
        <v>8805470</v>
      </c>
      <c r="J602" s="107" t="s">
        <v>55</v>
      </c>
      <c r="K602" s="107" t="s">
        <v>55</v>
      </c>
      <c r="L602" s="32" t="s">
        <v>1310</v>
      </c>
    </row>
    <row r="603" spans="1:12" ht="54.95" customHeight="1" x14ac:dyDescent="0.3">
      <c r="A603" s="283">
        <v>979</v>
      </c>
      <c r="B603" s="13">
        <v>80111600</v>
      </c>
      <c r="C603" s="32" t="s">
        <v>273</v>
      </c>
      <c r="D603" s="106">
        <v>42552</v>
      </c>
      <c r="E603" s="192">
        <v>5</v>
      </c>
      <c r="F603" s="21" t="s">
        <v>53</v>
      </c>
      <c r="G603" s="21" t="s">
        <v>1286</v>
      </c>
      <c r="H603" s="244">
        <v>8805470</v>
      </c>
      <c r="I603" s="244">
        <v>8805470</v>
      </c>
      <c r="J603" s="107" t="s">
        <v>55</v>
      </c>
      <c r="K603" s="107" t="s">
        <v>55</v>
      </c>
      <c r="L603" s="32" t="s">
        <v>1310</v>
      </c>
    </row>
    <row r="604" spans="1:12" ht="54.95" customHeight="1" x14ac:dyDescent="0.3">
      <c r="A604" s="283">
        <v>979</v>
      </c>
      <c r="B604" s="13">
        <v>80111600</v>
      </c>
      <c r="C604" s="32" t="s">
        <v>273</v>
      </c>
      <c r="D604" s="106">
        <v>42552</v>
      </c>
      <c r="E604" s="192">
        <v>5</v>
      </c>
      <c r="F604" s="21" t="s">
        <v>53</v>
      </c>
      <c r="G604" s="21" t="s">
        <v>1286</v>
      </c>
      <c r="H604" s="244">
        <v>8805470</v>
      </c>
      <c r="I604" s="244">
        <v>8805470</v>
      </c>
      <c r="J604" s="107" t="s">
        <v>55</v>
      </c>
      <c r="K604" s="107" t="s">
        <v>55</v>
      </c>
      <c r="L604" s="32" t="s">
        <v>1310</v>
      </c>
    </row>
    <row r="605" spans="1:12" ht="54.95" customHeight="1" x14ac:dyDescent="0.3">
      <c r="A605" s="283">
        <v>979</v>
      </c>
      <c r="B605" s="13">
        <v>80111600</v>
      </c>
      <c r="C605" s="32" t="s">
        <v>273</v>
      </c>
      <c r="D605" s="106">
        <v>42552</v>
      </c>
      <c r="E605" s="192">
        <v>5</v>
      </c>
      <c r="F605" s="21" t="s">
        <v>53</v>
      </c>
      <c r="G605" s="21" t="s">
        <v>1286</v>
      </c>
      <c r="H605" s="244">
        <v>8805470</v>
      </c>
      <c r="I605" s="244">
        <v>8805470</v>
      </c>
      <c r="J605" s="107" t="s">
        <v>55</v>
      </c>
      <c r="K605" s="107" t="s">
        <v>55</v>
      </c>
      <c r="L605" s="32" t="s">
        <v>1310</v>
      </c>
    </row>
    <row r="606" spans="1:12" ht="54.95" customHeight="1" x14ac:dyDescent="0.3">
      <c r="A606" s="283">
        <v>979</v>
      </c>
      <c r="B606" s="13">
        <v>80111600</v>
      </c>
      <c r="C606" s="32" t="s">
        <v>273</v>
      </c>
      <c r="D606" s="106">
        <v>42552</v>
      </c>
      <c r="E606" s="192">
        <v>5</v>
      </c>
      <c r="F606" s="21" t="s">
        <v>53</v>
      </c>
      <c r="G606" s="21" t="s">
        <v>1286</v>
      </c>
      <c r="H606" s="244">
        <v>8805470</v>
      </c>
      <c r="I606" s="244">
        <v>8805470</v>
      </c>
      <c r="J606" s="107" t="s">
        <v>55</v>
      </c>
      <c r="K606" s="107" t="s">
        <v>55</v>
      </c>
      <c r="L606" s="32" t="s">
        <v>1310</v>
      </c>
    </row>
    <row r="607" spans="1:12" ht="54.95" customHeight="1" x14ac:dyDescent="0.3">
      <c r="A607" s="283">
        <v>979</v>
      </c>
      <c r="B607" s="13">
        <v>80111600</v>
      </c>
      <c r="C607" s="32" t="s">
        <v>273</v>
      </c>
      <c r="D607" s="106">
        <v>42552</v>
      </c>
      <c r="E607" s="192">
        <v>5</v>
      </c>
      <c r="F607" s="21" t="s">
        <v>53</v>
      </c>
      <c r="G607" s="21" t="s">
        <v>1286</v>
      </c>
      <c r="H607" s="244">
        <v>8805470</v>
      </c>
      <c r="I607" s="244">
        <v>8805470</v>
      </c>
      <c r="J607" s="107" t="s">
        <v>55</v>
      </c>
      <c r="K607" s="107" t="s">
        <v>55</v>
      </c>
      <c r="L607" s="32" t="s">
        <v>1310</v>
      </c>
    </row>
    <row r="608" spans="1:12" ht="54.95" customHeight="1" x14ac:dyDescent="0.3">
      <c r="A608" s="283">
        <v>979</v>
      </c>
      <c r="B608" s="13">
        <v>80111600</v>
      </c>
      <c r="C608" s="32" t="s">
        <v>273</v>
      </c>
      <c r="D608" s="106">
        <v>42552</v>
      </c>
      <c r="E608" s="192">
        <v>5</v>
      </c>
      <c r="F608" s="21" t="s">
        <v>53</v>
      </c>
      <c r="G608" s="21" t="s">
        <v>1286</v>
      </c>
      <c r="H608" s="244">
        <v>8805470</v>
      </c>
      <c r="I608" s="244">
        <v>8805470</v>
      </c>
      <c r="J608" s="107" t="s">
        <v>55</v>
      </c>
      <c r="K608" s="107" t="s">
        <v>55</v>
      </c>
      <c r="L608" s="32" t="s">
        <v>1310</v>
      </c>
    </row>
    <row r="609" spans="1:12" ht="54.95" customHeight="1" x14ac:dyDescent="0.3">
      <c r="A609" s="283">
        <v>979</v>
      </c>
      <c r="B609" s="13">
        <v>80111600</v>
      </c>
      <c r="C609" s="32" t="s">
        <v>273</v>
      </c>
      <c r="D609" s="106">
        <v>42552</v>
      </c>
      <c r="E609" s="192">
        <v>5</v>
      </c>
      <c r="F609" s="21" t="s">
        <v>53</v>
      </c>
      <c r="G609" s="21" t="s">
        <v>1286</v>
      </c>
      <c r="H609" s="244">
        <v>8805470</v>
      </c>
      <c r="I609" s="244">
        <v>8805470</v>
      </c>
      <c r="J609" s="107" t="s">
        <v>55</v>
      </c>
      <c r="K609" s="107" t="s">
        <v>55</v>
      </c>
      <c r="L609" s="32" t="s">
        <v>1310</v>
      </c>
    </row>
    <row r="610" spans="1:12" ht="54.95" customHeight="1" x14ac:dyDescent="0.3">
      <c r="A610" s="283">
        <v>979</v>
      </c>
      <c r="B610" s="13">
        <v>80111600</v>
      </c>
      <c r="C610" s="32" t="s">
        <v>273</v>
      </c>
      <c r="D610" s="106">
        <v>42552</v>
      </c>
      <c r="E610" s="192">
        <v>5</v>
      </c>
      <c r="F610" s="21" t="s">
        <v>53</v>
      </c>
      <c r="G610" s="21" t="s">
        <v>1286</v>
      </c>
      <c r="H610" s="244">
        <v>8805470</v>
      </c>
      <c r="I610" s="244">
        <v>8805470</v>
      </c>
      <c r="J610" s="107" t="s">
        <v>55</v>
      </c>
      <c r="K610" s="107" t="s">
        <v>55</v>
      </c>
      <c r="L610" s="32" t="s">
        <v>1310</v>
      </c>
    </row>
    <row r="611" spans="1:12" ht="54.95" customHeight="1" x14ac:dyDescent="0.3">
      <c r="A611" s="283">
        <v>979</v>
      </c>
      <c r="B611" s="13">
        <v>80111600</v>
      </c>
      <c r="C611" s="32" t="s">
        <v>273</v>
      </c>
      <c r="D611" s="106">
        <v>42552</v>
      </c>
      <c r="E611" s="192">
        <v>5</v>
      </c>
      <c r="F611" s="21" t="s">
        <v>53</v>
      </c>
      <c r="G611" s="21" t="s">
        <v>1286</v>
      </c>
      <c r="H611" s="244">
        <v>8805470</v>
      </c>
      <c r="I611" s="244">
        <v>8805470</v>
      </c>
      <c r="J611" s="107" t="s">
        <v>55</v>
      </c>
      <c r="K611" s="107" t="s">
        <v>55</v>
      </c>
      <c r="L611" s="32" t="s">
        <v>1310</v>
      </c>
    </row>
    <row r="612" spans="1:12" ht="54.95" customHeight="1" x14ac:dyDescent="0.3">
      <c r="A612" s="283">
        <v>979</v>
      </c>
      <c r="B612" s="13">
        <v>80111600</v>
      </c>
      <c r="C612" s="32" t="s">
        <v>273</v>
      </c>
      <c r="D612" s="106">
        <v>42552</v>
      </c>
      <c r="E612" s="192">
        <v>5</v>
      </c>
      <c r="F612" s="21" t="s">
        <v>53</v>
      </c>
      <c r="G612" s="21" t="s">
        <v>1286</v>
      </c>
      <c r="H612" s="244">
        <v>8805470</v>
      </c>
      <c r="I612" s="244">
        <v>8805470</v>
      </c>
      <c r="J612" s="107" t="s">
        <v>55</v>
      </c>
      <c r="K612" s="107" t="s">
        <v>55</v>
      </c>
      <c r="L612" s="32" t="s">
        <v>1310</v>
      </c>
    </row>
    <row r="613" spans="1:12" ht="54.95" customHeight="1" x14ac:dyDescent="0.3">
      <c r="A613" s="283">
        <v>979</v>
      </c>
      <c r="B613" s="13">
        <v>80111600</v>
      </c>
      <c r="C613" s="32" t="s">
        <v>273</v>
      </c>
      <c r="D613" s="106">
        <v>42552</v>
      </c>
      <c r="E613" s="192">
        <v>5</v>
      </c>
      <c r="F613" s="21" t="s">
        <v>53</v>
      </c>
      <c r="G613" s="21" t="s">
        <v>1286</v>
      </c>
      <c r="H613" s="244">
        <v>8805470</v>
      </c>
      <c r="I613" s="244">
        <v>8805470</v>
      </c>
      <c r="J613" s="107" t="s">
        <v>55</v>
      </c>
      <c r="K613" s="107" t="s">
        <v>55</v>
      </c>
      <c r="L613" s="32" t="s">
        <v>1310</v>
      </c>
    </row>
    <row r="614" spans="1:12" ht="54.95" customHeight="1" x14ac:dyDescent="0.3">
      <c r="A614" s="283">
        <v>979</v>
      </c>
      <c r="B614" s="13">
        <v>80111600</v>
      </c>
      <c r="C614" s="32" t="s">
        <v>273</v>
      </c>
      <c r="D614" s="106">
        <v>42552</v>
      </c>
      <c r="E614" s="192">
        <v>5</v>
      </c>
      <c r="F614" s="21" t="s">
        <v>53</v>
      </c>
      <c r="G614" s="21" t="s">
        <v>1286</v>
      </c>
      <c r="H614" s="244">
        <v>8805470</v>
      </c>
      <c r="I614" s="244">
        <v>8805470</v>
      </c>
      <c r="J614" s="107" t="s">
        <v>55</v>
      </c>
      <c r="K614" s="107" t="s">
        <v>55</v>
      </c>
      <c r="L614" s="32" t="s">
        <v>1310</v>
      </c>
    </row>
    <row r="615" spans="1:12" ht="54.95" customHeight="1" x14ac:dyDescent="0.3">
      <c r="A615" s="283">
        <v>979</v>
      </c>
      <c r="B615" s="13">
        <v>80111600</v>
      </c>
      <c r="C615" s="32" t="s">
        <v>273</v>
      </c>
      <c r="D615" s="106">
        <v>42552</v>
      </c>
      <c r="E615" s="192">
        <v>5</v>
      </c>
      <c r="F615" s="21" t="s">
        <v>53</v>
      </c>
      <c r="G615" s="21" t="s">
        <v>1286</v>
      </c>
      <c r="H615" s="244">
        <v>8805470</v>
      </c>
      <c r="I615" s="244">
        <v>8805470</v>
      </c>
      <c r="J615" s="107" t="s">
        <v>55</v>
      </c>
      <c r="K615" s="107" t="s">
        <v>55</v>
      </c>
      <c r="L615" s="32" t="s">
        <v>1310</v>
      </c>
    </row>
    <row r="616" spans="1:12" ht="54.95" customHeight="1" x14ac:dyDescent="0.3">
      <c r="A616" s="283">
        <v>979</v>
      </c>
      <c r="B616" s="13">
        <v>80111600</v>
      </c>
      <c r="C616" s="32" t="s">
        <v>273</v>
      </c>
      <c r="D616" s="106">
        <v>42552</v>
      </c>
      <c r="E616" s="192">
        <v>5</v>
      </c>
      <c r="F616" s="21" t="s">
        <v>53</v>
      </c>
      <c r="G616" s="21" t="s">
        <v>1286</v>
      </c>
      <c r="H616" s="244">
        <v>8805470</v>
      </c>
      <c r="I616" s="244">
        <v>8805470</v>
      </c>
      <c r="J616" s="107" t="s">
        <v>55</v>
      </c>
      <c r="K616" s="107" t="s">
        <v>55</v>
      </c>
      <c r="L616" s="32" t="s">
        <v>1310</v>
      </c>
    </row>
    <row r="617" spans="1:12" ht="54.95" customHeight="1" x14ac:dyDescent="0.3">
      <c r="A617" s="283">
        <v>979</v>
      </c>
      <c r="B617" s="13">
        <v>80111600</v>
      </c>
      <c r="C617" s="32" t="s">
        <v>273</v>
      </c>
      <c r="D617" s="106">
        <v>42552</v>
      </c>
      <c r="E617" s="192">
        <v>5</v>
      </c>
      <c r="F617" s="21" t="s">
        <v>53</v>
      </c>
      <c r="G617" s="21" t="s">
        <v>1286</v>
      </c>
      <c r="H617" s="244">
        <v>8805470</v>
      </c>
      <c r="I617" s="244">
        <v>8805470</v>
      </c>
      <c r="J617" s="107" t="s">
        <v>55</v>
      </c>
      <c r="K617" s="107" t="s">
        <v>55</v>
      </c>
      <c r="L617" s="32" t="s">
        <v>1310</v>
      </c>
    </row>
    <row r="618" spans="1:12" ht="54.95" customHeight="1" x14ac:dyDescent="0.3">
      <c r="A618" s="283">
        <v>979</v>
      </c>
      <c r="B618" s="13">
        <v>80111600</v>
      </c>
      <c r="C618" s="32" t="s">
        <v>273</v>
      </c>
      <c r="D618" s="106">
        <v>42552</v>
      </c>
      <c r="E618" s="192">
        <v>5</v>
      </c>
      <c r="F618" s="21" t="s">
        <v>53</v>
      </c>
      <c r="G618" s="21" t="s">
        <v>1286</v>
      </c>
      <c r="H618" s="244">
        <v>8805470</v>
      </c>
      <c r="I618" s="244">
        <v>8805470</v>
      </c>
      <c r="J618" s="107" t="s">
        <v>55</v>
      </c>
      <c r="K618" s="107" t="s">
        <v>55</v>
      </c>
      <c r="L618" s="32" t="s">
        <v>1310</v>
      </c>
    </row>
    <row r="619" spans="1:12" ht="54.95" customHeight="1" x14ac:dyDescent="0.3">
      <c r="A619" s="283">
        <v>979</v>
      </c>
      <c r="B619" s="13">
        <v>80111600</v>
      </c>
      <c r="C619" s="32" t="s">
        <v>273</v>
      </c>
      <c r="D619" s="106">
        <v>42552</v>
      </c>
      <c r="E619" s="192">
        <v>5</v>
      </c>
      <c r="F619" s="21" t="s">
        <v>53</v>
      </c>
      <c r="G619" s="21" t="s">
        <v>1286</v>
      </c>
      <c r="H619" s="244">
        <v>8805470</v>
      </c>
      <c r="I619" s="244">
        <v>8805470</v>
      </c>
      <c r="J619" s="107" t="s">
        <v>55</v>
      </c>
      <c r="K619" s="107" t="s">
        <v>55</v>
      </c>
      <c r="L619" s="32" t="s">
        <v>1310</v>
      </c>
    </row>
    <row r="620" spans="1:12" ht="54.95" customHeight="1" x14ac:dyDescent="0.3">
      <c r="A620" s="283">
        <v>979</v>
      </c>
      <c r="B620" s="13">
        <v>80111600</v>
      </c>
      <c r="C620" s="32" t="s">
        <v>273</v>
      </c>
      <c r="D620" s="106">
        <v>42552</v>
      </c>
      <c r="E620" s="192">
        <v>5</v>
      </c>
      <c r="F620" s="21" t="s">
        <v>53</v>
      </c>
      <c r="G620" s="21" t="s">
        <v>1286</v>
      </c>
      <c r="H620" s="244">
        <v>8805470</v>
      </c>
      <c r="I620" s="244">
        <v>8805470</v>
      </c>
      <c r="J620" s="107" t="s">
        <v>55</v>
      </c>
      <c r="K620" s="107" t="s">
        <v>55</v>
      </c>
      <c r="L620" s="32" t="s">
        <v>1310</v>
      </c>
    </row>
    <row r="621" spans="1:12" ht="54.95" customHeight="1" x14ac:dyDescent="0.3">
      <c r="A621" s="283">
        <v>979</v>
      </c>
      <c r="B621" s="13">
        <v>80111600</v>
      </c>
      <c r="C621" s="32" t="s">
        <v>273</v>
      </c>
      <c r="D621" s="106">
        <v>42552</v>
      </c>
      <c r="E621" s="192">
        <v>5</v>
      </c>
      <c r="F621" s="21" t="s">
        <v>53</v>
      </c>
      <c r="G621" s="21" t="s">
        <v>1286</v>
      </c>
      <c r="H621" s="244">
        <v>8805470</v>
      </c>
      <c r="I621" s="244">
        <v>8805470</v>
      </c>
      <c r="J621" s="107" t="s">
        <v>55</v>
      </c>
      <c r="K621" s="107" t="s">
        <v>55</v>
      </c>
      <c r="L621" s="32" t="s">
        <v>1310</v>
      </c>
    </row>
    <row r="622" spans="1:12" ht="54.95" customHeight="1" x14ac:dyDescent="0.3">
      <c r="A622" s="283">
        <v>979</v>
      </c>
      <c r="B622" s="13">
        <v>80111600</v>
      </c>
      <c r="C622" s="32" t="s">
        <v>1283</v>
      </c>
      <c r="D622" s="106">
        <v>42552</v>
      </c>
      <c r="E622" s="192">
        <v>5</v>
      </c>
      <c r="F622" s="21" t="s">
        <v>53</v>
      </c>
      <c r="G622" s="21" t="s">
        <v>1286</v>
      </c>
      <c r="H622" s="244">
        <v>8168930</v>
      </c>
      <c r="I622" s="244">
        <v>8168930</v>
      </c>
      <c r="J622" s="107" t="s">
        <v>55</v>
      </c>
      <c r="K622" s="107" t="s">
        <v>55</v>
      </c>
      <c r="L622" s="32" t="s">
        <v>1310</v>
      </c>
    </row>
    <row r="623" spans="1:12" ht="54.95" customHeight="1" x14ac:dyDescent="0.3">
      <c r="A623" s="283">
        <v>979</v>
      </c>
      <c r="B623" s="13">
        <v>80111600</v>
      </c>
      <c r="C623" s="32" t="s">
        <v>1283</v>
      </c>
      <c r="D623" s="106">
        <v>42552</v>
      </c>
      <c r="E623" s="192">
        <v>5</v>
      </c>
      <c r="F623" s="21" t="s">
        <v>53</v>
      </c>
      <c r="G623" s="21" t="s">
        <v>1286</v>
      </c>
      <c r="H623" s="244">
        <v>8168930</v>
      </c>
      <c r="I623" s="244">
        <v>8168930</v>
      </c>
      <c r="J623" s="107" t="s">
        <v>55</v>
      </c>
      <c r="K623" s="107" t="s">
        <v>55</v>
      </c>
      <c r="L623" s="32" t="s">
        <v>1310</v>
      </c>
    </row>
    <row r="624" spans="1:12" ht="54.95" customHeight="1" x14ac:dyDescent="0.3">
      <c r="A624" s="283">
        <v>979</v>
      </c>
      <c r="B624" s="13">
        <v>80111600</v>
      </c>
      <c r="C624" s="32" t="s">
        <v>1283</v>
      </c>
      <c r="D624" s="106">
        <v>42552</v>
      </c>
      <c r="E624" s="192">
        <v>5</v>
      </c>
      <c r="F624" s="21" t="s">
        <v>53</v>
      </c>
      <c r="G624" s="21" t="s">
        <v>1286</v>
      </c>
      <c r="H624" s="244">
        <v>8168930</v>
      </c>
      <c r="I624" s="244">
        <v>8168930</v>
      </c>
      <c r="J624" s="107" t="s">
        <v>55</v>
      </c>
      <c r="K624" s="107" t="s">
        <v>55</v>
      </c>
      <c r="L624" s="32" t="s">
        <v>1310</v>
      </c>
    </row>
    <row r="625" spans="1:12" ht="54.95" customHeight="1" x14ac:dyDescent="0.3">
      <c r="A625" s="283">
        <v>979</v>
      </c>
      <c r="B625" s="13">
        <v>80111600</v>
      </c>
      <c r="C625" s="32" t="s">
        <v>1283</v>
      </c>
      <c r="D625" s="106">
        <v>42552</v>
      </c>
      <c r="E625" s="192">
        <v>5</v>
      </c>
      <c r="F625" s="21" t="s">
        <v>53</v>
      </c>
      <c r="G625" s="21" t="s">
        <v>1286</v>
      </c>
      <c r="H625" s="244">
        <v>8168930</v>
      </c>
      <c r="I625" s="244">
        <v>8168930</v>
      </c>
      <c r="J625" s="107" t="s">
        <v>55</v>
      </c>
      <c r="K625" s="107" t="s">
        <v>55</v>
      </c>
      <c r="L625" s="32" t="s">
        <v>1310</v>
      </c>
    </row>
    <row r="626" spans="1:12" ht="54.95" customHeight="1" x14ac:dyDescent="0.3">
      <c r="A626" s="283">
        <v>979</v>
      </c>
      <c r="B626" s="13">
        <v>80111600</v>
      </c>
      <c r="C626" s="32" t="s">
        <v>1283</v>
      </c>
      <c r="D626" s="106">
        <v>42552</v>
      </c>
      <c r="E626" s="192">
        <v>5</v>
      </c>
      <c r="F626" s="21" t="s">
        <v>53</v>
      </c>
      <c r="G626" s="21" t="s">
        <v>1286</v>
      </c>
      <c r="H626" s="244">
        <v>8168930</v>
      </c>
      <c r="I626" s="244">
        <v>8168930</v>
      </c>
      <c r="J626" s="107" t="s">
        <v>55</v>
      </c>
      <c r="K626" s="107" t="s">
        <v>55</v>
      </c>
      <c r="L626" s="32" t="s">
        <v>1310</v>
      </c>
    </row>
    <row r="627" spans="1:12" ht="54.95" customHeight="1" x14ac:dyDescent="0.3">
      <c r="A627" s="283">
        <v>979</v>
      </c>
      <c r="B627" s="13">
        <v>80111600</v>
      </c>
      <c r="C627" s="32" t="s">
        <v>1283</v>
      </c>
      <c r="D627" s="106">
        <v>42552</v>
      </c>
      <c r="E627" s="192">
        <v>5</v>
      </c>
      <c r="F627" s="21" t="s">
        <v>53</v>
      </c>
      <c r="G627" s="21" t="s">
        <v>1286</v>
      </c>
      <c r="H627" s="244">
        <v>8168930</v>
      </c>
      <c r="I627" s="244">
        <v>8168930</v>
      </c>
      <c r="J627" s="107" t="s">
        <v>55</v>
      </c>
      <c r="K627" s="107" t="s">
        <v>55</v>
      </c>
      <c r="L627" s="32" t="s">
        <v>1310</v>
      </c>
    </row>
    <row r="628" spans="1:12" ht="54.95" customHeight="1" x14ac:dyDescent="0.3">
      <c r="A628" s="283">
        <v>979</v>
      </c>
      <c r="B628" s="13">
        <v>80111600</v>
      </c>
      <c r="C628" s="32" t="s">
        <v>1283</v>
      </c>
      <c r="D628" s="106">
        <v>42552</v>
      </c>
      <c r="E628" s="192">
        <v>5</v>
      </c>
      <c r="F628" s="21" t="s">
        <v>53</v>
      </c>
      <c r="G628" s="21" t="s">
        <v>1286</v>
      </c>
      <c r="H628" s="244">
        <v>8168930</v>
      </c>
      <c r="I628" s="244">
        <v>8168930</v>
      </c>
      <c r="J628" s="107" t="s">
        <v>55</v>
      </c>
      <c r="K628" s="107" t="s">
        <v>55</v>
      </c>
      <c r="L628" s="32" t="s">
        <v>1310</v>
      </c>
    </row>
    <row r="629" spans="1:12" ht="54.95" customHeight="1" x14ac:dyDescent="0.3">
      <c r="A629" s="283">
        <v>979</v>
      </c>
      <c r="B629" s="13">
        <v>80111600</v>
      </c>
      <c r="C629" s="32" t="s">
        <v>1283</v>
      </c>
      <c r="D629" s="106">
        <v>42552</v>
      </c>
      <c r="E629" s="192">
        <v>5</v>
      </c>
      <c r="F629" s="21" t="s">
        <v>53</v>
      </c>
      <c r="G629" s="21" t="s">
        <v>1286</v>
      </c>
      <c r="H629" s="244">
        <v>8168930</v>
      </c>
      <c r="I629" s="244">
        <v>8168930</v>
      </c>
      <c r="J629" s="107" t="s">
        <v>55</v>
      </c>
      <c r="K629" s="107" t="s">
        <v>55</v>
      </c>
      <c r="L629" s="32" t="s">
        <v>1310</v>
      </c>
    </row>
    <row r="630" spans="1:12" ht="54.95" customHeight="1" x14ac:dyDescent="0.3">
      <c r="A630" s="283">
        <v>979</v>
      </c>
      <c r="B630" s="13">
        <v>80111600</v>
      </c>
      <c r="C630" s="32" t="s">
        <v>1283</v>
      </c>
      <c r="D630" s="106">
        <v>42552</v>
      </c>
      <c r="E630" s="192">
        <v>5</v>
      </c>
      <c r="F630" s="21" t="s">
        <v>53</v>
      </c>
      <c r="G630" s="21" t="s">
        <v>1286</v>
      </c>
      <c r="H630" s="244">
        <v>8168930</v>
      </c>
      <c r="I630" s="244">
        <v>8168930</v>
      </c>
      <c r="J630" s="107" t="s">
        <v>55</v>
      </c>
      <c r="K630" s="107" t="s">
        <v>55</v>
      </c>
      <c r="L630" s="32" t="s">
        <v>1310</v>
      </c>
    </row>
    <row r="631" spans="1:12" ht="54.95" customHeight="1" x14ac:dyDescent="0.3">
      <c r="A631" s="283">
        <v>979</v>
      </c>
      <c r="B631" s="13">
        <v>80111600</v>
      </c>
      <c r="C631" s="32" t="s">
        <v>1283</v>
      </c>
      <c r="D631" s="106">
        <v>42552</v>
      </c>
      <c r="E631" s="192">
        <v>5</v>
      </c>
      <c r="F631" s="21" t="s">
        <v>53</v>
      </c>
      <c r="G631" s="21" t="s">
        <v>1286</v>
      </c>
      <c r="H631" s="244">
        <v>8168930</v>
      </c>
      <c r="I631" s="244">
        <v>8168930</v>
      </c>
      <c r="J631" s="107" t="s">
        <v>55</v>
      </c>
      <c r="K631" s="107" t="s">
        <v>55</v>
      </c>
      <c r="L631" s="32" t="s">
        <v>1310</v>
      </c>
    </row>
    <row r="632" spans="1:12" ht="54.95" customHeight="1" x14ac:dyDescent="0.3">
      <c r="A632" s="283">
        <v>979</v>
      </c>
      <c r="B632" s="13">
        <v>80111600</v>
      </c>
      <c r="C632" s="32" t="s">
        <v>1283</v>
      </c>
      <c r="D632" s="106">
        <v>42552</v>
      </c>
      <c r="E632" s="192">
        <v>5</v>
      </c>
      <c r="F632" s="21" t="s">
        <v>53</v>
      </c>
      <c r="G632" s="21" t="s">
        <v>1286</v>
      </c>
      <c r="H632" s="244">
        <v>8168930</v>
      </c>
      <c r="I632" s="244">
        <v>8168930</v>
      </c>
      <c r="J632" s="107" t="s">
        <v>55</v>
      </c>
      <c r="K632" s="107" t="s">
        <v>55</v>
      </c>
      <c r="L632" s="32" t="s">
        <v>1310</v>
      </c>
    </row>
    <row r="633" spans="1:12" ht="54.95" customHeight="1" x14ac:dyDescent="0.3">
      <c r="A633" s="283">
        <v>979</v>
      </c>
      <c r="B633" s="13">
        <v>80111600</v>
      </c>
      <c r="C633" s="32" t="s">
        <v>1283</v>
      </c>
      <c r="D633" s="106">
        <v>42552</v>
      </c>
      <c r="E633" s="192">
        <v>5</v>
      </c>
      <c r="F633" s="21" t="s">
        <v>53</v>
      </c>
      <c r="G633" s="21" t="s">
        <v>1286</v>
      </c>
      <c r="H633" s="244">
        <v>8168930</v>
      </c>
      <c r="I633" s="244">
        <v>8168930</v>
      </c>
      <c r="J633" s="107" t="s">
        <v>55</v>
      </c>
      <c r="K633" s="107" t="s">
        <v>55</v>
      </c>
      <c r="L633" s="32" t="s">
        <v>1310</v>
      </c>
    </row>
    <row r="634" spans="1:12" ht="54.95" customHeight="1" x14ac:dyDescent="0.3">
      <c r="A634" s="283">
        <v>979</v>
      </c>
      <c r="B634" s="13">
        <v>80111600</v>
      </c>
      <c r="C634" s="32" t="s">
        <v>274</v>
      </c>
      <c r="D634" s="106">
        <v>42552</v>
      </c>
      <c r="E634" s="192">
        <v>5</v>
      </c>
      <c r="F634" s="21" t="s">
        <v>53</v>
      </c>
      <c r="G634" s="21" t="s">
        <v>1286</v>
      </c>
      <c r="H634" s="244">
        <v>8805470</v>
      </c>
      <c r="I634" s="244">
        <v>8805470</v>
      </c>
      <c r="J634" s="107" t="s">
        <v>55</v>
      </c>
      <c r="K634" s="107" t="s">
        <v>55</v>
      </c>
      <c r="L634" s="32" t="s">
        <v>1310</v>
      </c>
    </row>
    <row r="635" spans="1:12" ht="54.95" customHeight="1" x14ac:dyDescent="0.3">
      <c r="A635" s="283">
        <v>979</v>
      </c>
      <c r="B635" s="13">
        <v>80111600</v>
      </c>
      <c r="C635" s="32" t="s">
        <v>274</v>
      </c>
      <c r="D635" s="106">
        <v>42552</v>
      </c>
      <c r="E635" s="192">
        <v>5</v>
      </c>
      <c r="F635" s="21" t="s">
        <v>53</v>
      </c>
      <c r="G635" s="21" t="s">
        <v>1286</v>
      </c>
      <c r="H635" s="244">
        <v>8805470</v>
      </c>
      <c r="I635" s="244">
        <v>8805470</v>
      </c>
      <c r="J635" s="107" t="s">
        <v>55</v>
      </c>
      <c r="K635" s="107" t="s">
        <v>55</v>
      </c>
      <c r="L635" s="32" t="s">
        <v>1310</v>
      </c>
    </row>
    <row r="636" spans="1:12" ht="54.95" customHeight="1" x14ac:dyDescent="0.3">
      <c r="A636" s="283">
        <v>979</v>
      </c>
      <c r="B636" s="13">
        <v>80111600</v>
      </c>
      <c r="C636" s="32" t="s">
        <v>274</v>
      </c>
      <c r="D636" s="106">
        <v>42552</v>
      </c>
      <c r="E636" s="192">
        <v>5</v>
      </c>
      <c r="F636" s="21" t="s">
        <v>53</v>
      </c>
      <c r="G636" s="21" t="s">
        <v>1286</v>
      </c>
      <c r="H636" s="244">
        <v>8805470</v>
      </c>
      <c r="I636" s="244">
        <v>8805470</v>
      </c>
      <c r="J636" s="107" t="s">
        <v>55</v>
      </c>
      <c r="K636" s="107" t="s">
        <v>55</v>
      </c>
      <c r="L636" s="32" t="s">
        <v>1310</v>
      </c>
    </row>
    <row r="637" spans="1:12" ht="54.95" customHeight="1" x14ac:dyDescent="0.3">
      <c r="A637" s="283">
        <v>979</v>
      </c>
      <c r="B637" s="13">
        <v>80111600</v>
      </c>
      <c r="C637" s="32" t="s">
        <v>274</v>
      </c>
      <c r="D637" s="106">
        <v>42552</v>
      </c>
      <c r="E637" s="192">
        <v>5</v>
      </c>
      <c r="F637" s="21" t="s">
        <v>53</v>
      </c>
      <c r="G637" s="21" t="s">
        <v>1286</v>
      </c>
      <c r="H637" s="244">
        <v>8805470</v>
      </c>
      <c r="I637" s="244">
        <v>8805470</v>
      </c>
      <c r="J637" s="107" t="s">
        <v>55</v>
      </c>
      <c r="K637" s="107" t="s">
        <v>55</v>
      </c>
      <c r="L637" s="32" t="s">
        <v>1310</v>
      </c>
    </row>
    <row r="638" spans="1:12" ht="54.95" customHeight="1" x14ac:dyDescent="0.3">
      <c r="A638" s="283">
        <v>979</v>
      </c>
      <c r="B638" s="13">
        <v>80111600</v>
      </c>
      <c r="C638" s="32" t="s">
        <v>274</v>
      </c>
      <c r="D638" s="106">
        <v>42552</v>
      </c>
      <c r="E638" s="192">
        <v>5</v>
      </c>
      <c r="F638" s="21" t="s">
        <v>53</v>
      </c>
      <c r="G638" s="21" t="s">
        <v>1286</v>
      </c>
      <c r="H638" s="244">
        <v>8805470</v>
      </c>
      <c r="I638" s="244">
        <v>8805470</v>
      </c>
      <c r="J638" s="107" t="s">
        <v>55</v>
      </c>
      <c r="K638" s="107" t="s">
        <v>55</v>
      </c>
      <c r="L638" s="32" t="s">
        <v>1310</v>
      </c>
    </row>
    <row r="639" spans="1:12" ht="54.95" customHeight="1" x14ac:dyDescent="0.3">
      <c r="A639" s="283">
        <v>979</v>
      </c>
      <c r="B639" s="13">
        <v>80111600</v>
      </c>
      <c r="C639" s="32" t="s">
        <v>274</v>
      </c>
      <c r="D639" s="106">
        <v>42552</v>
      </c>
      <c r="E639" s="192">
        <v>5</v>
      </c>
      <c r="F639" s="21" t="s">
        <v>53</v>
      </c>
      <c r="G639" s="21" t="s">
        <v>1286</v>
      </c>
      <c r="H639" s="244">
        <v>8805470</v>
      </c>
      <c r="I639" s="244">
        <v>8805470</v>
      </c>
      <c r="J639" s="107" t="s">
        <v>55</v>
      </c>
      <c r="K639" s="107" t="s">
        <v>55</v>
      </c>
      <c r="L639" s="32" t="s">
        <v>1310</v>
      </c>
    </row>
    <row r="640" spans="1:12" ht="54.95" customHeight="1" x14ac:dyDescent="0.3">
      <c r="A640" s="283">
        <v>979</v>
      </c>
      <c r="B640" s="13">
        <v>80111600</v>
      </c>
      <c r="C640" s="32" t="s">
        <v>274</v>
      </c>
      <c r="D640" s="106">
        <v>42552</v>
      </c>
      <c r="E640" s="192">
        <v>5</v>
      </c>
      <c r="F640" s="21" t="s">
        <v>53</v>
      </c>
      <c r="G640" s="21" t="s">
        <v>1286</v>
      </c>
      <c r="H640" s="244">
        <v>8805470</v>
      </c>
      <c r="I640" s="244">
        <v>8805470</v>
      </c>
      <c r="J640" s="107" t="s">
        <v>55</v>
      </c>
      <c r="K640" s="107" t="s">
        <v>55</v>
      </c>
      <c r="L640" s="32" t="s">
        <v>1310</v>
      </c>
    </row>
    <row r="641" spans="1:12" ht="54.95" customHeight="1" x14ac:dyDescent="0.3">
      <c r="A641" s="283">
        <v>979</v>
      </c>
      <c r="B641" s="13">
        <v>80111600</v>
      </c>
      <c r="C641" s="32" t="s">
        <v>274</v>
      </c>
      <c r="D641" s="106">
        <v>42552</v>
      </c>
      <c r="E641" s="192">
        <v>5</v>
      </c>
      <c r="F641" s="21" t="s">
        <v>53</v>
      </c>
      <c r="G641" s="21" t="s">
        <v>1286</v>
      </c>
      <c r="H641" s="244">
        <v>8805470</v>
      </c>
      <c r="I641" s="244">
        <v>8805470</v>
      </c>
      <c r="J641" s="107" t="s">
        <v>55</v>
      </c>
      <c r="K641" s="107" t="s">
        <v>55</v>
      </c>
      <c r="L641" s="32" t="s">
        <v>1310</v>
      </c>
    </row>
    <row r="642" spans="1:12" ht="54.95" customHeight="1" x14ac:dyDescent="0.3">
      <c r="A642" s="283">
        <v>979</v>
      </c>
      <c r="B642" s="13">
        <v>80111600</v>
      </c>
      <c r="C642" s="32" t="s">
        <v>274</v>
      </c>
      <c r="D642" s="106">
        <v>42552</v>
      </c>
      <c r="E642" s="192">
        <v>5</v>
      </c>
      <c r="F642" s="21" t="s">
        <v>53</v>
      </c>
      <c r="G642" s="21" t="s">
        <v>1286</v>
      </c>
      <c r="H642" s="244">
        <v>8805470</v>
      </c>
      <c r="I642" s="244">
        <v>8805470</v>
      </c>
      <c r="J642" s="107" t="s">
        <v>55</v>
      </c>
      <c r="K642" s="107" t="s">
        <v>55</v>
      </c>
      <c r="L642" s="32" t="s">
        <v>1310</v>
      </c>
    </row>
    <row r="643" spans="1:12" ht="54.95" customHeight="1" x14ac:dyDescent="0.3">
      <c r="A643" s="283">
        <v>979</v>
      </c>
      <c r="B643" s="13">
        <v>80111600</v>
      </c>
      <c r="C643" s="32" t="s">
        <v>274</v>
      </c>
      <c r="D643" s="106">
        <v>42552</v>
      </c>
      <c r="E643" s="192">
        <v>5</v>
      </c>
      <c r="F643" s="21" t="s">
        <v>53</v>
      </c>
      <c r="G643" s="21" t="s">
        <v>1286</v>
      </c>
      <c r="H643" s="244">
        <v>8805470</v>
      </c>
      <c r="I643" s="244">
        <v>8805470</v>
      </c>
      <c r="J643" s="107" t="s">
        <v>55</v>
      </c>
      <c r="K643" s="107" t="s">
        <v>55</v>
      </c>
      <c r="L643" s="32" t="s">
        <v>1310</v>
      </c>
    </row>
    <row r="644" spans="1:12" ht="54.95" customHeight="1" x14ac:dyDescent="0.3">
      <c r="A644" s="283">
        <v>979</v>
      </c>
      <c r="B644" s="13">
        <v>80111600</v>
      </c>
      <c r="C644" s="32" t="s">
        <v>274</v>
      </c>
      <c r="D644" s="106">
        <v>42552</v>
      </c>
      <c r="E644" s="192">
        <v>5</v>
      </c>
      <c r="F644" s="21" t="s">
        <v>53</v>
      </c>
      <c r="G644" s="21" t="s">
        <v>1286</v>
      </c>
      <c r="H644" s="244">
        <v>8805470</v>
      </c>
      <c r="I644" s="244">
        <v>8805470</v>
      </c>
      <c r="J644" s="107" t="s">
        <v>55</v>
      </c>
      <c r="K644" s="107" t="s">
        <v>55</v>
      </c>
      <c r="L644" s="32" t="s">
        <v>1310</v>
      </c>
    </row>
    <row r="645" spans="1:12" ht="54.95" customHeight="1" x14ac:dyDescent="0.3">
      <c r="A645" s="283">
        <v>979</v>
      </c>
      <c r="B645" s="13">
        <v>80111600</v>
      </c>
      <c r="C645" s="32" t="s">
        <v>274</v>
      </c>
      <c r="D645" s="106">
        <v>42552</v>
      </c>
      <c r="E645" s="192">
        <v>5</v>
      </c>
      <c r="F645" s="21" t="s">
        <v>53</v>
      </c>
      <c r="G645" s="21" t="s">
        <v>1286</v>
      </c>
      <c r="H645" s="244">
        <v>8805470</v>
      </c>
      <c r="I645" s="244">
        <v>8805470</v>
      </c>
      <c r="J645" s="107" t="s">
        <v>55</v>
      </c>
      <c r="K645" s="107" t="s">
        <v>55</v>
      </c>
      <c r="L645" s="32" t="s">
        <v>1310</v>
      </c>
    </row>
    <row r="646" spans="1:12" ht="54.95" customHeight="1" x14ac:dyDescent="0.3">
      <c r="A646" s="283">
        <v>979</v>
      </c>
      <c r="B646" s="13">
        <v>80111600</v>
      </c>
      <c r="C646" s="32" t="s">
        <v>274</v>
      </c>
      <c r="D646" s="106">
        <v>42552</v>
      </c>
      <c r="E646" s="192">
        <v>5</v>
      </c>
      <c r="F646" s="21" t="s">
        <v>53</v>
      </c>
      <c r="G646" s="21" t="s">
        <v>1286</v>
      </c>
      <c r="H646" s="244">
        <v>8805470</v>
      </c>
      <c r="I646" s="244">
        <v>8805470</v>
      </c>
      <c r="J646" s="107" t="s">
        <v>55</v>
      </c>
      <c r="K646" s="107" t="s">
        <v>55</v>
      </c>
      <c r="L646" s="32" t="s">
        <v>1310</v>
      </c>
    </row>
    <row r="647" spans="1:12" ht="54.95" customHeight="1" x14ac:dyDescent="0.3">
      <c r="A647" s="283">
        <v>979</v>
      </c>
      <c r="B647" s="13">
        <v>80111600</v>
      </c>
      <c r="C647" s="32" t="s">
        <v>274</v>
      </c>
      <c r="D647" s="106">
        <v>42552</v>
      </c>
      <c r="E647" s="192">
        <v>5</v>
      </c>
      <c r="F647" s="21" t="s">
        <v>53</v>
      </c>
      <c r="G647" s="21" t="s">
        <v>1286</v>
      </c>
      <c r="H647" s="244">
        <v>8805470</v>
      </c>
      <c r="I647" s="244">
        <v>8805470</v>
      </c>
      <c r="J647" s="107" t="s">
        <v>55</v>
      </c>
      <c r="K647" s="107" t="s">
        <v>55</v>
      </c>
      <c r="L647" s="32" t="s">
        <v>1310</v>
      </c>
    </row>
    <row r="648" spans="1:12" ht="54.95" customHeight="1" x14ac:dyDescent="0.3">
      <c r="A648" s="283">
        <v>979</v>
      </c>
      <c r="B648" s="13">
        <v>80111600</v>
      </c>
      <c r="C648" s="32" t="s">
        <v>274</v>
      </c>
      <c r="D648" s="106">
        <v>42552</v>
      </c>
      <c r="E648" s="192">
        <v>5</v>
      </c>
      <c r="F648" s="21" t="s">
        <v>53</v>
      </c>
      <c r="G648" s="21" t="s">
        <v>1286</v>
      </c>
      <c r="H648" s="244">
        <v>8805470</v>
      </c>
      <c r="I648" s="244">
        <v>8805470</v>
      </c>
      <c r="J648" s="107" t="s">
        <v>55</v>
      </c>
      <c r="K648" s="107" t="s">
        <v>55</v>
      </c>
      <c r="L648" s="32" t="s">
        <v>1310</v>
      </c>
    </row>
    <row r="649" spans="1:12" ht="54.95" customHeight="1" x14ac:dyDescent="0.3">
      <c r="A649" s="283">
        <v>979</v>
      </c>
      <c r="B649" s="13">
        <v>80111600</v>
      </c>
      <c r="C649" s="32" t="s">
        <v>274</v>
      </c>
      <c r="D649" s="106">
        <v>42552</v>
      </c>
      <c r="E649" s="192">
        <v>5</v>
      </c>
      <c r="F649" s="21" t="s">
        <v>53</v>
      </c>
      <c r="G649" s="21" t="s">
        <v>1286</v>
      </c>
      <c r="H649" s="244">
        <v>8805470</v>
      </c>
      <c r="I649" s="244">
        <v>8805470</v>
      </c>
      <c r="J649" s="107" t="s">
        <v>55</v>
      </c>
      <c r="K649" s="107" t="s">
        <v>55</v>
      </c>
      <c r="L649" s="32" t="s">
        <v>1310</v>
      </c>
    </row>
    <row r="650" spans="1:12" ht="54.95" customHeight="1" x14ac:dyDescent="0.3">
      <c r="A650" s="283">
        <v>979</v>
      </c>
      <c r="B650" s="13">
        <v>80111600</v>
      </c>
      <c r="C650" s="32" t="s">
        <v>274</v>
      </c>
      <c r="D650" s="106">
        <v>42552</v>
      </c>
      <c r="E650" s="192">
        <v>5</v>
      </c>
      <c r="F650" s="21" t="s">
        <v>53</v>
      </c>
      <c r="G650" s="21" t="s">
        <v>1286</v>
      </c>
      <c r="H650" s="244">
        <v>8805470</v>
      </c>
      <c r="I650" s="244">
        <v>8805470</v>
      </c>
      <c r="J650" s="107" t="s">
        <v>55</v>
      </c>
      <c r="K650" s="107" t="s">
        <v>55</v>
      </c>
      <c r="L650" s="32" t="s">
        <v>1310</v>
      </c>
    </row>
    <row r="651" spans="1:12" ht="54.95" customHeight="1" x14ac:dyDescent="0.3">
      <c r="A651" s="283">
        <v>979</v>
      </c>
      <c r="B651" s="13">
        <v>80111600</v>
      </c>
      <c r="C651" s="32" t="s">
        <v>274</v>
      </c>
      <c r="D651" s="106">
        <v>42552</v>
      </c>
      <c r="E651" s="192">
        <v>5</v>
      </c>
      <c r="F651" s="21" t="s">
        <v>53</v>
      </c>
      <c r="G651" s="21" t="s">
        <v>1286</v>
      </c>
      <c r="H651" s="244">
        <v>8805470</v>
      </c>
      <c r="I651" s="244">
        <v>8805470</v>
      </c>
      <c r="J651" s="107" t="s">
        <v>55</v>
      </c>
      <c r="K651" s="107" t="s">
        <v>55</v>
      </c>
      <c r="L651" s="32" t="s">
        <v>1310</v>
      </c>
    </row>
    <row r="652" spans="1:12" ht="54.95" customHeight="1" x14ac:dyDescent="0.3">
      <c r="A652" s="283">
        <v>979</v>
      </c>
      <c r="B652" s="13">
        <v>80111600</v>
      </c>
      <c r="C652" s="32" t="s">
        <v>274</v>
      </c>
      <c r="D652" s="106">
        <v>42552</v>
      </c>
      <c r="E652" s="192">
        <v>5</v>
      </c>
      <c r="F652" s="21" t="s">
        <v>53</v>
      </c>
      <c r="G652" s="21" t="s">
        <v>1286</v>
      </c>
      <c r="H652" s="244">
        <v>8805470</v>
      </c>
      <c r="I652" s="244">
        <v>8805470</v>
      </c>
      <c r="J652" s="107" t="s">
        <v>55</v>
      </c>
      <c r="K652" s="107" t="s">
        <v>55</v>
      </c>
      <c r="L652" s="32" t="s">
        <v>1310</v>
      </c>
    </row>
    <row r="653" spans="1:12" ht="54.95" customHeight="1" x14ac:dyDescent="0.3">
      <c r="A653" s="283">
        <v>979</v>
      </c>
      <c r="B653" s="13">
        <v>80111600</v>
      </c>
      <c r="C653" s="32" t="s">
        <v>968</v>
      </c>
      <c r="D653" s="106">
        <v>42552</v>
      </c>
      <c r="E653" s="192">
        <v>5</v>
      </c>
      <c r="F653" s="21" t="s">
        <v>53</v>
      </c>
      <c r="G653" s="21" t="s">
        <v>1286</v>
      </c>
      <c r="H653" s="244">
        <v>12147305</v>
      </c>
      <c r="I653" s="244">
        <v>12147305</v>
      </c>
      <c r="J653" s="107" t="s">
        <v>55</v>
      </c>
      <c r="K653" s="107" t="s">
        <v>55</v>
      </c>
      <c r="L653" s="32" t="s">
        <v>1310</v>
      </c>
    </row>
    <row r="654" spans="1:12" ht="54.95" customHeight="1" x14ac:dyDescent="0.3">
      <c r="A654" s="283">
        <v>979</v>
      </c>
      <c r="B654" s="21">
        <v>77101706</v>
      </c>
      <c r="C654" s="32" t="s">
        <v>275</v>
      </c>
      <c r="D654" s="106">
        <v>42552</v>
      </c>
      <c r="E654" s="192">
        <v>1</v>
      </c>
      <c r="F654" s="21" t="s">
        <v>276</v>
      </c>
      <c r="G654" s="21" t="s">
        <v>1286</v>
      </c>
      <c r="H654" s="244">
        <v>416485500</v>
      </c>
      <c r="I654" s="244">
        <v>416485500</v>
      </c>
      <c r="J654" s="107" t="s">
        <v>55</v>
      </c>
      <c r="K654" s="107" t="s">
        <v>55</v>
      </c>
      <c r="L654" s="32" t="s">
        <v>1310</v>
      </c>
    </row>
    <row r="655" spans="1:12" ht="54.95" customHeight="1" x14ac:dyDescent="0.3">
      <c r="A655" s="283">
        <v>979</v>
      </c>
      <c r="B655" s="13">
        <v>80111600</v>
      </c>
      <c r="C655" s="32" t="s">
        <v>1263</v>
      </c>
      <c r="D655" s="106">
        <v>42552</v>
      </c>
      <c r="E655" s="192">
        <v>5</v>
      </c>
      <c r="F655" s="21" t="s">
        <v>53</v>
      </c>
      <c r="G655" s="21" t="s">
        <v>1286</v>
      </c>
      <c r="H655" s="244">
        <v>23286755</v>
      </c>
      <c r="I655" s="244">
        <v>23286755</v>
      </c>
      <c r="J655" s="107" t="s">
        <v>55</v>
      </c>
      <c r="K655" s="107" t="s">
        <v>55</v>
      </c>
      <c r="L655" s="32" t="s">
        <v>1310</v>
      </c>
    </row>
    <row r="656" spans="1:12" ht="54.95" customHeight="1" x14ac:dyDescent="0.3">
      <c r="A656" s="283">
        <v>979</v>
      </c>
      <c r="B656" s="13">
        <v>80111600</v>
      </c>
      <c r="C656" s="32" t="s">
        <v>1263</v>
      </c>
      <c r="D656" s="106">
        <v>42552</v>
      </c>
      <c r="E656" s="192">
        <v>5</v>
      </c>
      <c r="F656" s="21" t="s">
        <v>53</v>
      </c>
      <c r="G656" s="21" t="s">
        <v>1286</v>
      </c>
      <c r="H656" s="244">
        <v>23286755</v>
      </c>
      <c r="I656" s="244">
        <v>23286755</v>
      </c>
      <c r="J656" s="107" t="s">
        <v>55</v>
      </c>
      <c r="K656" s="107" t="s">
        <v>55</v>
      </c>
      <c r="L656" s="32" t="s">
        <v>1310</v>
      </c>
    </row>
    <row r="657" spans="1:12" ht="54.95" customHeight="1" x14ac:dyDescent="0.3">
      <c r="A657" s="283">
        <v>979</v>
      </c>
      <c r="B657" s="13">
        <v>80111600</v>
      </c>
      <c r="C657" s="32" t="s">
        <v>1263</v>
      </c>
      <c r="D657" s="106">
        <v>42552</v>
      </c>
      <c r="E657" s="192">
        <v>5</v>
      </c>
      <c r="F657" s="21" t="s">
        <v>53</v>
      </c>
      <c r="G657" s="21" t="s">
        <v>1286</v>
      </c>
      <c r="H657" s="244">
        <v>23286755</v>
      </c>
      <c r="I657" s="244">
        <v>23286755</v>
      </c>
      <c r="J657" s="107" t="s">
        <v>55</v>
      </c>
      <c r="K657" s="107" t="s">
        <v>55</v>
      </c>
      <c r="L657" s="32" t="s">
        <v>1310</v>
      </c>
    </row>
    <row r="658" spans="1:12" ht="54.95" customHeight="1" x14ac:dyDescent="0.3">
      <c r="A658" s="283">
        <v>979</v>
      </c>
      <c r="B658" s="13">
        <v>80111600</v>
      </c>
      <c r="C658" s="32" t="s">
        <v>1263</v>
      </c>
      <c r="D658" s="106">
        <v>42552</v>
      </c>
      <c r="E658" s="192">
        <v>5</v>
      </c>
      <c r="F658" s="21" t="s">
        <v>53</v>
      </c>
      <c r="G658" s="21" t="s">
        <v>1286</v>
      </c>
      <c r="H658" s="244">
        <v>23286755</v>
      </c>
      <c r="I658" s="244">
        <v>23286755</v>
      </c>
      <c r="J658" s="107" t="s">
        <v>55</v>
      </c>
      <c r="K658" s="107" t="s">
        <v>55</v>
      </c>
      <c r="L658" s="32" t="s">
        <v>1310</v>
      </c>
    </row>
    <row r="659" spans="1:12" ht="54.95" customHeight="1" x14ac:dyDescent="0.3">
      <c r="A659" s="283">
        <v>979</v>
      </c>
      <c r="B659" s="13">
        <v>80111600</v>
      </c>
      <c r="C659" s="32" t="s">
        <v>1263</v>
      </c>
      <c r="D659" s="106">
        <v>42552</v>
      </c>
      <c r="E659" s="192">
        <v>5</v>
      </c>
      <c r="F659" s="21" t="s">
        <v>53</v>
      </c>
      <c r="G659" s="21" t="s">
        <v>1286</v>
      </c>
      <c r="H659" s="244">
        <v>23286755</v>
      </c>
      <c r="I659" s="244">
        <v>23286755</v>
      </c>
      <c r="J659" s="107" t="s">
        <v>55</v>
      </c>
      <c r="K659" s="107" t="s">
        <v>55</v>
      </c>
      <c r="L659" s="32" t="s">
        <v>1310</v>
      </c>
    </row>
    <row r="660" spans="1:12" ht="54.95" customHeight="1" x14ac:dyDescent="0.3">
      <c r="A660" s="283">
        <v>979</v>
      </c>
      <c r="B660" s="13">
        <v>80111600</v>
      </c>
      <c r="C660" s="32" t="s">
        <v>277</v>
      </c>
      <c r="D660" s="106">
        <v>42552</v>
      </c>
      <c r="E660" s="192">
        <v>5</v>
      </c>
      <c r="F660" s="21" t="s">
        <v>53</v>
      </c>
      <c r="G660" s="21" t="s">
        <v>1286</v>
      </c>
      <c r="H660" s="244">
        <v>15860455</v>
      </c>
      <c r="I660" s="244">
        <v>15860455</v>
      </c>
      <c r="J660" s="107" t="s">
        <v>55</v>
      </c>
      <c r="K660" s="107" t="s">
        <v>55</v>
      </c>
      <c r="L660" s="32" t="s">
        <v>1310</v>
      </c>
    </row>
    <row r="661" spans="1:12" ht="54.95" customHeight="1" x14ac:dyDescent="0.3">
      <c r="A661" s="283">
        <v>979</v>
      </c>
      <c r="B661" s="13">
        <v>80111600</v>
      </c>
      <c r="C661" s="32" t="s">
        <v>277</v>
      </c>
      <c r="D661" s="106">
        <v>42552</v>
      </c>
      <c r="E661" s="192">
        <v>5</v>
      </c>
      <c r="F661" s="21" t="s">
        <v>53</v>
      </c>
      <c r="G661" s="21" t="s">
        <v>1286</v>
      </c>
      <c r="H661" s="244">
        <v>15860455</v>
      </c>
      <c r="I661" s="244">
        <v>15860455</v>
      </c>
      <c r="J661" s="107" t="s">
        <v>55</v>
      </c>
      <c r="K661" s="107" t="s">
        <v>55</v>
      </c>
      <c r="L661" s="32" t="s">
        <v>1310</v>
      </c>
    </row>
    <row r="662" spans="1:12" ht="54.95" customHeight="1" x14ac:dyDescent="0.3">
      <c r="A662" s="283">
        <v>979</v>
      </c>
      <c r="B662" s="13">
        <v>80111600</v>
      </c>
      <c r="C662" s="32" t="s">
        <v>1284</v>
      </c>
      <c r="D662" s="106">
        <v>42552</v>
      </c>
      <c r="E662" s="192">
        <v>5</v>
      </c>
      <c r="F662" s="21" t="s">
        <v>53</v>
      </c>
      <c r="G662" s="21" t="s">
        <v>1286</v>
      </c>
      <c r="H662" s="244">
        <v>33418350</v>
      </c>
      <c r="I662" s="244">
        <v>33418350</v>
      </c>
      <c r="J662" s="107" t="s">
        <v>55</v>
      </c>
      <c r="K662" s="107" t="s">
        <v>55</v>
      </c>
      <c r="L662" s="32" t="s">
        <v>1310</v>
      </c>
    </row>
    <row r="663" spans="1:12" ht="54.95" customHeight="1" x14ac:dyDescent="0.3">
      <c r="A663" s="283">
        <v>979</v>
      </c>
      <c r="B663" s="13">
        <v>80111600</v>
      </c>
      <c r="C663" s="32" t="s">
        <v>1284</v>
      </c>
      <c r="D663" s="106">
        <v>42552</v>
      </c>
      <c r="E663" s="192">
        <v>4.5</v>
      </c>
      <c r="F663" s="21" t="s">
        <v>53</v>
      </c>
      <c r="G663" s="21" t="s">
        <v>1286</v>
      </c>
      <c r="H663" s="244">
        <v>30076515</v>
      </c>
      <c r="I663" s="244">
        <v>30076515</v>
      </c>
      <c r="J663" s="107" t="s">
        <v>55</v>
      </c>
      <c r="K663" s="107" t="s">
        <v>55</v>
      </c>
      <c r="L663" s="32" t="s">
        <v>1310</v>
      </c>
    </row>
    <row r="664" spans="1:12" ht="54.95" customHeight="1" x14ac:dyDescent="0.3">
      <c r="A664" s="283">
        <v>979</v>
      </c>
      <c r="B664" s="13">
        <v>80111600</v>
      </c>
      <c r="C664" s="32" t="s">
        <v>1284</v>
      </c>
      <c r="D664" s="106">
        <v>42552</v>
      </c>
      <c r="E664" s="192">
        <v>4.5</v>
      </c>
      <c r="F664" s="21" t="s">
        <v>53</v>
      </c>
      <c r="G664" s="21" t="s">
        <v>1286</v>
      </c>
      <c r="H664" s="244">
        <v>30076515</v>
      </c>
      <c r="I664" s="244">
        <v>30076515</v>
      </c>
      <c r="J664" s="107" t="s">
        <v>55</v>
      </c>
      <c r="K664" s="107" t="s">
        <v>55</v>
      </c>
      <c r="L664" s="32" t="s">
        <v>1310</v>
      </c>
    </row>
    <row r="665" spans="1:12" ht="54.95" customHeight="1" x14ac:dyDescent="0.3">
      <c r="A665" s="283">
        <v>979</v>
      </c>
      <c r="B665" s="13">
        <v>80111600</v>
      </c>
      <c r="C665" s="33" t="s">
        <v>969</v>
      </c>
      <c r="D665" s="106">
        <v>42552</v>
      </c>
      <c r="E665" s="192">
        <v>5</v>
      </c>
      <c r="F665" s="21" t="s">
        <v>53</v>
      </c>
      <c r="G665" s="21" t="s">
        <v>1286</v>
      </c>
      <c r="H665" s="244">
        <v>23286755</v>
      </c>
      <c r="I665" s="244">
        <v>23286755</v>
      </c>
      <c r="J665" s="107" t="s">
        <v>55</v>
      </c>
      <c r="K665" s="107" t="s">
        <v>55</v>
      </c>
      <c r="L665" s="32" t="s">
        <v>1310</v>
      </c>
    </row>
    <row r="666" spans="1:12" ht="54.95" customHeight="1" x14ac:dyDescent="0.3">
      <c r="A666" s="283">
        <v>979</v>
      </c>
      <c r="B666" s="13">
        <v>80111600</v>
      </c>
      <c r="C666" s="32" t="s">
        <v>970</v>
      </c>
      <c r="D666" s="106">
        <v>42552</v>
      </c>
      <c r="E666" s="192">
        <v>5</v>
      </c>
      <c r="F666" s="21" t="s">
        <v>53</v>
      </c>
      <c r="G666" s="21" t="s">
        <v>1286</v>
      </c>
      <c r="H666" s="244">
        <v>23286755</v>
      </c>
      <c r="I666" s="244">
        <v>23286755</v>
      </c>
      <c r="J666" s="107" t="s">
        <v>55</v>
      </c>
      <c r="K666" s="107" t="s">
        <v>55</v>
      </c>
      <c r="L666" s="32" t="s">
        <v>1310</v>
      </c>
    </row>
    <row r="667" spans="1:12" ht="54.95" customHeight="1" x14ac:dyDescent="0.3">
      <c r="A667" s="283">
        <v>979</v>
      </c>
      <c r="B667" s="13">
        <v>80111600</v>
      </c>
      <c r="C667" s="32" t="s">
        <v>971</v>
      </c>
      <c r="D667" s="106">
        <v>42552</v>
      </c>
      <c r="E667" s="192">
        <v>5</v>
      </c>
      <c r="F667" s="21" t="s">
        <v>53</v>
      </c>
      <c r="G667" s="21" t="s">
        <v>1286</v>
      </c>
      <c r="H667" s="244">
        <v>14216060</v>
      </c>
      <c r="I667" s="244">
        <v>14216060</v>
      </c>
      <c r="J667" s="107" t="s">
        <v>55</v>
      </c>
      <c r="K667" s="107" t="s">
        <v>55</v>
      </c>
      <c r="L667" s="32" t="s">
        <v>1310</v>
      </c>
    </row>
    <row r="668" spans="1:12" ht="54.95" customHeight="1" x14ac:dyDescent="0.3">
      <c r="A668" s="283">
        <v>979</v>
      </c>
      <c r="B668" s="13">
        <v>80111600</v>
      </c>
      <c r="C668" s="32" t="s">
        <v>971</v>
      </c>
      <c r="D668" s="106">
        <v>42552</v>
      </c>
      <c r="E668" s="192">
        <v>5</v>
      </c>
      <c r="F668" s="21" t="s">
        <v>53</v>
      </c>
      <c r="G668" s="21" t="s">
        <v>1286</v>
      </c>
      <c r="H668" s="244">
        <v>14216060</v>
      </c>
      <c r="I668" s="244">
        <v>14216060</v>
      </c>
      <c r="J668" s="107" t="s">
        <v>55</v>
      </c>
      <c r="K668" s="107" t="s">
        <v>55</v>
      </c>
      <c r="L668" s="32" t="s">
        <v>1310</v>
      </c>
    </row>
    <row r="669" spans="1:12" ht="54.95" customHeight="1" x14ac:dyDescent="0.3">
      <c r="A669" s="283">
        <v>979</v>
      </c>
      <c r="B669" s="13">
        <v>80111600</v>
      </c>
      <c r="C669" s="32" t="s">
        <v>972</v>
      </c>
      <c r="D669" s="106">
        <v>42552</v>
      </c>
      <c r="E669" s="192">
        <v>5</v>
      </c>
      <c r="F669" s="21" t="s">
        <v>53</v>
      </c>
      <c r="G669" s="21" t="s">
        <v>1286</v>
      </c>
      <c r="H669" s="244">
        <v>14216060</v>
      </c>
      <c r="I669" s="244">
        <v>14216060</v>
      </c>
      <c r="J669" s="107" t="s">
        <v>55</v>
      </c>
      <c r="K669" s="107" t="s">
        <v>55</v>
      </c>
      <c r="L669" s="32" t="s">
        <v>1310</v>
      </c>
    </row>
    <row r="670" spans="1:12" ht="54.95" customHeight="1" x14ac:dyDescent="0.3">
      <c r="A670" s="283">
        <v>979</v>
      </c>
      <c r="B670" s="13">
        <v>80111600</v>
      </c>
      <c r="C670" s="32" t="s">
        <v>973</v>
      </c>
      <c r="D670" s="106">
        <v>42552</v>
      </c>
      <c r="E670" s="192">
        <v>5</v>
      </c>
      <c r="F670" s="21" t="s">
        <v>53</v>
      </c>
      <c r="G670" s="21" t="s">
        <v>1286</v>
      </c>
      <c r="H670" s="244">
        <v>14216060</v>
      </c>
      <c r="I670" s="244">
        <v>14216060</v>
      </c>
      <c r="J670" s="107" t="s">
        <v>55</v>
      </c>
      <c r="K670" s="107" t="s">
        <v>55</v>
      </c>
      <c r="L670" s="32" t="s">
        <v>1310</v>
      </c>
    </row>
    <row r="671" spans="1:12" ht="54.95" customHeight="1" x14ac:dyDescent="0.3">
      <c r="A671" s="283">
        <v>979</v>
      </c>
      <c r="B671" s="13">
        <v>80111600</v>
      </c>
      <c r="C671" s="32" t="s">
        <v>1405</v>
      </c>
      <c r="D671" s="106">
        <v>42552</v>
      </c>
      <c r="E671" s="192">
        <v>5</v>
      </c>
      <c r="F671" s="21" t="s">
        <v>53</v>
      </c>
      <c r="G671" s="21" t="s">
        <v>1286</v>
      </c>
      <c r="H671" s="244">
        <v>14216060</v>
      </c>
      <c r="I671" s="244">
        <v>14216060</v>
      </c>
      <c r="J671" s="107" t="s">
        <v>55</v>
      </c>
      <c r="K671" s="107" t="s">
        <v>55</v>
      </c>
      <c r="L671" s="32" t="s">
        <v>1310</v>
      </c>
    </row>
    <row r="672" spans="1:12" ht="54.95" customHeight="1" x14ac:dyDescent="0.3">
      <c r="A672" s="283">
        <v>979</v>
      </c>
      <c r="B672" s="13">
        <v>80111600</v>
      </c>
      <c r="C672" s="32" t="s">
        <v>973</v>
      </c>
      <c r="D672" s="106">
        <v>42552</v>
      </c>
      <c r="E672" s="192">
        <v>4.5</v>
      </c>
      <c r="F672" s="21" t="s">
        <v>53</v>
      </c>
      <c r="G672" s="21" t="s">
        <v>1286</v>
      </c>
      <c r="H672" s="244">
        <v>27689490</v>
      </c>
      <c r="I672" s="244">
        <v>27689490</v>
      </c>
      <c r="J672" s="107" t="s">
        <v>55</v>
      </c>
      <c r="K672" s="107" t="s">
        <v>55</v>
      </c>
      <c r="L672" s="32" t="s">
        <v>1310</v>
      </c>
    </row>
    <row r="673" spans="1:12" ht="54.95" customHeight="1" x14ac:dyDescent="0.3">
      <c r="A673" s="283">
        <v>979</v>
      </c>
      <c r="B673" s="13">
        <v>80111600</v>
      </c>
      <c r="C673" s="32" t="s">
        <v>974</v>
      </c>
      <c r="D673" s="106">
        <v>42552</v>
      </c>
      <c r="E673" s="192">
        <v>5</v>
      </c>
      <c r="F673" s="21" t="s">
        <v>53</v>
      </c>
      <c r="G673" s="21" t="s">
        <v>1286</v>
      </c>
      <c r="H673" s="244">
        <v>8805470</v>
      </c>
      <c r="I673" s="244">
        <v>8805470</v>
      </c>
      <c r="J673" s="107" t="s">
        <v>55</v>
      </c>
      <c r="K673" s="107" t="s">
        <v>55</v>
      </c>
      <c r="L673" s="32" t="s">
        <v>1310</v>
      </c>
    </row>
    <row r="674" spans="1:12" ht="54.95" customHeight="1" x14ac:dyDescent="0.3">
      <c r="A674" s="283">
        <v>979</v>
      </c>
      <c r="B674" s="13">
        <v>80111600</v>
      </c>
      <c r="C674" s="32" t="s">
        <v>975</v>
      </c>
      <c r="D674" s="106">
        <v>42552</v>
      </c>
      <c r="E674" s="192">
        <v>5</v>
      </c>
      <c r="F674" s="21" t="s">
        <v>53</v>
      </c>
      <c r="G674" s="21" t="s">
        <v>1286</v>
      </c>
      <c r="H674" s="244">
        <v>14216060</v>
      </c>
      <c r="I674" s="244">
        <v>14216060</v>
      </c>
      <c r="J674" s="107" t="s">
        <v>55</v>
      </c>
      <c r="K674" s="107" t="s">
        <v>55</v>
      </c>
      <c r="L674" s="32" t="s">
        <v>1310</v>
      </c>
    </row>
    <row r="675" spans="1:12" ht="54.95" customHeight="1" x14ac:dyDescent="0.3">
      <c r="A675" s="283">
        <v>979</v>
      </c>
      <c r="B675" s="13">
        <v>80111600</v>
      </c>
      <c r="C675" s="32" t="s">
        <v>976</v>
      </c>
      <c r="D675" s="106">
        <v>42552</v>
      </c>
      <c r="E675" s="192">
        <v>5</v>
      </c>
      <c r="F675" s="21" t="s">
        <v>53</v>
      </c>
      <c r="G675" s="21" t="s">
        <v>1286</v>
      </c>
      <c r="H675" s="244">
        <v>14216060</v>
      </c>
      <c r="I675" s="244">
        <v>14216060</v>
      </c>
      <c r="J675" s="107" t="s">
        <v>55</v>
      </c>
      <c r="K675" s="107" t="s">
        <v>55</v>
      </c>
      <c r="L675" s="32" t="s">
        <v>1310</v>
      </c>
    </row>
    <row r="676" spans="1:12" ht="54.95" customHeight="1" x14ac:dyDescent="0.3">
      <c r="A676" s="283">
        <v>979</v>
      </c>
      <c r="B676" s="13">
        <v>80111600</v>
      </c>
      <c r="C676" s="32" t="s">
        <v>976</v>
      </c>
      <c r="D676" s="106">
        <v>42552</v>
      </c>
      <c r="E676" s="192">
        <v>5</v>
      </c>
      <c r="F676" s="21" t="s">
        <v>53</v>
      </c>
      <c r="G676" s="21" t="s">
        <v>1286</v>
      </c>
      <c r="H676" s="244">
        <v>14216060</v>
      </c>
      <c r="I676" s="244">
        <v>14216060</v>
      </c>
      <c r="J676" s="107" t="s">
        <v>55</v>
      </c>
      <c r="K676" s="107" t="s">
        <v>55</v>
      </c>
      <c r="L676" s="32" t="s">
        <v>1310</v>
      </c>
    </row>
    <row r="677" spans="1:12" ht="54.95" customHeight="1" x14ac:dyDescent="0.3">
      <c r="A677" s="283">
        <v>979</v>
      </c>
      <c r="B677" s="13">
        <v>80111600</v>
      </c>
      <c r="C677" s="32" t="s">
        <v>976</v>
      </c>
      <c r="D677" s="106">
        <v>42552</v>
      </c>
      <c r="E677" s="192">
        <v>5</v>
      </c>
      <c r="F677" s="21" t="s">
        <v>53</v>
      </c>
      <c r="G677" s="21" t="s">
        <v>1286</v>
      </c>
      <c r="H677" s="244">
        <v>14216060</v>
      </c>
      <c r="I677" s="244">
        <v>14216060</v>
      </c>
      <c r="J677" s="107" t="s">
        <v>55</v>
      </c>
      <c r="K677" s="107" t="s">
        <v>55</v>
      </c>
      <c r="L677" s="32" t="s">
        <v>1310</v>
      </c>
    </row>
    <row r="678" spans="1:12" ht="54.95" customHeight="1" x14ac:dyDescent="0.3">
      <c r="A678" s="283">
        <v>979</v>
      </c>
      <c r="B678" s="13">
        <v>80111600</v>
      </c>
      <c r="C678" s="32" t="s">
        <v>278</v>
      </c>
      <c r="D678" s="106">
        <v>42552</v>
      </c>
      <c r="E678" s="192">
        <v>1</v>
      </c>
      <c r="F678" s="21" t="s">
        <v>53</v>
      </c>
      <c r="G678" s="21" t="s">
        <v>1286</v>
      </c>
      <c r="H678" s="244">
        <v>3220035</v>
      </c>
      <c r="I678" s="244">
        <v>3220035</v>
      </c>
      <c r="J678" s="107" t="s">
        <v>55</v>
      </c>
      <c r="K678" s="107" t="s">
        <v>55</v>
      </c>
      <c r="L678" s="32" t="s">
        <v>1310</v>
      </c>
    </row>
    <row r="679" spans="1:12" ht="54.95" customHeight="1" x14ac:dyDescent="0.3">
      <c r="A679" s="283">
        <v>979</v>
      </c>
      <c r="B679" s="13">
        <v>80111600</v>
      </c>
      <c r="C679" s="32" t="s">
        <v>965</v>
      </c>
      <c r="D679" s="106">
        <v>42552</v>
      </c>
      <c r="E679" s="192">
        <v>4</v>
      </c>
      <c r="F679" s="21" t="s">
        <v>53</v>
      </c>
      <c r="G679" s="21" t="s">
        <v>1286</v>
      </c>
      <c r="H679" s="244">
        <v>24612880</v>
      </c>
      <c r="I679" s="244">
        <v>24612880</v>
      </c>
      <c r="J679" s="107" t="s">
        <v>55</v>
      </c>
      <c r="K679" s="107" t="s">
        <v>55</v>
      </c>
      <c r="L679" s="32" t="s">
        <v>1310</v>
      </c>
    </row>
    <row r="680" spans="1:12" ht="54.95" customHeight="1" x14ac:dyDescent="0.3">
      <c r="A680" s="283">
        <v>979</v>
      </c>
      <c r="B680" s="13">
        <v>80111600</v>
      </c>
      <c r="C680" s="32" t="s">
        <v>965</v>
      </c>
      <c r="D680" s="106">
        <v>42552</v>
      </c>
      <c r="E680" s="192">
        <v>4</v>
      </c>
      <c r="F680" s="21" t="s">
        <v>53</v>
      </c>
      <c r="G680" s="21" t="s">
        <v>1286</v>
      </c>
      <c r="H680" s="244">
        <v>24612880</v>
      </c>
      <c r="I680" s="244">
        <v>24612880</v>
      </c>
      <c r="J680" s="107" t="s">
        <v>55</v>
      </c>
      <c r="K680" s="107" t="s">
        <v>55</v>
      </c>
      <c r="L680" s="32" t="s">
        <v>1310</v>
      </c>
    </row>
    <row r="681" spans="1:12" ht="54.95" customHeight="1" x14ac:dyDescent="0.3">
      <c r="A681" s="283">
        <v>979</v>
      </c>
      <c r="B681" s="13">
        <v>80111600</v>
      </c>
      <c r="C681" s="32" t="s">
        <v>965</v>
      </c>
      <c r="D681" s="106">
        <v>42552</v>
      </c>
      <c r="E681" s="192">
        <v>4</v>
      </c>
      <c r="F681" s="21" t="s">
        <v>53</v>
      </c>
      <c r="G681" s="21" t="s">
        <v>1286</v>
      </c>
      <c r="H681" s="244">
        <v>24612880</v>
      </c>
      <c r="I681" s="244">
        <v>24612880</v>
      </c>
      <c r="J681" s="107" t="s">
        <v>55</v>
      </c>
      <c r="K681" s="107" t="s">
        <v>55</v>
      </c>
      <c r="L681" s="32" t="s">
        <v>1310</v>
      </c>
    </row>
    <row r="682" spans="1:12" ht="54.95" customHeight="1" x14ac:dyDescent="0.3">
      <c r="A682" s="283">
        <v>979</v>
      </c>
      <c r="B682" s="13">
        <v>80111600</v>
      </c>
      <c r="C682" s="32" t="s">
        <v>965</v>
      </c>
      <c r="D682" s="106">
        <v>42552</v>
      </c>
      <c r="E682" s="192">
        <v>4</v>
      </c>
      <c r="F682" s="21" t="s">
        <v>53</v>
      </c>
      <c r="G682" s="21" t="s">
        <v>1286</v>
      </c>
      <c r="H682" s="244">
        <v>24612880</v>
      </c>
      <c r="I682" s="244">
        <v>24612880</v>
      </c>
      <c r="J682" s="107" t="s">
        <v>55</v>
      </c>
      <c r="K682" s="107" t="s">
        <v>55</v>
      </c>
      <c r="L682" s="32" t="s">
        <v>1310</v>
      </c>
    </row>
    <row r="683" spans="1:12" ht="54.95" customHeight="1" x14ac:dyDescent="0.3">
      <c r="A683" s="283">
        <v>979</v>
      </c>
      <c r="B683" s="105">
        <v>81161801</v>
      </c>
      <c r="C683" s="32" t="s">
        <v>591</v>
      </c>
      <c r="D683" s="106">
        <v>42552</v>
      </c>
      <c r="E683" s="192">
        <v>1</v>
      </c>
      <c r="F683" s="21" t="s">
        <v>229</v>
      </c>
      <c r="G683" s="21" t="s">
        <v>1286</v>
      </c>
      <c r="H683" s="244">
        <v>4210000</v>
      </c>
      <c r="I683" s="244">
        <v>4210000</v>
      </c>
      <c r="J683" s="107" t="s">
        <v>55</v>
      </c>
      <c r="K683" s="107" t="s">
        <v>55</v>
      </c>
      <c r="L683" s="32" t="s">
        <v>1310</v>
      </c>
    </row>
    <row r="684" spans="1:12" ht="54.95" customHeight="1" x14ac:dyDescent="0.3">
      <c r="A684" s="283">
        <v>979</v>
      </c>
      <c r="B684" s="13">
        <v>80111600</v>
      </c>
      <c r="C684" s="32" t="s">
        <v>1262</v>
      </c>
      <c r="D684" s="30">
        <v>42552</v>
      </c>
      <c r="E684" s="141">
        <v>1</v>
      </c>
      <c r="F684" s="21" t="s">
        <v>53</v>
      </c>
      <c r="G684" s="21" t="s">
        <v>1286</v>
      </c>
      <c r="H684" s="244">
        <v>4604306</v>
      </c>
      <c r="I684" s="244">
        <v>4604306</v>
      </c>
      <c r="J684" s="107" t="s">
        <v>55</v>
      </c>
      <c r="K684" s="107" t="s">
        <v>55</v>
      </c>
      <c r="L684" s="32" t="s">
        <v>1310</v>
      </c>
    </row>
    <row r="685" spans="1:12" ht="54.95" customHeight="1" x14ac:dyDescent="0.3">
      <c r="A685" s="283">
        <v>979</v>
      </c>
      <c r="B685" s="13">
        <v>80111600</v>
      </c>
      <c r="C685" s="32" t="s">
        <v>1263</v>
      </c>
      <c r="D685" s="30">
        <v>42552</v>
      </c>
      <c r="E685" s="192">
        <v>5</v>
      </c>
      <c r="F685" s="21" t="s">
        <v>53</v>
      </c>
      <c r="G685" s="21" t="s">
        <v>1286</v>
      </c>
      <c r="H685" s="244">
        <v>23286755</v>
      </c>
      <c r="I685" s="244">
        <v>23286755</v>
      </c>
      <c r="J685" s="107" t="s">
        <v>55</v>
      </c>
      <c r="K685" s="107" t="s">
        <v>55</v>
      </c>
      <c r="L685" s="32" t="s">
        <v>1310</v>
      </c>
    </row>
    <row r="686" spans="1:12" ht="54.95" customHeight="1" x14ac:dyDescent="0.3">
      <c r="A686" s="283">
        <v>979</v>
      </c>
      <c r="B686" s="13">
        <v>80111600</v>
      </c>
      <c r="C686" s="32" t="s">
        <v>277</v>
      </c>
      <c r="D686" s="30">
        <v>42552</v>
      </c>
      <c r="E686" s="192">
        <v>5</v>
      </c>
      <c r="F686" s="21" t="s">
        <v>53</v>
      </c>
      <c r="G686" s="21" t="s">
        <v>1286</v>
      </c>
      <c r="H686" s="244">
        <v>15860455</v>
      </c>
      <c r="I686" s="244">
        <v>15860455</v>
      </c>
      <c r="J686" s="107" t="s">
        <v>55</v>
      </c>
      <c r="K686" s="107" t="s">
        <v>55</v>
      </c>
      <c r="L686" s="32" t="s">
        <v>1310</v>
      </c>
    </row>
    <row r="687" spans="1:12" ht="54.95" customHeight="1" x14ac:dyDescent="0.3">
      <c r="A687" s="283">
        <v>979</v>
      </c>
      <c r="B687" s="13">
        <v>80111600</v>
      </c>
      <c r="C687" s="32" t="s">
        <v>278</v>
      </c>
      <c r="D687" s="30">
        <v>42552</v>
      </c>
      <c r="E687" s="192">
        <v>1</v>
      </c>
      <c r="F687" s="21" t="s">
        <v>53</v>
      </c>
      <c r="G687" s="21" t="s">
        <v>1286</v>
      </c>
      <c r="H687" s="244">
        <v>2333980</v>
      </c>
      <c r="I687" s="244">
        <v>2333980</v>
      </c>
      <c r="J687" s="107" t="s">
        <v>55</v>
      </c>
      <c r="K687" s="107" t="s">
        <v>55</v>
      </c>
      <c r="L687" s="32" t="s">
        <v>1310</v>
      </c>
    </row>
    <row r="688" spans="1:12" ht="54.95" customHeight="1" x14ac:dyDescent="0.3">
      <c r="A688" s="283">
        <v>979</v>
      </c>
      <c r="B688" s="13">
        <v>80111600</v>
      </c>
      <c r="C688" s="32" t="s">
        <v>278</v>
      </c>
      <c r="D688" s="30">
        <v>42552</v>
      </c>
      <c r="E688" s="192">
        <v>1</v>
      </c>
      <c r="F688" s="21" t="s">
        <v>53</v>
      </c>
      <c r="G688" s="21" t="s">
        <v>1286</v>
      </c>
      <c r="H688" s="244">
        <v>318270</v>
      </c>
      <c r="I688" s="244">
        <v>318270</v>
      </c>
      <c r="J688" s="107" t="s">
        <v>55</v>
      </c>
      <c r="K688" s="107" t="s">
        <v>55</v>
      </c>
      <c r="L688" s="32" t="s">
        <v>1310</v>
      </c>
    </row>
    <row r="689" spans="1:12" ht="54.95" customHeight="1" x14ac:dyDescent="0.3">
      <c r="A689" s="283">
        <v>980</v>
      </c>
      <c r="B689" s="13">
        <v>80111600</v>
      </c>
      <c r="C689" s="32" t="s">
        <v>679</v>
      </c>
      <c r="D689" s="59">
        <v>42552</v>
      </c>
      <c r="E689" s="70">
        <v>5</v>
      </c>
      <c r="F689" s="13" t="s">
        <v>53</v>
      </c>
      <c r="G689" s="13" t="s">
        <v>680</v>
      </c>
      <c r="H689" s="245">
        <v>54265035</v>
      </c>
      <c r="I689" s="245">
        <v>54265035</v>
      </c>
      <c r="J689" s="13" t="s">
        <v>217</v>
      </c>
      <c r="K689" s="13" t="s">
        <v>217</v>
      </c>
      <c r="L689" s="13" t="s">
        <v>690</v>
      </c>
    </row>
    <row r="690" spans="1:12" ht="54.95" customHeight="1" x14ac:dyDescent="0.3">
      <c r="A690" s="283">
        <v>980</v>
      </c>
      <c r="B690" s="13">
        <v>80111600</v>
      </c>
      <c r="C690" s="32" t="s">
        <v>681</v>
      </c>
      <c r="D690" s="59">
        <v>42552</v>
      </c>
      <c r="E690" s="70">
        <v>5.5</v>
      </c>
      <c r="F690" s="13" t="s">
        <v>53</v>
      </c>
      <c r="G690" s="13" t="s">
        <v>680</v>
      </c>
      <c r="H690" s="245">
        <v>28591579.5</v>
      </c>
      <c r="I690" s="245">
        <v>28591579.5</v>
      </c>
      <c r="J690" s="13" t="s">
        <v>217</v>
      </c>
      <c r="K690" s="13" t="s">
        <v>217</v>
      </c>
      <c r="L690" s="13" t="s">
        <v>690</v>
      </c>
    </row>
    <row r="691" spans="1:12" ht="54.95" customHeight="1" x14ac:dyDescent="0.3">
      <c r="A691" s="283">
        <v>980</v>
      </c>
      <c r="B691" s="13">
        <v>80111600</v>
      </c>
      <c r="C691" s="32" t="s">
        <v>682</v>
      </c>
      <c r="D691" s="59">
        <v>42552</v>
      </c>
      <c r="E691" s="70">
        <v>5.5</v>
      </c>
      <c r="F691" s="13" t="s">
        <v>53</v>
      </c>
      <c r="G691" s="13" t="s">
        <v>680</v>
      </c>
      <c r="H691" s="245">
        <v>28591579.5</v>
      </c>
      <c r="I691" s="245">
        <v>28591579.5</v>
      </c>
      <c r="J691" s="13" t="s">
        <v>217</v>
      </c>
      <c r="K691" s="13" t="s">
        <v>217</v>
      </c>
      <c r="L691" s="13" t="s">
        <v>690</v>
      </c>
    </row>
    <row r="692" spans="1:12" ht="54.95" customHeight="1" x14ac:dyDescent="0.3">
      <c r="A692" s="283">
        <v>980</v>
      </c>
      <c r="B692" s="13">
        <v>80111600</v>
      </c>
      <c r="C692" s="32" t="s">
        <v>683</v>
      </c>
      <c r="D692" s="59">
        <v>42552</v>
      </c>
      <c r="E692" s="70">
        <v>5.5</v>
      </c>
      <c r="F692" s="13" t="s">
        <v>53</v>
      </c>
      <c r="G692" s="13" t="s">
        <v>680</v>
      </c>
      <c r="H692" s="245">
        <v>22639606</v>
      </c>
      <c r="I692" s="245">
        <v>22639606</v>
      </c>
      <c r="J692" s="13" t="s">
        <v>217</v>
      </c>
      <c r="K692" s="13" t="s">
        <v>217</v>
      </c>
      <c r="L692" s="13" t="s">
        <v>690</v>
      </c>
    </row>
    <row r="693" spans="1:12" ht="54.95" customHeight="1" x14ac:dyDescent="0.3">
      <c r="A693" s="283">
        <v>980</v>
      </c>
      <c r="B693" s="13">
        <v>80111600</v>
      </c>
      <c r="C693" s="32" t="s">
        <v>684</v>
      </c>
      <c r="D693" s="59">
        <v>42552</v>
      </c>
      <c r="E693" s="70">
        <v>5.5</v>
      </c>
      <c r="F693" s="13" t="s">
        <v>53</v>
      </c>
      <c r="G693" s="13" t="s">
        <v>680</v>
      </c>
      <c r="H693" s="245">
        <v>15912200</v>
      </c>
      <c r="I693" s="245">
        <v>15912200</v>
      </c>
      <c r="J693" s="13" t="s">
        <v>217</v>
      </c>
      <c r="K693" s="13" t="s">
        <v>217</v>
      </c>
      <c r="L693" s="13" t="s">
        <v>690</v>
      </c>
    </row>
    <row r="694" spans="1:12" ht="54.95" customHeight="1" x14ac:dyDescent="0.3">
      <c r="A694" s="283">
        <v>980</v>
      </c>
      <c r="B694" s="13">
        <v>80111600</v>
      </c>
      <c r="C694" s="46" t="s">
        <v>1232</v>
      </c>
      <c r="D694" s="59">
        <v>42552</v>
      </c>
      <c r="E694" s="149">
        <v>5</v>
      </c>
      <c r="F694" s="35" t="s">
        <v>53</v>
      </c>
      <c r="G694" s="35" t="s">
        <v>680</v>
      </c>
      <c r="H694" s="245">
        <v>17876165</v>
      </c>
      <c r="I694" s="246">
        <v>17876165</v>
      </c>
      <c r="J694" s="13" t="s">
        <v>217</v>
      </c>
      <c r="K694" s="13" t="s">
        <v>217</v>
      </c>
      <c r="L694" s="13" t="s">
        <v>690</v>
      </c>
    </row>
    <row r="695" spans="1:12" ht="54.95" customHeight="1" x14ac:dyDescent="0.3">
      <c r="A695" s="283">
        <v>980</v>
      </c>
      <c r="B695" s="13">
        <v>80111600</v>
      </c>
      <c r="C695" s="46" t="s">
        <v>1232</v>
      </c>
      <c r="D695" s="59">
        <v>42552</v>
      </c>
      <c r="E695" s="149">
        <v>5</v>
      </c>
      <c r="F695" s="35" t="s">
        <v>53</v>
      </c>
      <c r="G695" s="35" t="s">
        <v>680</v>
      </c>
      <c r="H695" s="245">
        <v>17876165</v>
      </c>
      <c r="I695" s="246">
        <v>17876165</v>
      </c>
      <c r="J695" s="13" t="s">
        <v>217</v>
      </c>
      <c r="K695" s="13" t="s">
        <v>217</v>
      </c>
      <c r="L695" s="13" t="s">
        <v>690</v>
      </c>
    </row>
    <row r="696" spans="1:12" ht="54.95" customHeight="1" x14ac:dyDescent="0.3">
      <c r="A696" s="283">
        <v>980</v>
      </c>
      <c r="B696" s="13">
        <v>80111600</v>
      </c>
      <c r="C696" s="46" t="s">
        <v>1232</v>
      </c>
      <c r="D696" s="59">
        <v>42552</v>
      </c>
      <c r="E696" s="149">
        <v>5</v>
      </c>
      <c r="F696" s="35" t="s">
        <v>53</v>
      </c>
      <c r="G696" s="35" t="s">
        <v>680</v>
      </c>
      <c r="H696" s="245">
        <v>17876165</v>
      </c>
      <c r="I696" s="246">
        <v>17876165</v>
      </c>
      <c r="J696" s="13" t="s">
        <v>217</v>
      </c>
      <c r="K696" s="13" t="s">
        <v>217</v>
      </c>
      <c r="L696" s="13" t="s">
        <v>690</v>
      </c>
    </row>
    <row r="697" spans="1:12" ht="54.95" customHeight="1" x14ac:dyDescent="0.3">
      <c r="A697" s="283">
        <v>980</v>
      </c>
      <c r="B697" s="13">
        <v>80111600</v>
      </c>
      <c r="C697" s="46" t="s">
        <v>1232</v>
      </c>
      <c r="D697" s="59">
        <v>42552</v>
      </c>
      <c r="E697" s="149">
        <v>5</v>
      </c>
      <c r="F697" s="35" t="s">
        <v>53</v>
      </c>
      <c r="G697" s="35" t="s">
        <v>680</v>
      </c>
      <c r="H697" s="245">
        <v>17876165</v>
      </c>
      <c r="I697" s="246">
        <v>17876165</v>
      </c>
      <c r="J697" s="13" t="s">
        <v>217</v>
      </c>
      <c r="K697" s="13" t="s">
        <v>217</v>
      </c>
      <c r="L697" s="13" t="s">
        <v>690</v>
      </c>
    </row>
    <row r="698" spans="1:12" ht="54.95" customHeight="1" x14ac:dyDescent="0.3">
      <c r="A698" s="283">
        <v>980</v>
      </c>
      <c r="B698" s="13">
        <v>80111600</v>
      </c>
      <c r="C698" s="46" t="s">
        <v>1232</v>
      </c>
      <c r="D698" s="59">
        <v>42552</v>
      </c>
      <c r="E698" s="149">
        <v>5</v>
      </c>
      <c r="F698" s="35" t="s">
        <v>53</v>
      </c>
      <c r="G698" s="35" t="s">
        <v>680</v>
      </c>
      <c r="H698" s="245">
        <v>17876165</v>
      </c>
      <c r="I698" s="246">
        <v>17876165</v>
      </c>
      <c r="J698" s="13" t="s">
        <v>217</v>
      </c>
      <c r="K698" s="13" t="s">
        <v>217</v>
      </c>
      <c r="L698" s="13" t="s">
        <v>690</v>
      </c>
    </row>
    <row r="699" spans="1:12" ht="54.95" customHeight="1" x14ac:dyDescent="0.3">
      <c r="A699" s="283">
        <v>980</v>
      </c>
      <c r="B699" s="13">
        <v>80111600</v>
      </c>
      <c r="C699" s="46" t="s">
        <v>1233</v>
      </c>
      <c r="D699" s="59">
        <v>42552</v>
      </c>
      <c r="E699" s="149">
        <v>5</v>
      </c>
      <c r="F699" s="35" t="s">
        <v>53</v>
      </c>
      <c r="G699" s="35" t="s">
        <v>680</v>
      </c>
      <c r="H699" s="245">
        <v>11192495</v>
      </c>
      <c r="I699" s="246">
        <v>11192495</v>
      </c>
      <c r="J699" s="13" t="s">
        <v>217</v>
      </c>
      <c r="K699" s="13" t="s">
        <v>217</v>
      </c>
      <c r="L699" s="13" t="s">
        <v>690</v>
      </c>
    </row>
    <row r="700" spans="1:12" ht="54.95" customHeight="1" x14ac:dyDescent="0.3">
      <c r="A700" s="283">
        <v>980</v>
      </c>
      <c r="B700" s="13">
        <v>80111600</v>
      </c>
      <c r="C700" s="46" t="s">
        <v>1233</v>
      </c>
      <c r="D700" s="59">
        <v>42552</v>
      </c>
      <c r="E700" s="149">
        <v>5</v>
      </c>
      <c r="F700" s="35" t="s">
        <v>53</v>
      </c>
      <c r="G700" s="35" t="s">
        <v>680</v>
      </c>
      <c r="H700" s="245">
        <v>11192495</v>
      </c>
      <c r="I700" s="246">
        <v>11192495</v>
      </c>
      <c r="J700" s="13" t="s">
        <v>217</v>
      </c>
      <c r="K700" s="13" t="s">
        <v>217</v>
      </c>
      <c r="L700" s="13" t="s">
        <v>690</v>
      </c>
    </row>
    <row r="701" spans="1:12" ht="54.95" customHeight="1" x14ac:dyDescent="0.3">
      <c r="A701" s="283">
        <v>980</v>
      </c>
      <c r="B701" s="13">
        <v>80111600</v>
      </c>
      <c r="C701" s="46" t="s">
        <v>1233</v>
      </c>
      <c r="D701" s="59">
        <v>42552</v>
      </c>
      <c r="E701" s="149">
        <v>5</v>
      </c>
      <c r="F701" s="35" t="s">
        <v>53</v>
      </c>
      <c r="G701" s="35" t="s">
        <v>680</v>
      </c>
      <c r="H701" s="245">
        <v>11192495</v>
      </c>
      <c r="I701" s="246">
        <v>11192495</v>
      </c>
      <c r="J701" s="13" t="s">
        <v>217</v>
      </c>
      <c r="K701" s="13" t="s">
        <v>217</v>
      </c>
      <c r="L701" s="13" t="s">
        <v>690</v>
      </c>
    </row>
    <row r="702" spans="1:12" ht="54.95" customHeight="1" x14ac:dyDescent="0.3">
      <c r="A702" s="283">
        <v>980</v>
      </c>
      <c r="B702" s="13">
        <v>80111600</v>
      </c>
      <c r="C702" s="46" t="s">
        <v>1233</v>
      </c>
      <c r="D702" s="59">
        <v>42552</v>
      </c>
      <c r="E702" s="149">
        <v>5</v>
      </c>
      <c r="F702" s="35" t="s">
        <v>53</v>
      </c>
      <c r="G702" s="35" t="s">
        <v>680</v>
      </c>
      <c r="H702" s="245">
        <v>11192495</v>
      </c>
      <c r="I702" s="246">
        <v>11192495</v>
      </c>
      <c r="J702" s="13" t="s">
        <v>217</v>
      </c>
      <c r="K702" s="13" t="s">
        <v>217</v>
      </c>
      <c r="L702" s="13" t="s">
        <v>690</v>
      </c>
    </row>
    <row r="703" spans="1:12" ht="54.95" customHeight="1" x14ac:dyDescent="0.3">
      <c r="A703" s="283">
        <v>980</v>
      </c>
      <c r="B703" s="13">
        <v>80111600</v>
      </c>
      <c r="C703" s="46" t="s">
        <v>1233</v>
      </c>
      <c r="D703" s="59">
        <v>42552</v>
      </c>
      <c r="E703" s="149">
        <v>5</v>
      </c>
      <c r="F703" s="35" t="s">
        <v>53</v>
      </c>
      <c r="G703" s="35" t="s">
        <v>680</v>
      </c>
      <c r="H703" s="245">
        <v>11192495</v>
      </c>
      <c r="I703" s="246">
        <v>11192495</v>
      </c>
      <c r="J703" s="13" t="s">
        <v>217</v>
      </c>
      <c r="K703" s="13" t="s">
        <v>217</v>
      </c>
      <c r="L703" s="13" t="s">
        <v>690</v>
      </c>
    </row>
    <row r="704" spans="1:12" ht="54.95" customHeight="1" x14ac:dyDescent="0.3">
      <c r="A704" s="283">
        <v>980</v>
      </c>
      <c r="B704" s="13">
        <v>80111600</v>
      </c>
      <c r="C704" s="46" t="s">
        <v>867</v>
      </c>
      <c r="D704" s="59">
        <v>42552</v>
      </c>
      <c r="E704" s="149">
        <v>5</v>
      </c>
      <c r="F704" s="35" t="s">
        <v>53</v>
      </c>
      <c r="G704" s="35" t="s">
        <v>680</v>
      </c>
      <c r="H704" s="245">
        <v>11192495</v>
      </c>
      <c r="I704" s="246">
        <v>11192495</v>
      </c>
      <c r="J704" s="13" t="s">
        <v>217</v>
      </c>
      <c r="K704" s="13" t="s">
        <v>217</v>
      </c>
      <c r="L704" s="13" t="s">
        <v>690</v>
      </c>
    </row>
    <row r="705" spans="1:12" ht="54.95" customHeight="1" x14ac:dyDescent="0.3">
      <c r="A705" s="283">
        <v>980</v>
      </c>
      <c r="B705" s="13">
        <v>80111600</v>
      </c>
      <c r="C705" s="46" t="s">
        <v>867</v>
      </c>
      <c r="D705" s="59">
        <v>42552</v>
      </c>
      <c r="E705" s="149">
        <v>5</v>
      </c>
      <c r="F705" s="35" t="s">
        <v>53</v>
      </c>
      <c r="G705" s="35" t="s">
        <v>680</v>
      </c>
      <c r="H705" s="245">
        <v>11192495</v>
      </c>
      <c r="I705" s="246">
        <v>11192495</v>
      </c>
      <c r="J705" s="13" t="s">
        <v>217</v>
      </c>
      <c r="K705" s="13" t="s">
        <v>217</v>
      </c>
      <c r="L705" s="13" t="s">
        <v>690</v>
      </c>
    </row>
    <row r="706" spans="1:12" ht="54.95" customHeight="1" x14ac:dyDescent="0.3">
      <c r="A706" s="283">
        <v>980</v>
      </c>
      <c r="B706" s="13">
        <v>80111600</v>
      </c>
      <c r="C706" s="46" t="s">
        <v>867</v>
      </c>
      <c r="D706" s="59">
        <v>42552</v>
      </c>
      <c r="E706" s="149">
        <v>5</v>
      </c>
      <c r="F706" s="35" t="s">
        <v>53</v>
      </c>
      <c r="G706" s="35" t="s">
        <v>680</v>
      </c>
      <c r="H706" s="245">
        <v>11192495</v>
      </c>
      <c r="I706" s="246">
        <v>11192495</v>
      </c>
      <c r="J706" s="13" t="s">
        <v>217</v>
      </c>
      <c r="K706" s="13" t="s">
        <v>217</v>
      </c>
      <c r="L706" s="13" t="s">
        <v>690</v>
      </c>
    </row>
    <row r="707" spans="1:12" ht="54.95" customHeight="1" x14ac:dyDescent="0.3">
      <c r="A707" s="283">
        <v>980</v>
      </c>
      <c r="B707" s="13">
        <v>80111600</v>
      </c>
      <c r="C707" s="46" t="s">
        <v>867</v>
      </c>
      <c r="D707" s="59">
        <v>42552</v>
      </c>
      <c r="E707" s="149">
        <v>5</v>
      </c>
      <c r="F707" s="35" t="s">
        <v>53</v>
      </c>
      <c r="G707" s="35" t="s">
        <v>680</v>
      </c>
      <c r="H707" s="245">
        <v>11192495</v>
      </c>
      <c r="I707" s="246">
        <v>11192495</v>
      </c>
      <c r="J707" s="13" t="s">
        <v>217</v>
      </c>
      <c r="K707" s="13" t="s">
        <v>217</v>
      </c>
      <c r="L707" s="13" t="s">
        <v>690</v>
      </c>
    </row>
    <row r="708" spans="1:12" ht="54.95" customHeight="1" x14ac:dyDescent="0.3">
      <c r="A708" s="283">
        <v>980</v>
      </c>
      <c r="B708" s="13">
        <v>80111600</v>
      </c>
      <c r="C708" s="46" t="s">
        <v>867</v>
      </c>
      <c r="D708" s="59">
        <v>42552</v>
      </c>
      <c r="E708" s="149">
        <v>5</v>
      </c>
      <c r="F708" s="35" t="s">
        <v>53</v>
      </c>
      <c r="G708" s="35" t="s">
        <v>680</v>
      </c>
      <c r="H708" s="245">
        <v>11192495</v>
      </c>
      <c r="I708" s="246">
        <v>11192495</v>
      </c>
      <c r="J708" s="13" t="s">
        <v>217</v>
      </c>
      <c r="K708" s="13" t="s">
        <v>217</v>
      </c>
      <c r="L708" s="13" t="s">
        <v>690</v>
      </c>
    </row>
    <row r="709" spans="1:12" ht="54.95" customHeight="1" x14ac:dyDescent="0.3">
      <c r="A709" s="283">
        <v>980</v>
      </c>
      <c r="B709" s="13">
        <v>80111600</v>
      </c>
      <c r="C709" s="46" t="s">
        <v>867</v>
      </c>
      <c r="D709" s="59">
        <v>42552</v>
      </c>
      <c r="E709" s="149">
        <v>5</v>
      </c>
      <c r="F709" s="35" t="s">
        <v>53</v>
      </c>
      <c r="G709" s="35" t="s">
        <v>680</v>
      </c>
      <c r="H709" s="245">
        <v>16645449</v>
      </c>
      <c r="I709" s="246">
        <v>16645449</v>
      </c>
      <c r="J709" s="13" t="s">
        <v>217</v>
      </c>
      <c r="K709" s="13" t="s">
        <v>217</v>
      </c>
      <c r="L709" s="13" t="s">
        <v>690</v>
      </c>
    </row>
    <row r="710" spans="1:12" ht="54.95" customHeight="1" x14ac:dyDescent="0.3">
      <c r="A710" s="283">
        <v>981</v>
      </c>
      <c r="B710" s="35">
        <v>801116</v>
      </c>
      <c r="C710" s="46" t="s">
        <v>849</v>
      </c>
      <c r="D710" s="59">
        <v>42552</v>
      </c>
      <c r="E710" s="149">
        <v>5.5</v>
      </c>
      <c r="F710" s="35" t="s">
        <v>640</v>
      </c>
      <c r="G710" s="35" t="s">
        <v>641</v>
      </c>
      <c r="H710" s="247">
        <v>28591255</v>
      </c>
      <c r="I710" s="247">
        <v>28591255</v>
      </c>
      <c r="J710" s="35" t="s">
        <v>217</v>
      </c>
      <c r="K710" s="35" t="s">
        <v>217</v>
      </c>
      <c r="L710" s="46" t="s">
        <v>1414</v>
      </c>
    </row>
    <row r="711" spans="1:12" ht="54.95" customHeight="1" x14ac:dyDescent="0.3">
      <c r="A711" s="283">
        <v>981</v>
      </c>
      <c r="B711" s="35">
        <v>801116</v>
      </c>
      <c r="C711" s="46" t="s">
        <v>642</v>
      </c>
      <c r="D711" s="59">
        <v>42552</v>
      </c>
      <c r="E711" s="149">
        <v>5.5</v>
      </c>
      <c r="F711" s="35" t="s">
        <v>640</v>
      </c>
      <c r="G711" s="35" t="s">
        <v>641</v>
      </c>
      <c r="H711" s="247">
        <v>22639606</v>
      </c>
      <c r="I711" s="247">
        <v>22639606</v>
      </c>
      <c r="J711" s="35" t="s">
        <v>217</v>
      </c>
      <c r="K711" s="35" t="s">
        <v>217</v>
      </c>
      <c r="L711" s="46" t="s">
        <v>1414</v>
      </c>
    </row>
    <row r="712" spans="1:12" ht="54.95" customHeight="1" x14ac:dyDescent="0.3">
      <c r="A712" s="283">
        <v>981</v>
      </c>
      <c r="B712" s="35">
        <v>801116</v>
      </c>
      <c r="C712" s="46" t="s">
        <v>643</v>
      </c>
      <c r="D712" s="59">
        <v>42552</v>
      </c>
      <c r="E712" s="149">
        <v>5.5</v>
      </c>
      <c r="F712" s="35" t="s">
        <v>640</v>
      </c>
      <c r="G712" s="35" t="s">
        <v>641</v>
      </c>
      <c r="H712" s="247">
        <v>22639606</v>
      </c>
      <c r="I712" s="247">
        <v>22639606</v>
      </c>
      <c r="J712" s="35" t="s">
        <v>217</v>
      </c>
      <c r="K712" s="35" t="s">
        <v>217</v>
      </c>
      <c r="L712" s="46" t="s">
        <v>1414</v>
      </c>
    </row>
    <row r="713" spans="1:12" ht="54.95" customHeight="1" x14ac:dyDescent="0.3">
      <c r="A713" s="283">
        <v>981</v>
      </c>
      <c r="B713" s="35">
        <v>801116</v>
      </c>
      <c r="C713" s="46" t="s">
        <v>643</v>
      </c>
      <c r="D713" s="59">
        <v>42552</v>
      </c>
      <c r="E713" s="149">
        <v>5.5</v>
      </c>
      <c r="F713" s="35" t="s">
        <v>640</v>
      </c>
      <c r="G713" s="35" t="s">
        <v>641</v>
      </c>
      <c r="H713" s="247">
        <v>22639606</v>
      </c>
      <c r="I713" s="247">
        <v>22639606</v>
      </c>
      <c r="J713" s="35" t="s">
        <v>217</v>
      </c>
      <c r="K713" s="35" t="s">
        <v>217</v>
      </c>
      <c r="L713" s="46" t="s">
        <v>1414</v>
      </c>
    </row>
    <row r="714" spans="1:12" ht="54.95" customHeight="1" x14ac:dyDescent="0.3">
      <c r="A714" s="283">
        <v>981</v>
      </c>
      <c r="B714" s="35">
        <v>801116</v>
      </c>
      <c r="C714" s="46" t="s">
        <v>643</v>
      </c>
      <c r="D714" s="59">
        <v>42552</v>
      </c>
      <c r="E714" s="149">
        <v>5.5</v>
      </c>
      <c r="F714" s="35" t="s">
        <v>640</v>
      </c>
      <c r="G714" s="35" t="s">
        <v>641</v>
      </c>
      <c r="H714" s="247">
        <v>22639606</v>
      </c>
      <c r="I714" s="247">
        <v>22639606</v>
      </c>
      <c r="J714" s="35" t="s">
        <v>217</v>
      </c>
      <c r="K714" s="35" t="s">
        <v>217</v>
      </c>
      <c r="L714" s="46" t="s">
        <v>1414</v>
      </c>
    </row>
    <row r="715" spans="1:12" ht="54.95" customHeight="1" x14ac:dyDescent="0.3">
      <c r="A715" s="283">
        <v>981</v>
      </c>
      <c r="B715" s="35">
        <v>801116</v>
      </c>
      <c r="C715" s="46" t="s">
        <v>643</v>
      </c>
      <c r="D715" s="59">
        <v>42552</v>
      </c>
      <c r="E715" s="149">
        <v>5.5</v>
      </c>
      <c r="F715" s="35" t="s">
        <v>640</v>
      </c>
      <c r="G715" s="35" t="s">
        <v>641</v>
      </c>
      <c r="H715" s="247">
        <v>22639606</v>
      </c>
      <c r="I715" s="247">
        <v>22639606</v>
      </c>
      <c r="J715" s="35" t="s">
        <v>217</v>
      </c>
      <c r="K715" s="35" t="s">
        <v>217</v>
      </c>
      <c r="L715" s="46" t="s">
        <v>1414</v>
      </c>
    </row>
    <row r="716" spans="1:12" ht="54.95" customHeight="1" x14ac:dyDescent="0.3">
      <c r="A716" s="283">
        <v>981</v>
      </c>
      <c r="B716" s="35">
        <v>801116</v>
      </c>
      <c r="C716" s="46" t="s">
        <v>643</v>
      </c>
      <c r="D716" s="59">
        <v>42552</v>
      </c>
      <c r="E716" s="149">
        <v>5.5</v>
      </c>
      <c r="F716" s="35" t="s">
        <v>640</v>
      </c>
      <c r="G716" s="35" t="s">
        <v>641</v>
      </c>
      <c r="H716" s="247">
        <v>22639606</v>
      </c>
      <c r="I716" s="247">
        <v>22639606</v>
      </c>
      <c r="J716" s="35" t="s">
        <v>217</v>
      </c>
      <c r="K716" s="35" t="s">
        <v>217</v>
      </c>
      <c r="L716" s="46" t="s">
        <v>1414</v>
      </c>
    </row>
    <row r="717" spans="1:12" ht="54.95" customHeight="1" x14ac:dyDescent="0.3">
      <c r="A717" s="283">
        <v>981</v>
      </c>
      <c r="B717" s="35">
        <v>801116</v>
      </c>
      <c r="C717" s="46" t="s">
        <v>643</v>
      </c>
      <c r="D717" s="59">
        <v>42552</v>
      </c>
      <c r="E717" s="149">
        <v>5.5</v>
      </c>
      <c r="F717" s="35" t="s">
        <v>640</v>
      </c>
      <c r="G717" s="35" t="s">
        <v>641</v>
      </c>
      <c r="H717" s="247">
        <v>22639606</v>
      </c>
      <c r="I717" s="247">
        <v>22639606</v>
      </c>
      <c r="J717" s="35" t="s">
        <v>217</v>
      </c>
      <c r="K717" s="35" t="s">
        <v>217</v>
      </c>
      <c r="L717" s="46" t="s">
        <v>1414</v>
      </c>
    </row>
    <row r="718" spans="1:12" ht="54.95" customHeight="1" x14ac:dyDescent="0.3">
      <c r="A718" s="283">
        <v>981</v>
      </c>
      <c r="B718" s="35">
        <v>801116</v>
      </c>
      <c r="C718" s="46" t="s">
        <v>643</v>
      </c>
      <c r="D718" s="59">
        <v>42552</v>
      </c>
      <c r="E718" s="149">
        <v>5.5</v>
      </c>
      <c r="F718" s="35" t="s">
        <v>640</v>
      </c>
      <c r="G718" s="35" t="s">
        <v>641</v>
      </c>
      <c r="H718" s="247">
        <v>22639606</v>
      </c>
      <c r="I718" s="247">
        <v>22639606</v>
      </c>
      <c r="J718" s="35" t="s">
        <v>217</v>
      </c>
      <c r="K718" s="35" t="s">
        <v>217</v>
      </c>
      <c r="L718" s="46" t="s">
        <v>1414</v>
      </c>
    </row>
    <row r="719" spans="1:12" ht="54.95" customHeight="1" x14ac:dyDescent="0.3">
      <c r="A719" s="283">
        <v>981</v>
      </c>
      <c r="B719" s="35">
        <v>801116</v>
      </c>
      <c r="C719" s="46" t="s">
        <v>643</v>
      </c>
      <c r="D719" s="59">
        <v>42552</v>
      </c>
      <c r="E719" s="149">
        <v>5.5</v>
      </c>
      <c r="F719" s="35" t="s">
        <v>640</v>
      </c>
      <c r="G719" s="35" t="s">
        <v>641</v>
      </c>
      <c r="H719" s="247">
        <v>22639606</v>
      </c>
      <c r="I719" s="247">
        <v>22639606</v>
      </c>
      <c r="J719" s="35" t="s">
        <v>217</v>
      </c>
      <c r="K719" s="35" t="s">
        <v>217</v>
      </c>
      <c r="L719" s="46" t="s">
        <v>1414</v>
      </c>
    </row>
    <row r="720" spans="1:12" ht="54.95" customHeight="1" x14ac:dyDescent="0.3">
      <c r="A720" s="283">
        <v>981</v>
      </c>
      <c r="B720" s="35">
        <v>801116</v>
      </c>
      <c r="C720" s="46" t="s">
        <v>643</v>
      </c>
      <c r="D720" s="59">
        <v>42552</v>
      </c>
      <c r="E720" s="149">
        <v>5.5</v>
      </c>
      <c r="F720" s="35" t="s">
        <v>640</v>
      </c>
      <c r="G720" s="35" t="s">
        <v>641</v>
      </c>
      <c r="H720" s="247">
        <v>22639606</v>
      </c>
      <c r="I720" s="247">
        <v>22639606</v>
      </c>
      <c r="J720" s="35" t="s">
        <v>217</v>
      </c>
      <c r="K720" s="35" t="s">
        <v>217</v>
      </c>
      <c r="L720" s="46" t="s">
        <v>1414</v>
      </c>
    </row>
    <row r="721" spans="1:12" ht="54.95" customHeight="1" x14ac:dyDescent="0.3">
      <c r="A721" s="283">
        <v>981</v>
      </c>
      <c r="B721" s="35">
        <v>801116</v>
      </c>
      <c r="C721" s="46" t="s">
        <v>643</v>
      </c>
      <c r="D721" s="59">
        <v>42552</v>
      </c>
      <c r="E721" s="149">
        <v>5.5</v>
      </c>
      <c r="F721" s="35" t="s">
        <v>640</v>
      </c>
      <c r="G721" s="35" t="s">
        <v>641</v>
      </c>
      <c r="H721" s="247">
        <v>22639606</v>
      </c>
      <c r="I721" s="247">
        <v>22639606</v>
      </c>
      <c r="J721" s="35" t="s">
        <v>217</v>
      </c>
      <c r="K721" s="35" t="s">
        <v>217</v>
      </c>
      <c r="L721" s="46" t="s">
        <v>1414</v>
      </c>
    </row>
    <row r="722" spans="1:12" ht="54.95" customHeight="1" x14ac:dyDescent="0.3">
      <c r="A722" s="283">
        <v>981</v>
      </c>
      <c r="B722" s="35">
        <v>801116</v>
      </c>
      <c r="C722" s="46" t="s">
        <v>643</v>
      </c>
      <c r="D722" s="59">
        <v>42552</v>
      </c>
      <c r="E722" s="149">
        <v>5.5</v>
      </c>
      <c r="F722" s="35" t="s">
        <v>640</v>
      </c>
      <c r="G722" s="35" t="s">
        <v>641</v>
      </c>
      <c r="H722" s="247">
        <v>22639606</v>
      </c>
      <c r="I722" s="247">
        <v>22639606</v>
      </c>
      <c r="J722" s="35" t="s">
        <v>217</v>
      </c>
      <c r="K722" s="35" t="s">
        <v>217</v>
      </c>
      <c r="L722" s="46" t="s">
        <v>1414</v>
      </c>
    </row>
    <row r="723" spans="1:12" ht="54.95" customHeight="1" x14ac:dyDescent="0.3">
      <c r="A723" s="283">
        <v>981</v>
      </c>
      <c r="B723" s="35">
        <v>801116</v>
      </c>
      <c r="C723" s="46" t="s">
        <v>643</v>
      </c>
      <c r="D723" s="59">
        <v>42552</v>
      </c>
      <c r="E723" s="149">
        <v>5.5</v>
      </c>
      <c r="F723" s="35" t="s">
        <v>640</v>
      </c>
      <c r="G723" s="35" t="s">
        <v>641</v>
      </c>
      <c r="H723" s="247">
        <v>22639606</v>
      </c>
      <c r="I723" s="247">
        <v>22639606</v>
      </c>
      <c r="J723" s="35" t="s">
        <v>217</v>
      </c>
      <c r="K723" s="35" t="s">
        <v>217</v>
      </c>
      <c r="L723" s="46" t="s">
        <v>1414</v>
      </c>
    </row>
    <row r="724" spans="1:12" ht="54.95" customHeight="1" x14ac:dyDescent="0.3">
      <c r="A724" s="283">
        <v>981</v>
      </c>
      <c r="B724" s="35">
        <v>801116</v>
      </c>
      <c r="C724" s="46" t="s">
        <v>643</v>
      </c>
      <c r="D724" s="59">
        <v>42552</v>
      </c>
      <c r="E724" s="149">
        <v>5.5</v>
      </c>
      <c r="F724" s="35" t="s">
        <v>640</v>
      </c>
      <c r="G724" s="35" t="s">
        <v>641</v>
      </c>
      <c r="H724" s="247">
        <v>22639606</v>
      </c>
      <c r="I724" s="247">
        <v>22639606</v>
      </c>
      <c r="J724" s="35" t="s">
        <v>217</v>
      </c>
      <c r="K724" s="35" t="s">
        <v>217</v>
      </c>
      <c r="L724" s="46" t="s">
        <v>1414</v>
      </c>
    </row>
    <row r="725" spans="1:12" ht="54.95" customHeight="1" x14ac:dyDescent="0.3">
      <c r="A725" s="283">
        <v>981</v>
      </c>
      <c r="B725" s="35">
        <v>801116</v>
      </c>
      <c r="C725" s="46" t="s">
        <v>643</v>
      </c>
      <c r="D725" s="59">
        <v>42552</v>
      </c>
      <c r="E725" s="149">
        <v>5.5</v>
      </c>
      <c r="F725" s="35" t="s">
        <v>640</v>
      </c>
      <c r="G725" s="35" t="s">
        <v>641</v>
      </c>
      <c r="H725" s="247">
        <v>22639606</v>
      </c>
      <c r="I725" s="247">
        <v>22639606</v>
      </c>
      <c r="J725" s="35" t="s">
        <v>217</v>
      </c>
      <c r="K725" s="35" t="s">
        <v>217</v>
      </c>
      <c r="L725" s="46" t="s">
        <v>1414</v>
      </c>
    </row>
    <row r="726" spans="1:12" ht="54.95" customHeight="1" x14ac:dyDescent="0.3">
      <c r="A726" s="283">
        <v>981</v>
      </c>
      <c r="B726" s="35">
        <v>801116</v>
      </c>
      <c r="C726" s="46" t="s">
        <v>643</v>
      </c>
      <c r="D726" s="59">
        <v>42552</v>
      </c>
      <c r="E726" s="149">
        <v>5.5</v>
      </c>
      <c r="F726" s="35" t="s">
        <v>640</v>
      </c>
      <c r="G726" s="35" t="s">
        <v>641</v>
      </c>
      <c r="H726" s="247">
        <v>22639606</v>
      </c>
      <c r="I726" s="247">
        <v>22639606</v>
      </c>
      <c r="J726" s="35" t="s">
        <v>217</v>
      </c>
      <c r="K726" s="35" t="s">
        <v>217</v>
      </c>
      <c r="L726" s="46" t="s">
        <v>1414</v>
      </c>
    </row>
    <row r="727" spans="1:12" ht="54.95" customHeight="1" x14ac:dyDescent="0.3">
      <c r="A727" s="283">
        <v>981</v>
      </c>
      <c r="B727" s="35">
        <v>801116</v>
      </c>
      <c r="C727" s="46" t="s">
        <v>643</v>
      </c>
      <c r="D727" s="59">
        <v>42552</v>
      </c>
      <c r="E727" s="149">
        <v>5.5</v>
      </c>
      <c r="F727" s="35" t="s">
        <v>640</v>
      </c>
      <c r="G727" s="35" t="s">
        <v>641</v>
      </c>
      <c r="H727" s="247">
        <v>22639606</v>
      </c>
      <c r="I727" s="247">
        <v>22639606</v>
      </c>
      <c r="J727" s="35" t="s">
        <v>217</v>
      </c>
      <c r="K727" s="35" t="s">
        <v>217</v>
      </c>
      <c r="L727" s="46" t="s">
        <v>1414</v>
      </c>
    </row>
    <row r="728" spans="1:12" ht="54.95" customHeight="1" x14ac:dyDescent="0.3">
      <c r="A728" s="283">
        <v>981</v>
      </c>
      <c r="B728" s="35">
        <v>801116</v>
      </c>
      <c r="C728" s="46" t="s">
        <v>643</v>
      </c>
      <c r="D728" s="59">
        <v>42552</v>
      </c>
      <c r="E728" s="149">
        <v>5.5</v>
      </c>
      <c r="F728" s="35" t="s">
        <v>640</v>
      </c>
      <c r="G728" s="35" t="s">
        <v>641</v>
      </c>
      <c r="H728" s="247">
        <v>22639606</v>
      </c>
      <c r="I728" s="247">
        <v>22639606</v>
      </c>
      <c r="J728" s="35" t="s">
        <v>217</v>
      </c>
      <c r="K728" s="35" t="s">
        <v>217</v>
      </c>
      <c r="L728" s="46" t="s">
        <v>1414</v>
      </c>
    </row>
    <row r="729" spans="1:12" ht="54.95" customHeight="1" x14ac:dyDescent="0.3">
      <c r="A729" s="283">
        <v>981</v>
      </c>
      <c r="B729" s="35">
        <v>801116</v>
      </c>
      <c r="C729" s="46" t="s">
        <v>643</v>
      </c>
      <c r="D729" s="59">
        <v>42552</v>
      </c>
      <c r="E729" s="149">
        <v>5.5</v>
      </c>
      <c r="F729" s="35" t="s">
        <v>640</v>
      </c>
      <c r="G729" s="35" t="s">
        <v>641</v>
      </c>
      <c r="H729" s="247">
        <v>22639606</v>
      </c>
      <c r="I729" s="247">
        <v>22639606</v>
      </c>
      <c r="J729" s="35" t="s">
        <v>217</v>
      </c>
      <c r="K729" s="35" t="s">
        <v>217</v>
      </c>
      <c r="L729" s="46" t="s">
        <v>1414</v>
      </c>
    </row>
    <row r="730" spans="1:12" ht="54.95" customHeight="1" x14ac:dyDescent="0.3">
      <c r="A730" s="283">
        <v>981</v>
      </c>
      <c r="B730" s="35">
        <v>801116</v>
      </c>
      <c r="C730" s="46" t="s">
        <v>643</v>
      </c>
      <c r="D730" s="59">
        <v>42552</v>
      </c>
      <c r="E730" s="149">
        <v>5.5</v>
      </c>
      <c r="F730" s="35" t="s">
        <v>640</v>
      </c>
      <c r="G730" s="35" t="s">
        <v>641</v>
      </c>
      <c r="H730" s="247">
        <v>22639606</v>
      </c>
      <c r="I730" s="247">
        <v>22639606</v>
      </c>
      <c r="J730" s="35" t="s">
        <v>217</v>
      </c>
      <c r="K730" s="35" t="s">
        <v>217</v>
      </c>
      <c r="L730" s="46" t="s">
        <v>1414</v>
      </c>
    </row>
    <row r="731" spans="1:12" ht="54.95" customHeight="1" x14ac:dyDescent="0.3">
      <c r="A731" s="283">
        <v>981</v>
      </c>
      <c r="B731" s="35">
        <v>801116</v>
      </c>
      <c r="C731" s="46" t="s">
        <v>1420</v>
      </c>
      <c r="D731" s="59">
        <v>42552</v>
      </c>
      <c r="E731" s="149">
        <v>5.5</v>
      </c>
      <c r="F731" s="35" t="s">
        <v>640</v>
      </c>
      <c r="G731" s="35" t="s">
        <v>641</v>
      </c>
      <c r="H731" s="247">
        <v>22639606</v>
      </c>
      <c r="I731" s="247">
        <v>22639606</v>
      </c>
      <c r="J731" s="35" t="s">
        <v>217</v>
      </c>
      <c r="K731" s="35" t="s">
        <v>217</v>
      </c>
      <c r="L731" s="46" t="s">
        <v>1414</v>
      </c>
    </row>
    <row r="732" spans="1:12" ht="54.95" customHeight="1" x14ac:dyDescent="0.3">
      <c r="A732" s="283">
        <v>981</v>
      </c>
      <c r="B732" s="35">
        <v>801116</v>
      </c>
      <c r="C732" s="46" t="s">
        <v>850</v>
      </c>
      <c r="D732" s="59">
        <v>42552</v>
      </c>
      <c r="E732" s="149">
        <v>5.5</v>
      </c>
      <c r="F732" s="35" t="s">
        <v>640</v>
      </c>
      <c r="G732" s="35" t="s">
        <v>641</v>
      </c>
      <c r="H732" s="247">
        <v>19663781</v>
      </c>
      <c r="I732" s="247">
        <v>19663781</v>
      </c>
      <c r="J732" s="35" t="s">
        <v>217</v>
      </c>
      <c r="K732" s="35" t="s">
        <v>217</v>
      </c>
      <c r="L732" s="46" t="s">
        <v>1414</v>
      </c>
    </row>
    <row r="733" spans="1:12" ht="54.95" customHeight="1" x14ac:dyDescent="0.3">
      <c r="A733" s="283">
        <v>981</v>
      </c>
      <c r="B733" s="35">
        <v>801116</v>
      </c>
      <c r="C733" s="46" t="s">
        <v>644</v>
      </c>
      <c r="D733" s="59">
        <v>42552</v>
      </c>
      <c r="E733" s="149">
        <v>5.5</v>
      </c>
      <c r="F733" s="35" t="s">
        <v>640</v>
      </c>
      <c r="G733" s="35" t="s">
        <v>641</v>
      </c>
      <c r="H733" s="247">
        <v>12311744</v>
      </c>
      <c r="I733" s="247">
        <v>12311744</v>
      </c>
      <c r="J733" s="35" t="s">
        <v>217</v>
      </c>
      <c r="K733" s="35" t="s">
        <v>217</v>
      </c>
      <c r="L733" s="46" t="s">
        <v>1414</v>
      </c>
    </row>
    <row r="734" spans="1:12" ht="54.95" customHeight="1" x14ac:dyDescent="0.3">
      <c r="A734" s="283">
        <v>981</v>
      </c>
      <c r="B734" s="35">
        <v>801116</v>
      </c>
      <c r="C734" s="46" t="s">
        <v>851</v>
      </c>
      <c r="D734" s="59">
        <v>42552</v>
      </c>
      <c r="E734" s="149">
        <v>5.5</v>
      </c>
      <c r="F734" s="35" t="s">
        <v>640</v>
      </c>
      <c r="G734" s="35" t="s">
        <v>641</v>
      </c>
      <c r="H734" s="247">
        <v>19663781</v>
      </c>
      <c r="I734" s="247">
        <v>19663781</v>
      </c>
      <c r="J734" s="35" t="s">
        <v>217</v>
      </c>
      <c r="K734" s="35" t="s">
        <v>217</v>
      </c>
      <c r="L734" s="46" t="s">
        <v>1414</v>
      </c>
    </row>
    <row r="735" spans="1:12" ht="54.95" customHeight="1" x14ac:dyDescent="0.3">
      <c r="A735" s="283">
        <v>981</v>
      </c>
      <c r="B735" s="35">
        <v>801116</v>
      </c>
      <c r="C735" s="46" t="s">
        <v>852</v>
      </c>
      <c r="D735" s="59">
        <v>42552</v>
      </c>
      <c r="E735" s="149">
        <v>5.5</v>
      </c>
      <c r="F735" s="35" t="s">
        <v>640</v>
      </c>
      <c r="G735" s="35" t="s">
        <v>641</v>
      </c>
      <c r="H735" s="247">
        <v>17446500</v>
      </c>
      <c r="I735" s="247">
        <v>17446500</v>
      </c>
      <c r="J735" s="35" t="s">
        <v>217</v>
      </c>
      <c r="K735" s="35" t="s">
        <v>217</v>
      </c>
      <c r="L735" s="46" t="s">
        <v>1414</v>
      </c>
    </row>
    <row r="736" spans="1:12" ht="54.95" customHeight="1" x14ac:dyDescent="0.3">
      <c r="A736" s="283">
        <v>981</v>
      </c>
      <c r="B736" s="35">
        <v>801116</v>
      </c>
      <c r="C736" s="46" t="s">
        <v>853</v>
      </c>
      <c r="D736" s="59">
        <v>42552</v>
      </c>
      <c r="E736" s="149">
        <v>5.5</v>
      </c>
      <c r="F736" s="35" t="s">
        <v>640</v>
      </c>
      <c r="G736" s="35" t="s">
        <v>641</v>
      </c>
      <c r="H736" s="247">
        <v>19663781</v>
      </c>
      <c r="I736" s="247">
        <v>19663781</v>
      </c>
      <c r="J736" s="35" t="s">
        <v>217</v>
      </c>
      <c r="K736" s="35" t="s">
        <v>217</v>
      </c>
      <c r="L736" s="46" t="s">
        <v>1414</v>
      </c>
    </row>
    <row r="737" spans="1:12" ht="54.95" customHeight="1" x14ac:dyDescent="0.3">
      <c r="A737" s="283">
        <v>981</v>
      </c>
      <c r="B737" s="35">
        <v>801116</v>
      </c>
      <c r="C737" s="46" t="s">
        <v>854</v>
      </c>
      <c r="D737" s="59">
        <v>42552</v>
      </c>
      <c r="E737" s="149">
        <v>5.5</v>
      </c>
      <c r="F737" s="35" t="s">
        <v>640</v>
      </c>
      <c r="G737" s="35" t="s">
        <v>641</v>
      </c>
      <c r="H737" s="247">
        <v>19663781</v>
      </c>
      <c r="I737" s="247">
        <v>19663781</v>
      </c>
      <c r="J737" s="35" t="s">
        <v>217</v>
      </c>
      <c r="K737" s="35" t="s">
        <v>217</v>
      </c>
      <c r="L737" s="46" t="s">
        <v>1414</v>
      </c>
    </row>
    <row r="738" spans="1:12" ht="54.95" customHeight="1" x14ac:dyDescent="0.3">
      <c r="A738" s="283">
        <v>981</v>
      </c>
      <c r="B738" s="35">
        <v>801116</v>
      </c>
      <c r="C738" s="46" t="s">
        <v>855</v>
      </c>
      <c r="D738" s="59">
        <v>42552</v>
      </c>
      <c r="E738" s="149">
        <v>5.5</v>
      </c>
      <c r="F738" s="35" t="s">
        <v>640</v>
      </c>
      <c r="G738" s="35" t="s">
        <v>641</v>
      </c>
      <c r="H738" s="247">
        <v>12311744</v>
      </c>
      <c r="I738" s="247">
        <v>12311744</v>
      </c>
      <c r="J738" s="35" t="s">
        <v>217</v>
      </c>
      <c r="K738" s="35" t="s">
        <v>217</v>
      </c>
      <c r="L738" s="46" t="s">
        <v>1414</v>
      </c>
    </row>
    <row r="739" spans="1:12" ht="54.95" customHeight="1" x14ac:dyDescent="0.3">
      <c r="A739" s="283">
        <v>981</v>
      </c>
      <c r="B739" s="35">
        <v>801116</v>
      </c>
      <c r="C739" s="46" t="s">
        <v>856</v>
      </c>
      <c r="D739" s="59">
        <v>42552</v>
      </c>
      <c r="E739" s="149">
        <v>5.5</v>
      </c>
      <c r="F739" s="35" t="s">
        <v>640</v>
      </c>
      <c r="G739" s="35" t="s">
        <v>641</v>
      </c>
      <c r="H739" s="247">
        <v>12311744</v>
      </c>
      <c r="I739" s="247">
        <v>12311744</v>
      </c>
      <c r="J739" s="35" t="s">
        <v>217</v>
      </c>
      <c r="K739" s="35" t="s">
        <v>217</v>
      </c>
      <c r="L739" s="46" t="s">
        <v>1414</v>
      </c>
    </row>
    <row r="740" spans="1:12" ht="54.95" customHeight="1" x14ac:dyDescent="0.3">
      <c r="A740" s="283">
        <v>981</v>
      </c>
      <c r="B740" s="35">
        <v>801116</v>
      </c>
      <c r="C740" s="46" t="s">
        <v>645</v>
      </c>
      <c r="D740" s="59">
        <v>42552</v>
      </c>
      <c r="E740" s="149">
        <v>5.5</v>
      </c>
      <c r="F740" s="35" t="s">
        <v>640</v>
      </c>
      <c r="G740" s="35" t="s">
        <v>641</v>
      </c>
      <c r="H740" s="247">
        <v>12311744</v>
      </c>
      <c r="I740" s="247">
        <v>12311744</v>
      </c>
      <c r="J740" s="35" t="s">
        <v>217</v>
      </c>
      <c r="K740" s="35" t="s">
        <v>217</v>
      </c>
      <c r="L740" s="46" t="s">
        <v>1414</v>
      </c>
    </row>
    <row r="741" spans="1:12" ht="54.95" customHeight="1" x14ac:dyDescent="0.3">
      <c r="A741" s="283">
        <v>981</v>
      </c>
      <c r="B741" s="35">
        <v>801116</v>
      </c>
      <c r="C741" s="46" t="s">
        <v>857</v>
      </c>
      <c r="D741" s="59">
        <v>42552</v>
      </c>
      <c r="E741" s="149">
        <v>5.5</v>
      </c>
      <c r="F741" s="35" t="s">
        <v>640</v>
      </c>
      <c r="G741" s="35" t="s">
        <v>641</v>
      </c>
      <c r="H741" s="247">
        <v>12311744</v>
      </c>
      <c r="I741" s="247">
        <v>12311744</v>
      </c>
      <c r="J741" s="35" t="s">
        <v>217</v>
      </c>
      <c r="K741" s="35" t="s">
        <v>217</v>
      </c>
      <c r="L741" s="46" t="s">
        <v>1414</v>
      </c>
    </row>
    <row r="742" spans="1:12" ht="54.95" customHeight="1" x14ac:dyDescent="0.3">
      <c r="A742" s="283">
        <v>981</v>
      </c>
      <c r="B742" s="35">
        <v>801116</v>
      </c>
      <c r="C742" s="46" t="s">
        <v>858</v>
      </c>
      <c r="D742" s="59">
        <v>42552</v>
      </c>
      <c r="E742" s="149">
        <v>5.5</v>
      </c>
      <c r="F742" s="35" t="s">
        <v>640</v>
      </c>
      <c r="G742" s="35" t="s">
        <v>641</v>
      </c>
      <c r="H742" s="247">
        <v>22639606</v>
      </c>
      <c r="I742" s="247">
        <v>22639606</v>
      </c>
      <c r="J742" s="35" t="s">
        <v>217</v>
      </c>
      <c r="K742" s="35" t="s">
        <v>217</v>
      </c>
      <c r="L742" s="46" t="s">
        <v>1414</v>
      </c>
    </row>
    <row r="743" spans="1:12" ht="54.95" customHeight="1" x14ac:dyDescent="0.3">
      <c r="A743" s="283">
        <v>981</v>
      </c>
      <c r="B743" s="35">
        <v>801116</v>
      </c>
      <c r="C743" s="46" t="s">
        <v>646</v>
      </c>
      <c r="D743" s="59">
        <v>42552</v>
      </c>
      <c r="E743" s="149">
        <v>1</v>
      </c>
      <c r="F743" s="35" t="s">
        <v>640</v>
      </c>
      <c r="G743" s="35" t="s">
        <v>641</v>
      </c>
      <c r="H743" s="247">
        <v>22545143</v>
      </c>
      <c r="I743" s="247">
        <v>22545143</v>
      </c>
      <c r="J743" s="35" t="s">
        <v>217</v>
      </c>
      <c r="K743" s="35" t="s">
        <v>217</v>
      </c>
      <c r="L743" s="46" t="s">
        <v>1414</v>
      </c>
    </row>
    <row r="744" spans="1:12" ht="54.95" customHeight="1" x14ac:dyDescent="0.3">
      <c r="A744" s="283">
        <v>981</v>
      </c>
      <c r="B744" s="35">
        <v>801116</v>
      </c>
      <c r="C744" s="46" t="s">
        <v>859</v>
      </c>
      <c r="D744" s="59">
        <v>42552</v>
      </c>
      <c r="E744" s="149">
        <v>5.5</v>
      </c>
      <c r="F744" s="35" t="s">
        <v>640</v>
      </c>
      <c r="G744" s="35" t="s">
        <v>641</v>
      </c>
      <c r="H744" s="247">
        <v>14412326</v>
      </c>
      <c r="I744" s="247">
        <v>14412326</v>
      </c>
      <c r="J744" s="35" t="s">
        <v>217</v>
      </c>
      <c r="K744" s="35" t="s">
        <v>217</v>
      </c>
      <c r="L744" s="46" t="s">
        <v>1414</v>
      </c>
    </row>
    <row r="745" spans="1:12" ht="54.95" customHeight="1" x14ac:dyDescent="0.3">
      <c r="A745" s="283">
        <v>981</v>
      </c>
      <c r="B745" s="35">
        <v>801116</v>
      </c>
      <c r="C745" s="46" t="s">
        <v>860</v>
      </c>
      <c r="D745" s="59">
        <v>42552</v>
      </c>
      <c r="E745" s="149">
        <v>5.5</v>
      </c>
      <c r="F745" s="35" t="s">
        <v>640</v>
      </c>
      <c r="G745" s="35" t="s">
        <v>641</v>
      </c>
      <c r="H745" s="247">
        <v>14412326</v>
      </c>
      <c r="I745" s="247">
        <v>14412326</v>
      </c>
      <c r="J745" s="35" t="s">
        <v>217</v>
      </c>
      <c r="K745" s="35" t="s">
        <v>217</v>
      </c>
      <c r="L745" s="46" t="s">
        <v>1414</v>
      </c>
    </row>
    <row r="746" spans="1:12" ht="54.95" customHeight="1" x14ac:dyDescent="0.3">
      <c r="A746" s="283">
        <v>981</v>
      </c>
      <c r="B746" s="35">
        <v>801116</v>
      </c>
      <c r="C746" s="46" t="s">
        <v>861</v>
      </c>
      <c r="D746" s="59">
        <v>42552</v>
      </c>
      <c r="E746" s="149">
        <v>5.5</v>
      </c>
      <c r="F746" s="35" t="s">
        <v>640</v>
      </c>
      <c r="G746" s="35" t="s">
        <v>641</v>
      </c>
      <c r="H746" s="247">
        <v>22639606</v>
      </c>
      <c r="I746" s="247">
        <v>22639606</v>
      </c>
      <c r="J746" s="35" t="s">
        <v>217</v>
      </c>
      <c r="K746" s="35" t="s">
        <v>217</v>
      </c>
      <c r="L746" s="46" t="s">
        <v>1414</v>
      </c>
    </row>
    <row r="747" spans="1:12" ht="54.95" customHeight="1" x14ac:dyDescent="0.3">
      <c r="A747" s="283">
        <v>981</v>
      </c>
      <c r="B747" s="35">
        <v>801116</v>
      </c>
      <c r="C747" s="46" t="s">
        <v>862</v>
      </c>
      <c r="D747" s="59">
        <v>42552</v>
      </c>
      <c r="E747" s="149">
        <v>5.5</v>
      </c>
      <c r="F747" s="35" t="s">
        <v>640</v>
      </c>
      <c r="G747" s="35" t="s">
        <v>641</v>
      </c>
      <c r="H747" s="247">
        <v>17446500</v>
      </c>
      <c r="I747" s="247">
        <v>17446500</v>
      </c>
      <c r="J747" s="35" t="s">
        <v>217</v>
      </c>
      <c r="K747" s="35" t="s">
        <v>217</v>
      </c>
      <c r="L747" s="46" t="s">
        <v>1414</v>
      </c>
    </row>
    <row r="748" spans="1:12" ht="54.95" customHeight="1" x14ac:dyDescent="0.3">
      <c r="A748" s="283">
        <v>981</v>
      </c>
      <c r="B748" s="35">
        <v>801116</v>
      </c>
      <c r="C748" s="46" t="s">
        <v>862</v>
      </c>
      <c r="D748" s="59">
        <v>42552</v>
      </c>
      <c r="E748" s="149">
        <v>5.5</v>
      </c>
      <c r="F748" s="35" t="s">
        <v>640</v>
      </c>
      <c r="G748" s="35" t="s">
        <v>641</v>
      </c>
      <c r="H748" s="247">
        <v>17446500</v>
      </c>
      <c r="I748" s="247">
        <v>17446500</v>
      </c>
      <c r="J748" s="35" t="s">
        <v>217</v>
      </c>
      <c r="K748" s="35" t="s">
        <v>217</v>
      </c>
      <c r="L748" s="46" t="s">
        <v>1414</v>
      </c>
    </row>
    <row r="749" spans="1:12" ht="54.95" customHeight="1" x14ac:dyDescent="0.3">
      <c r="A749" s="283">
        <v>981</v>
      </c>
      <c r="B749" s="35">
        <v>801116</v>
      </c>
      <c r="C749" s="46" t="s">
        <v>862</v>
      </c>
      <c r="D749" s="59">
        <v>42552</v>
      </c>
      <c r="E749" s="149">
        <v>5.5</v>
      </c>
      <c r="F749" s="35" t="s">
        <v>640</v>
      </c>
      <c r="G749" s="35" t="s">
        <v>641</v>
      </c>
      <c r="H749" s="247">
        <v>17446500</v>
      </c>
      <c r="I749" s="247">
        <v>17446500</v>
      </c>
      <c r="J749" s="35" t="s">
        <v>217</v>
      </c>
      <c r="K749" s="35" t="s">
        <v>217</v>
      </c>
      <c r="L749" s="46" t="s">
        <v>1414</v>
      </c>
    </row>
    <row r="750" spans="1:12" ht="54.95" customHeight="1" x14ac:dyDescent="0.3">
      <c r="A750" s="283">
        <v>981</v>
      </c>
      <c r="B750" s="35">
        <v>801116</v>
      </c>
      <c r="C750" s="46" t="s">
        <v>862</v>
      </c>
      <c r="D750" s="59">
        <v>42552</v>
      </c>
      <c r="E750" s="149">
        <v>5.5</v>
      </c>
      <c r="F750" s="35" t="s">
        <v>640</v>
      </c>
      <c r="G750" s="35" t="s">
        <v>641</v>
      </c>
      <c r="H750" s="247">
        <v>17446500</v>
      </c>
      <c r="I750" s="247">
        <v>17446500</v>
      </c>
      <c r="J750" s="35" t="s">
        <v>217</v>
      </c>
      <c r="K750" s="35" t="s">
        <v>217</v>
      </c>
      <c r="L750" s="46" t="s">
        <v>1414</v>
      </c>
    </row>
    <row r="751" spans="1:12" ht="54.95" customHeight="1" x14ac:dyDescent="0.3">
      <c r="A751" s="283">
        <v>981</v>
      </c>
      <c r="B751" s="35">
        <v>801116</v>
      </c>
      <c r="C751" s="46" t="s">
        <v>862</v>
      </c>
      <c r="D751" s="59">
        <v>42552</v>
      </c>
      <c r="E751" s="149">
        <v>5.5</v>
      </c>
      <c r="F751" s="35" t="s">
        <v>640</v>
      </c>
      <c r="G751" s="35" t="s">
        <v>641</v>
      </c>
      <c r="H751" s="247">
        <v>17446500</v>
      </c>
      <c r="I751" s="247">
        <v>17446500</v>
      </c>
      <c r="J751" s="35" t="s">
        <v>217</v>
      </c>
      <c r="K751" s="35" t="s">
        <v>217</v>
      </c>
      <c r="L751" s="46" t="s">
        <v>1414</v>
      </c>
    </row>
    <row r="752" spans="1:12" ht="54.95" customHeight="1" x14ac:dyDescent="0.3">
      <c r="A752" s="283">
        <v>981</v>
      </c>
      <c r="B752" s="35">
        <v>801116</v>
      </c>
      <c r="C752" s="46" t="s">
        <v>862</v>
      </c>
      <c r="D752" s="59">
        <v>42552</v>
      </c>
      <c r="E752" s="149">
        <v>5.5</v>
      </c>
      <c r="F752" s="35" t="s">
        <v>640</v>
      </c>
      <c r="G752" s="35" t="s">
        <v>641</v>
      </c>
      <c r="H752" s="247">
        <v>17446500</v>
      </c>
      <c r="I752" s="247">
        <v>17446500</v>
      </c>
      <c r="J752" s="35" t="s">
        <v>217</v>
      </c>
      <c r="K752" s="35" t="s">
        <v>217</v>
      </c>
      <c r="L752" s="46" t="s">
        <v>1414</v>
      </c>
    </row>
    <row r="753" spans="1:12" ht="54.95" customHeight="1" x14ac:dyDescent="0.3">
      <c r="A753" s="283">
        <v>981</v>
      </c>
      <c r="B753" s="35">
        <v>801116</v>
      </c>
      <c r="C753" s="46" t="s">
        <v>862</v>
      </c>
      <c r="D753" s="59">
        <v>42552</v>
      </c>
      <c r="E753" s="149">
        <v>5.5</v>
      </c>
      <c r="F753" s="35" t="s">
        <v>640</v>
      </c>
      <c r="G753" s="35" t="s">
        <v>641</v>
      </c>
      <c r="H753" s="247">
        <v>17446500</v>
      </c>
      <c r="I753" s="247">
        <v>17446500</v>
      </c>
      <c r="J753" s="35" t="s">
        <v>217</v>
      </c>
      <c r="K753" s="35" t="s">
        <v>217</v>
      </c>
      <c r="L753" s="46" t="s">
        <v>1414</v>
      </c>
    </row>
    <row r="754" spans="1:12" ht="54.95" customHeight="1" x14ac:dyDescent="0.3">
      <c r="A754" s="283">
        <v>981</v>
      </c>
      <c r="B754" s="35">
        <v>801116</v>
      </c>
      <c r="C754" s="46" t="s">
        <v>862</v>
      </c>
      <c r="D754" s="59">
        <v>42552</v>
      </c>
      <c r="E754" s="149">
        <v>5.5</v>
      </c>
      <c r="F754" s="35" t="s">
        <v>640</v>
      </c>
      <c r="G754" s="35" t="s">
        <v>641</v>
      </c>
      <c r="H754" s="247">
        <v>17446500</v>
      </c>
      <c r="I754" s="247">
        <v>17446500</v>
      </c>
      <c r="J754" s="35" t="s">
        <v>217</v>
      </c>
      <c r="K754" s="35" t="s">
        <v>217</v>
      </c>
      <c r="L754" s="46" t="s">
        <v>1414</v>
      </c>
    </row>
    <row r="755" spans="1:12" ht="54.95" customHeight="1" x14ac:dyDescent="0.3">
      <c r="A755" s="283">
        <v>981</v>
      </c>
      <c r="B755" s="35">
        <v>801116</v>
      </c>
      <c r="C755" s="46" t="s">
        <v>862</v>
      </c>
      <c r="D755" s="59">
        <v>42552</v>
      </c>
      <c r="E755" s="149">
        <v>5.5</v>
      </c>
      <c r="F755" s="35" t="s">
        <v>640</v>
      </c>
      <c r="G755" s="35" t="s">
        <v>641</v>
      </c>
      <c r="H755" s="247">
        <v>17446500</v>
      </c>
      <c r="I755" s="247">
        <v>17446500</v>
      </c>
      <c r="J755" s="35" t="s">
        <v>217</v>
      </c>
      <c r="K755" s="35" t="s">
        <v>217</v>
      </c>
      <c r="L755" s="46" t="s">
        <v>1414</v>
      </c>
    </row>
    <row r="756" spans="1:12" ht="54.95" customHeight="1" x14ac:dyDescent="0.3">
      <c r="A756" s="283">
        <v>981</v>
      </c>
      <c r="B756" s="35">
        <v>801116</v>
      </c>
      <c r="C756" s="46" t="s">
        <v>862</v>
      </c>
      <c r="D756" s="59">
        <v>42552</v>
      </c>
      <c r="E756" s="149">
        <v>5.5</v>
      </c>
      <c r="F756" s="35" t="s">
        <v>640</v>
      </c>
      <c r="G756" s="35" t="s">
        <v>641</v>
      </c>
      <c r="H756" s="247">
        <v>17446500</v>
      </c>
      <c r="I756" s="247">
        <v>17446500</v>
      </c>
      <c r="J756" s="35" t="s">
        <v>217</v>
      </c>
      <c r="K756" s="35" t="s">
        <v>217</v>
      </c>
      <c r="L756" s="46" t="s">
        <v>1414</v>
      </c>
    </row>
    <row r="757" spans="1:12" ht="54.95" customHeight="1" x14ac:dyDescent="0.3">
      <c r="A757" s="283">
        <v>981</v>
      </c>
      <c r="B757" s="35">
        <v>801116</v>
      </c>
      <c r="C757" s="46" t="s">
        <v>862</v>
      </c>
      <c r="D757" s="59">
        <v>42552</v>
      </c>
      <c r="E757" s="149">
        <v>5.5</v>
      </c>
      <c r="F757" s="35" t="s">
        <v>640</v>
      </c>
      <c r="G757" s="35" t="s">
        <v>641</v>
      </c>
      <c r="H757" s="247">
        <v>17446500</v>
      </c>
      <c r="I757" s="247">
        <v>17446500</v>
      </c>
      <c r="J757" s="35" t="s">
        <v>217</v>
      </c>
      <c r="K757" s="35" t="s">
        <v>217</v>
      </c>
      <c r="L757" s="46" t="s">
        <v>1414</v>
      </c>
    </row>
    <row r="758" spans="1:12" ht="54.95" customHeight="1" x14ac:dyDescent="0.3">
      <c r="A758" s="283">
        <v>981</v>
      </c>
      <c r="B758" s="35">
        <v>801116</v>
      </c>
      <c r="C758" s="46" t="s">
        <v>862</v>
      </c>
      <c r="D758" s="59">
        <v>42552</v>
      </c>
      <c r="E758" s="149">
        <v>5.5</v>
      </c>
      <c r="F758" s="35" t="s">
        <v>640</v>
      </c>
      <c r="G758" s="35" t="s">
        <v>641</v>
      </c>
      <c r="H758" s="247">
        <v>17446500</v>
      </c>
      <c r="I758" s="247">
        <v>17446500</v>
      </c>
      <c r="J758" s="35" t="s">
        <v>217</v>
      </c>
      <c r="K758" s="35" t="s">
        <v>217</v>
      </c>
      <c r="L758" s="46" t="s">
        <v>1414</v>
      </c>
    </row>
    <row r="759" spans="1:12" ht="54.95" customHeight="1" x14ac:dyDescent="0.3">
      <c r="A759" s="283">
        <v>981</v>
      </c>
      <c r="B759" s="35">
        <v>801116</v>
      </c>
      <c r="C759" s="46" t="s">
        <v>862</v>
      </c>
      <c r="D759" s="59">
        <v>42552</v>
      </c>
      <c r="E759" s="149">
        <v>5.5</v>
      </c>
      <c r="F759" s="35" t="s">
        <v>640</v>
      </c>
      <c r="G759" s="35" t="s">
        <v>641</v>
      </c>
      <c r="H759" s="247">
        <v>17446500</v>
      </c>
      <c r="I759" s="247">
        <v>17446500</v>
      </c>
      <c r="J759" s="35" t="s">
        <v>217</v>
      </c>
      <c r="K759" s="35" t="s">
        <v>217</v>
      </c>
      <c r="L759" s="46" t="s">
        <v>1414</v>
      </c>
    </row>
    <row r="760" spans="1:12" ht="54.95" customHeight="1" x14ac:dyDescent="0.3">
      <c r="A760" s="283">
        <v>981</v>
      </c>
      <c r="B760" s="35">
        <v>801116</v>
      </c>
      <c r="C760" s="46" t="s">
        <v>862</v>
      </c>
      <c r="D760" s="59">
        <v>42552</v>
      </c>
      <c r="E760" s="149">
        <v>5.5</v>
      </c>
      <c r="F760" s="35" t="s">
        <v>640</v>
      </c>
      <c r="G760" s="35" t="s">
        <v>641</v>
      </c>
      <c r="H760" s="247">
        <v>17446500</v>
      </c>
      <c r="I760" s="247">
        <v>17446500</v>
      </c>
      <c r="J760" s="35" t="s">
        <v>217</v>
      </c>
      <c r="K760" s="35" t="s">
        <v>217</v>
      </c>
      <c r="L760" s="46" t="s">
        <v>1414</v>
      </c>
    </row>
    <row r="761" spans="1:12" ht="54.95" customHeight="1" x14ac:dyDescent="0.3">
      <c r="A761" s="283">
        <v>981</v>
      </c>
      <c r="B761" s="35">
        <v>801116</v>
      </c>
      <c r="C761" s="46" t="s">
        <v>862</v>
      </c>
      <c r="D761" s="59">
        <v>42552</v>
      </c>
      <c r="E761" s="149">
        <v>5.5</v>
      </c>
      <c r="F761" s="35" t="s">
        <v>640</v>
      </c>
      <c r="G761" s="35" t="s">
        <v>641</v>
      </c>
      <c r="H761" s="247">
        <v>17446500</v>
      </c>
      <c r="I761" s="247">
        <v>17446500</v>
      </c>
      <c r="J761" s="35" t="s">
        <v>217</v>
      </c>
      <c r="K761" s="35" t="s">
        <v>217</v>
      </c>
      <c r="L761" s="46" t="s">
        <v>1414</v>
      </c>
    </row>
    <row r="762" spans="1:12" ht="54.95" customHeight="1" x14ac:dyDescent="0.3">
      <c r="A762" s="283">
        <v>981</v>
      </c>
      <c r="B762" s="35">
        <v>801116</v>
      </c>
      <c r="C762" s="46" t="s">
        <v>862</v>
      </c>
      <c r="D762" s="59">
        <v>42552</v>
      </c>
      <c r="E762" s="149">
        <v>5.5</v>
      </c>
      <c r="F762" s="35" t="s">
        <v>640</v>
      </c>
      <c r="G762" s="35" t="s">
        <v>641</v>
      </c>
      <c r="H762" s="247">
        <v>17446500</v>
      </c>
      <c r="I762" s="247">
        <v>17446500</v>
      </c>
      <c r="J762" s="35" t="s">
        <v>217</v>
      </c>
      <c r="K762" s="35" t="s">
        <v>217</v>
      </c>
      <c r="L762" s="46" t="s">
        <v>1414</v>
      </c>
    </row>
    <row r="763" spans="1:12" ht="54.95" customHeight="1" x14ac:dyDescent="0.3">
      <c r="A763" s="283">
        <v>981</v>
      </c>
      <c r="B763" s="35">
        <v>801116</v>
      </c>
      <c r="C763" s="46" t="s">
        <v>862</v>
      </c>
      <c r="D763" s="59">
        <v>42552</v>
      </c>
      <c r="E763" s="149">
        <v>5.5</v>
      </c>
      <c r="F763" s="35" t="s">
        <v>640</v>
      </c>
      <c r="G763" s="35" t="s">
        <v>641</v>
      </c>
      <c r="H763" s="247">
        <v>17446500</v>
      </c>
      <c r="I763" s="247">
        <v>17446500</v>
      </c>
      <c r="J763" s="35" t="s">
        <v>217</v>
      </c>
      <c r="K763" s="35" t="s">
        <v>217</v>
      </c>
      <c r="L763" s="46" t="s">
        <v>1414</v>
      </c>
    </row>
    <row r="764" spans="1:12" ht="54.95" customHeight="1" x14ac:dyDescent="0.3">
      <c r="A764" s="283">
        <v>981</v>
      </c>
      <c r="B764" s="35">
        <v>801116</v>
      </c>
      <c r="C764" s="46" t="s">
        <v>862</v>
      </c>
      <c r="D764" s="59">
        <v>42552</v>
      </c>
      <c r="E764" s="149">
        <v>5.5</v>
      </c>
      <c r="F764" s="35" t="s">
        <v>640</v>
      </c>
      <c r="G764" s="35" t="s">
        <v>641</v>
      </c>
      <c r="H764" s="247">
        <v>17446500</v>
      </c>
      <c r="I764" s="247">
        <v>17446500</v>
      </c>
      <c r="J764" s="35" t="s">
        <v>217</v>
      </c>
      <c r="K764" s="35" t="s">
        <v>217</v>
      </c>
      <c r="L764" s="46" t="s">
        <v>1414</v>
      </c>
    </row>
    <row r="765" spans="1:12" ht="54.95" customHeight="1" x14ac:dyDescent="0.3">
      <c r="A765" s="283">
        <v>981</v>
      </c>
      <c r="B765" s="35">
        <v>801116</v>
      </c>
      <c r="C765" s="46" t="s">
        <v>862</v>
      </c>
      <c r="D765" s="59">
        <v>42552</v>
      </c>
      <c r="E765" s="149">
        <v>5.5</v>
      </c>
      <c r="F765" s="35" t="s">
        <v>640</v>
      </c>
      <c r="G765" s="35" t="s">
        <v>641</v>
      </c>
      <c r="H765" s="247">
        <v>17446500</v>
      </c>
      <c r="I765" s="247">
        <v>17446500</v>
      </c>
      <c r="J765" s="35" t="s">
        <v>217</v>
      </c>
      <c r="K765" s="35" t="s">
        <v>217</v>
      </c>
      <c r="L765" s="46" t="s">
        <v>1414</v>
      </c>
    </row>
    <row r="766" spans="1:12" ht="54.95" customHeight="1" x14ac:dyDescent="0.3">
      <c r="A766" s="283">
        <v>981</v>
      </c>
      <c r="B766" s="35">
        <v>801116</v>
      </c>
      <c r="C766" s="46" t="s">
        <v>863</v>
      </c>
      <c r="D766" s="59">
        <v>42552</v>
      </c>
      <c r="E766" s="149">
        <v>5</v>
      </c>
      <c r="F766" s="35" t="s">
        <v>640</v>
      </c>
      <c r="G766" s="35" t="s">
        <v>641</v>
      </c>
      <c r="H766" s="247">
        <v>20581460</v>
      </c>
      <c r="I766" s="247">
        <v>20581460</v>
      </c>
      <c r="J766" s="35" t="s">
        <v>217</v>
      </c>
      <c r="K766" s="35" t="s">
        <v>217</v>
      </c>
      <c r="L766" s="46" t="s">
        <v>1414</v>
      </c>
    </row>
    <row r="767" spans="1:12" ht="54.95" customHeight="1" x14ac:dyDescent="0.3">
      <c r="A767" s="283">
        <v>981</v>
      </c>
      <c r="B767" s="35">
        <v>801116</v>
      </c>
      <c r="C767" s="46" t="s">
        <v>864</v>
      </c>
      <c r="D767" s="59">
        <v>42552</v>
      </c>
      <c r="E767" s="149">
        <v>5</v>
      </c>
      <c r="F767" s="35" t="s">
        <v>640</v>
      </c>
      <c r="G767" s="35" t="s">
        <v>641</v>
      </c>
      <c r="H767" s="247">
        <v>8168930</v>
      </c>
      <c r="I767" s="247">
        <v>8168930</v>
      </c>
      <c r="J767" s="35" t="s">
        <v>217</v>
      </c>
      <c r="K767" s="35" t="s">
        <v>217</v>
      </c>
      <c r="L767" s="46" t="s">
        <v>1414</v>
      </c>
    </row>
    <row r="768" spans="1:12" ht="54.95" customHeight="1" x14ac:dyDescent="0.3">
      <c r="A768" s="283">
        <v>981</v>
      </c>
      <c r="B768" s="35">
        <v>801116</v>
      </c>
      <c r="C768" s="46" t="s">
        <v>864</v>
      </c>
      <c r="D768" s="59">
        <v>42552</v>
      </c>
      <c r="E768" s="149">
        <v>5</v>
      </c>
      <c r="F768" s="35" t="s">
        <v>640</v>
      </c>
      <c r="G768" s="35" t="s">
        <v>641</v>
      </c>
      <c r="H768" s="247">
        <v>8168930</v>
      </c>
      <c r="I768" s="247">
        <v>8168930</v>
      </c>
      <c r="J768" s="35" t="s">
        <v>217</v>
      </c>
      <c r="K768" s="35" t="s">
        <v>217</v>
      </c>
      <c r="L768" s="46" t="s">
        <v>1414</v>
      </c>
    </row>
    <row r="769" spans="1:12" ht="54.95" customHeight="1" x14ac:dyDescent="0.3">
      <c r="A769" s="283">
        <v>981</v>
      </c>
      <c r="B769" s="35">
        <v>801116</v>
      </c>
      <c r="C769" s="46" t="s">
        <v>864</v>
      </c>
      <c r="D769" s="59">
        <v>42552</v>
      </c>
      <c r="E769" s="149">
        <v>5</v>
      </c>
      <c r="F769" s="35" t="s">
        <v>640</v>
      </c>
      <c r="G769" s="35" t="s">
        <v>641</v>
      </c>
      <c r="H769" s="247">
        <v>8168930</v>
      </c>
      <c r="I769" s="247">
        <v>8168930</v>
      </c>
      <c r="J769" s="35" t="s">
        <v>217</v>
      </c>
      <c r="K769" s="35" t="s">
        <v>217</v>
      </c>
      <c r="L769" s="46" t="s">
        <v>1414</v>
      </c>
    </row>
    <row r="770" spans="1:12" ht="54.95" customHeight="1" x14ac:dyDescent="0.3">
      <c r="A770" s="283">
        <v>981</v>
      </c>
      <c r="B770" s="35">
        <v>801116</v>
      </c>
      <c r="C770" s="46" t="s">
        <v>864</v>
      </c>
      <c r="D770" s="59">
        <v>42552</v>
      </c>
      <c r="E770" s="149">
        <v>5</v>
      </c>
      <c r="F770" s="35" t="s">
        <v>640</v>
      </c>
      <c r="G770" s="35" t="s">
        <v>641</v>
      </c>
      <c r="H770" s="247">
        <v>8168930</v>
      </c>
      <c r="I770" s="247">
        <v>8168930</v>
      </c>
      <c r="J770" s="35" t="s">
        <v>217</v>
      </c>
      <c r="K770" s="35" t="s">
        <v>217</v>
      </c>
      <c r="L770" s="46" t="s">
        <v>1414</v>
      </c>
    </row>
    <row r="771" spans="1:12" ht="54.95" customHeight="1" x14ac:dyDescent="0.3">
      <c r="A771" s="283">
        <v>981</v>
      </c>
      <c r="B771" s="35">
        <v>801116</v>
      </c>
      <c r="C771" s="46" t="s">
        <v>864</v>
      </c>
      <c r="D771" s="59">
        <v>42552</v>
      </c>
      <c r="E771" s="149">
        <v>5</v>
      </c>
      <c r="F771" s="35" t="s">
        <v>640</v>
      </c>
      <c r="G771" s="35" t="s">
        <v>641</v>
      </c>
      <c r="H771" s="247">
        <v>8168930</v>
      </c>
      <c r="I771" s="247">
        <v>8168930</v>
      </c>
      <c r="J771" s="35" t="s">
        <v>217</v>
      </c>
      <c r="K771" s="35" t="s">
        <v>217</v>
      </c>
      <c r="L771" s="46" t="s">
        <v>1414</v>
      </c>
    </row>
    <row r="772" spans="1:12" ht="54.95" customHeight="1" x14ac:dyDescent="0.3">
      <c r="A772" s="283">
        <v>981</v>
      </c>
      <c r="B772" s="35">
        <v>801116</v>
      </c>
      <c r="C772" s="46" t="s">
        <v>864</v>
      </c>
      <c r="D772" s="59">
        <v>42552</v>
      </c>
      <c r="E772" s="149">
        <v>5</v>
      </c>
      <c r="F772" s="35" t="s">
        <v>640</v>
      </c>
      <c r="G772" s="35" t="s">
        <v>641</v>
      </c>
      <c r="H772" s="247">
        <v>8168930</v>
      </c>
      <c r="I772" s="247">
        <v>8168930</v>
      </c>
      <c r="J772" s="35" t="s">
        <v>217</v>
      </c>
      <c r="K772" s="35" t="s">
        <v>217</v>
      </c>
      <c r="L772" s="46" t="s">
        <v>1414</v>
      </c>
    </row>
    <row r="773" spans="1:12" ht="54.95" customHeight="1" x14ac:dyDescent="0.3">
      <c r="A773" s="283">
        <v>981</v>
      </c>
      <c r="B773" s="35">
        <v>801116</v>
      </c>
      <c r="C773" s="46" t="s">
        <v>864</v>
      </c>
      <c r="D773" s="59">
        <v>42552</v>
      </c>
      <c r="E773" s="149">
        <v>5</v>
      </c>
      <c r="F773" s="35" t="s">
        <v>640</v>
      </c>
      <c r="G773" s="35" t="s">
        <v>641</v>
      </c>
      <c r="H773" s="247">
        <v>8168930</v>
      </c>
      <c r="I773" s="247">
        <v>8168930</v>
      </c>
      <c r="J773" s="35" t="s">
        <v>217</v>
      </c>
      <c r="K773" s="35" t="s">
        <v>217</v>
      </c>
      <c r="L773" s="46" t="s">
        <v>1414</v>
      </c>
    </row>
    <row r="774" spans="1:12" ht="54.95" customHeight="1" x14ac:dyDescent="0.3">
      <c r="A774" s="283">
        <v>981</v>
      </c>
      <c r="B774" s="35">
        <v>801116</v>
      </c>
      <c r="C774" s="46" t="s">
        <v>864</v>
      </c>
      <c r="D774" s="59">
        <v>42552</v>
      </c>
      <c r="E774" s="149">
        <v>5</v>
      </c>
      <c r="F774" s="35" t="s">
        <v>640</v>
      </c>
      <c r="G774" s="35" t="s">
        <v>641</v>
      </c>
      <c r="H774" s="247">
        <v>8168930</v>
      </c>
      <c r="I774" s="247">
        <v>8168930</v>
      </c>
      <c r="J774" s="35" t="s">
        <v>217</v>
      </c>
      <c r="K774" s="35" t="s">
        <v>217</v>
      </c>
      <c r="L774" s="46" t="s">
        <v>1414</v>
      </c>
    </row>
    <row r="775" spans="1:12" ht="54.95" customHeight="1" x14ac:dyDescent="0.3">
      <c r="A775" s="283">
        <v>981</v>
      </c>
      <c r="B775" s="35">
        <v>801116</v>
      </c>
      <c r="C775" s="46" t="s">
        <v>864</v>
      </c>
      <c r="D775" s="59">
        <v>42552</v>
      </c>
      <c r="E775" s="149">
        <v>5</v>
      </c>
      <c r="F775" s="35" t="s">
        <v>640</v>
      </c>
      <c r="G775" s="35" t="s">
        <v>641</v>
      </c>
      <c r="H775" s="247">
        <v>8168930</v>
      </c>
      <c r="I775" s="247">
        <v>8168930</v>
      </c>
      <c r="J775" s="35" t="s">
        <v>217</v>
      </c>
      <c r="K775" s="35" t="s">
        <v>217</v>
      </c>
      <c r="L775" s="46" t="s">
        <v>1414</v>
      </c>
    </row>
    <row r="776" spans="1:12" ht="54.95" customHeight="1" x14ac:dyDescent="0.3">
      <c r="A776" s="283">
        <v>981</v>
      </c>
      <c r="B776" s="35">
        <v>801116</v>
      </c>
      <c r="C776" s="46" t="s">
        <v>864</v>
      </c>
      <c r="D776" s="59">
        <v>42552</v>
      </c>
      <c r="E776" s="149">
        <v>5</v>
      </c>
      <c r="F776" s="35" t="s">
        <v>640</v>
      </c>
      <c r="G776" s="35" t="s">
        <v>641</v>
      </c>
      <c r="H776" s="247">
        <v>8168930</v>
      </c>
      <c r="I776" s="247">
        <v>8168930</v>
      </c>
      <c r="J776" s="35" t="s">
        <v>217</v>
      </c>
      <c r="K776" s="35" t="s">
        <v>217</v>
      </c>
      <c r="L776" s="46" t="s">
        <v>1414</v>
      </c>
    </row>
    <row r="777" spans="1:12" ht="54.95" customHeight="1" x14ac:dyDescent="0.3">
      <c r="A777" s="283">
        <v>981</v>
      </c>
      <c r="B777" s="35">
        <v>801116</v>
      </c>
      <c r="C777" s="46" t="s">
        <v>649</v>
      </c>
      <c r="D777" s="59">
        <v>42552</v>
      </c>
      <c r="E777" s="149">
        <v>5.5</v>
      </c>
      <c r="F777" s="35" t="s">
        <v>640</v>
      </c>
      <c r="G777" s="35" t="s">
        <v>641</v>
      </c>
      <c r="H777" s="247">
        <v>7060289</v>
      </c>
      <c r="I777" s="247">
        <v>7060289</v>
      </c>
      <c r="J777" s="35" t="s">
        <v>217</v>
      </c>
      <c r="K777" s="35" t="s">
        <v>217</v>
      </c>
      <c r="L777" s="46" t="s">
        <v>1414</v>
      </c>
    </row>
    <row r="778" spans="1:12" ht="54.95" customHeight="1" x14ac:dyDescent="0.3">
      <c r="A778" s="283">
        <v>981</v>
      </c>
      <c r="B778" s="35">
        <v>801116</v>
      </c>
      <c r="C778" s="46" t="s">
        <v>649</v>
      </c>
      <c r="D778" s="59">
        <v>42552</v>
      </c>
      <c r="E778" s="149">
        <v>5.5</v>
      </c>
      <c r="F778" s="35" t="s">
        <v>640</v>
      </c>
      <c r="G778" s="35" t="s">
        <v>641</v>
      </c>
      <c r="H778" s="247">
        <v>7060289</v>
      </c>
      <c r="I778" s="247">
        <v>7060289</v>
      </c>
      <c r="J778" s="35" t="s">
        <v>217</v>
      </c>
      <c r="K778" s="35" t="s">
        <v>217</v>
      </c>
      <c r="L778" s="46" t="s">
        <v>1414</v>
      </c>
    </row>
    <row r="779" spans="1:12" ht="54.95" customHeight="1" x14ac:dyDescent="0.3">
      <c r="A779" s="283">
        <v>981</v>
      </c>
      <c r="B779" s="35">
        <v>801116</v>
      </c>
      <c r="C779" s="46" t="s">
        <v>649</v>
      </c>
      <c r="D779" s="59">
        <v>42552</v>
      </c>
      <c r="E779" s="149">
        <v>5.5</v>
      </c>
      <c r="F779" s="35" t="s">
        <v>640</v>
      </c>
      <c r="G779" s="35" t="s">
        <v>641</v>
      </c>
      <c r="H779" s="247">
        <v>7060289</v>
      </c>
      <c r="I779" s="247">
        <v>7060289</v>
      </c>
      <c r="J779" s="35" t="s">
        <v>217</v>
      </c>
      <c r="K779" s="35" t="s">
        <v>217</v>
      </c>
      <c r="L779" s="46" t="s">
        <v>1414</v>
      </c>
    </row>
    <row r="780" spans="1:12" ht="54.95" customHeight="1" x14ac:dyDescent="0.3">
      <c r="A780" s="283">
        <v>981</v>
      </c>
      <c r="B780" s="35">
        <v>801116</v>
      </c>
      <c r="C780" s="46" t="s">
        <v>649</v>
      </c>
      <c r="D780" s="59">
        <v>42552</v>
      </c>
      <c r="E780" s="149">
        <v>5.5</v>
      </c>
      <c r="F780" s="35" t="s">
        <v>640</v>
      </c>
      <c r="G780" s="35" t="s">
        <v>641</v>
      </c>
      <c r="H780" s="247">
        <v>7060289</v>
      </c>
      <c r="I780" s="247">
        <v>7060289</v>
      </c>
      <c r="J780" s="35" t="s">
        <v>217</v>
      </c>
      <c r="K780" s="35" t="s">
        <v>217</v>
      </c>
      <c r="L780" s="46" t="s">
        <v>1414</v>
      </c>
    </row>
    <row r="781" spans="1:12" ht="54.95" customHeight="1" x14ac:dyDescent="0.3">
      <c r="A781" s="283">
        <v>981</v>
      </c>
      <c r="B781" s="35">
        <v>801116</v>
      </c>
      <c r="C781" s="46" t="s">
        <v>649</v>
      </c>
      <c r="D781" s="59">
        <v>42552</v>
      </c>
      <c r="E781" s="149">
        <v>5.5</v>
      </c>
      <c r="F781" s="35" t="s">
        <v>640</v>
      </c>
      <c r="G781" s="35" t="s">
        <v>641</v>
      </c>
      <c r="H781" s="247">
        <v>7060289</v>
      </c>
      <c r="I781" s="247">
        <v>7060289</v>
      </c>
      <c r="J781" s="35" t="s">
        <v>217</v>
      </c>
      <c r="K781" s="35" t="s">
        <v>217</v>
      </c>
      <c r="L781" s="46" t="s">
        <v>1414</v>
      </c>
    </row>
    <row r="782" spans="1:12" ht="54.95" customHeight="1" x14ac:dyDescent="0.3">
      <c r="A782" s="283">
        <v>981</v>
      </c>
      <c r="B782" s="35">
        <v>801116</v>
      </c>
      <c r="C782" s="46" t="s">
        <v>649</v>
      </c>
      <c r="D782" s="59">
        <v>42552</v>
      </c>
      <c r="E782" s="149">
        <v>5.5</v>
      </c>
      <c r="F782" s="35" t="s">
        <v>640</v>
      </c>
      <c r="G782" s="35" t="s">
        <v>641</v>
      </c>
      <c r="H782" s="247">
        <v>7060289</v>
      </c>
      <c r="I782" s="247">
        <v>7060289</v>
      </c>
      <c r="J782" s="35" t="s">
        <v>217</v>
      </c>
      <c r="K782" s="35" t="s">
        <v>217</v>
      </c>
      <c r="L782" s="46" t="s">
        <v>1414</v>
      </c>
    </row>
    <row r="783" spans="1:12" ht="54.95" customHeight="1" x14ac:dyDescent="0.3">
      <c r="A783" s="283">
        <v>981</v>
      </c>
      <c r="B783" s="35">
        <v>801116</v>
      </c>
      <c r="C783" s="46" t="s">
        <v>649</v>
      </c>
      <c r="D783" s="59">
        <v>42552</v>
      </c>
      <c r="E783" s="149">
        <v>5.5</v>
      </c>
      <c r="F783" s="35" t="s">
        <v>640</v>
      </c>
      <c r="G783" s="35" t="s">
        <v>641</v>
      </c>
      <c r="H783" s="247">
        <v>7060289</v>
      </c>
      <c r="I783" s="247">
        <v>7060289</v>
      </c>
      <c r="J783" s="35" t="s">
        <v>217</v>
      </c>
      <c r="K783" s="35" t="s">
        <v>217</v>
      </c>
      <c r="L783" s="46" t="s">
        <v>1414</v>
      </c>
    </row>
    <row r="784" spans="1:12" ht="54.95" customHeight="1" x14ac:dyDescent="0.3">
      <c r="A784" s="283">
        <v>981</v>
      </c>
      <c r="B784" s="35">
        <v>801116</v>
      </c>
      <c r="C784" s="46" t="s">
        <v>649</v>
      </c>
      <c r="D784" s="59">
        <v>42552</v>
      </c>
      <c r="E784" s="149">
        <v>5.5</v>
      </c>
      <c r="F784" s="35" t="s">
        <v>640</v>
      </c>
      <c r="G784" s="35" t="s">
        <v>641</v>
      </c>
      <c r="H784" s="247">
        <v>7060289</v>
      </c>
      <c r="I784" s="247">
        <v>7060289</v>
      </c>
      <c r="J784" s="35" t="s">
        <v>217</v>
      </c>
      <c r="K784" s="35" t="s">
        <v>217</v>
      </c>
      <c r="L784" s="46" t="s">
        <v>1414</v>
      </c>
    </row>
    <row r="785" spans="1:12" ht="54.95" customHeight="1" x14ac:dyDescent="0.3">
      <c r="A785" s="283">
        <v>981</v>
      </c>
      <c r="B785" s="35">
        <v>801116</v>
      </c>
      <c r="C785" s="46" t="s">
        <v>865</v>
      </c>
      <c r="D785" s="59">
        <v>42552</v>
      </c>
      <c r="E785" s="149">
        <v>5.5</v>
      </c>
      <c r="F785" s="35" t="s">
        <v>640</v>
      </c>
      <c r="G785" s="35" t="s">
        <v>641</v>
      </c>
      <c r="H785" s="247">
        <v>19663781</v>
      </c>
      <c r="I785" s="247">
        <v>19663781</v>
      </c>
      <c r="J785" s="35" t="s">
        <v>217</v>
      </c>
      <c r="K785" s="35" t="s">
        <v>217</v>
      </c>
      <c r="L785" s="46" t="s">
        <v>1414</v>
      </c>
    </row>
    <row r="786" spans="1:12" ht="54.95" customHeight="1" x14ac:dyDescent="0.3">
      <c r="A786" s="283">
        <v>981</v>
      </c>
      <c r="B786" s="35">
        <v>801116</v>
      </c>
      <c r="C786" s="46" t="s">
        <v>865</v>
      </c>
      <c r="D786" s="59">
        <v>42552</v>
      </c>
      <c r="E786" s="149">
        <v>5.5</v>
      </c>
      <c r="F786" s="35" t="s">
        <v>640</v>
      </c>
      <c r="G786" s="35" t="s">
        <v>641</v>
      </c>
      <c r="H786" s="247">
        <v>19663781</v>
      </c>
      <c r="I786" s="247">
        <v>19663781</v>
      </c>
      <c r="J786" s="35" t="s">
        <v>217</v>
      </c>
      <c r="K786" s="35" t="s">
        <v>217</v>
      </c>
      <c r="L786" s="46" t="s">
        <v>1414</v>
      </c>
    </row>
    <row r="787" spans="1:12" ht="54.95" customHeight="1" x14ac:dyDescent="0.3">
      <c r="A787" s="283">
        <v>981</v>
      </c>
      <c r="B787" s="35">
        <v>801116</v>
      </c>
      <c r="C787" s="46" t="s">
        <v>866</v>
      </c>
      <c r="D787" s="59">
        <v>42552</v>
      </c>
      <c r="E787" s="149">
        <v>5</v>
      </c>
      <c r="F787" s="35" t="s">
        <v>640</v>
      </c>
      <c r="G787" s="35" t="s">
        <v>641</v>
      </c>
      <c r="H787" s="247">
        <v>11192495</v>
      </c>
      <c r="I787" s="247">
        <v>11192495</v>
      </c>
      <c r="J787" s="35" t="s">
        <v>217</v>
      </c>
      <c r="K787" s="35" t="s">
        <v>217</v>
      </c>
      <c r="L787" s="46" t="s">
        <v>1414</v>
      </c>
    </row>
    <row r="788" spans="1:12" ht="54.95" customHeight="1" x14ac:dyDescent="0.3">
      <c r="A788" s="283">
        <v>981</v>
      </c>
      <c r="B788" s="35">
        <v>801116</v>
      </c>
      <c r="C788" s="46" t="s">
        <v>866</v>
      </c>
      <c r="D788" s="59">
        <v>42552</v>
      </c>
      <c r="E788" s="149">
        <v>5</v>
      </c>
      <c r="F788" s="35" t="s">
        <v>640</v>
      </c>
      <c r="G788" s="35" t="s">
        <v>641</v>
      </c>
      <c r="H788" s="247">
        <v>11192495</v>
      </c>
      <c r="I788" s="247">
        <v>11192495</v>
      </c>
      <c r="J788" s="35" t="s">
        <v>217</v>
      </c>
      <c r="K788" s="35" t="s">
        <v>217</v>
      </c>
      <c r="L788" s="46" t="s">
        <v>1414</v>
      </c>
    </row>
    <row r="789" spans="1:12" ht="54.95" customHeight="1" x14ac:dyDescent="0.3">
      <c r="A789" s="283">
        <v>981</v>
      </c>
      <c r="B789" s="35">
        <v>801116</v>
      </c>
      <c r="C789" s="46" t="s">
        <v>867</v>
      </c>
      <c r="D789" s="59">
        <v>42552</v>
      </c>
      <c r="E789" s="149">
        <v>5</v>
      </c>
      <c r="F789" s="35" t="s">
        <v>640</v>
      </c>
      <c r="G789" s="35" t="s">
        <v>641</v>
      </c>
      <c r="H789" s="247">
        <v>6418445</v>
      </c>
      <c r="I789" s="247">
        <v>6418445</v>
      </c>
      <c r="J789" s="35" t="s">
        <v>217</v>
      </c>
      <c r="K789" s="35" t="s">
        <v>217</v>
      </c>
      <c r="L789" s="46" t="s">
        <v>1414</v>
      </c>
    </row>
    <row r="790" spans="1:12" ht="54.95" customHeight="1" x14ac:dyDescent="0.3">
      <c r="A790" s="283">
        <v>981</v>
      </c>
      <c r="B790" s="35">
        <v>801116</v>
      </c>
      <c r="C790" s="46" t="s">
        <v>867</v>
      </c>
      <c r="D790" s="59">
        <v>42552</v>
      </c>
      <c r="E790" s="149">
        <v>5</v>
      </c>
      <c r="F790" s="35" t="s">
        <v>640</v>
      </c>
      <c r="G790" s="35" t="s">
        <v>641</v>
      </c>
      <c r="H790" s="247">
        <v>6418445</v>
      </c>
      <c r="I790" s="247">
        <v>6418445</v>
      </c>
      <c r="J790" s="35" t="s">
        <v>217</v>
      </c>
      <c r="K790" s="35" t="s">
        <v>217</v>
      </c>
      <c r="L790" s="46" t="s">
        <v>1414</v>
      </c>
    </row>
    <row r="791" spans="1:12" ht="54.95" customHeight="1" x14ac:dyDescent="0.3">
      <c r="A791" s="283">
        <v>981</v>
      </c>
      <c r="B791" s="35">
        <v>801116</v>
      </c>
      <c r="C791" s="46" t="s">
        <v>868</v>
      </c>
      <c r="D791" s="59">
        <v>42552</v>
      </c>
      <c r="E791" s="149">
        <v>5.5</v>
      </c>
      <c r="F791" s="35" t="s">
        <v>640</v>
      </c>
      <c r="G791" s="35" t="s">
        <v>641</v>
      </c>
      <c r="H791" s="247">
        <v>8985823</v>
      </c>
      <c r="I791" s="247">
        <v>8985823</v>
      </c>
      <c r="J791" s="35" t="s">
        <v>217</v>
      </c>
      <c r="K791" s="35" t="s">
        <v>217</v>
      </c>
      <c r="L791" s="46" t="s">
        <v>1414</v>
      </c>
    </row>
    <row r="792" spans="1:12" ht="54.95" customHeight="1" x14ac:dyDescent="0.3">
      <c r="A792" s="283">
        <v>981</v>
      </c>
      <c r="B792" s="35">
        <v>801116</v>
      </c>
      <c r="C792" s="46" t="s">
        <v>868</v>
      </c>
      <c r="D792" s="59">
        <v>42552</v>
      </c>
      <c r="E792" s="149">
        <v>5.5</v>
      </c>
      <c r="F792" s="35" t="s">
        <v>640</v>
      </c>
      <c r="G792" s="35" t="s">
        <v>641</v>
      </c>
      <c r="H792" s="247">
        <v>8985823</v>
      </c>
      <c r="I792" s="247">
        <v>8985823</v>
      </c>
      <c r="J792" s="35" t="s">
        <v>217</v>
      </c>
      <c r="K792" s="35" t="s">
        <v>217</v>
      </c>
      <c r="L792" s="46" t="s">
        <v>1414</v>
      </c>
    </row>
    <row r="793" spans="1:12" ht="54.95" customHeight="1" x14ac:dyDescent="0.3">
      <c r="A793" s="283">
        <v>981</v>
      </c>
      <c r="B793" s="35">
        <v>801116</v>
      </c>
      <c r="C793" s="46" t="s">
        <v>868</v>
      </c>
      <c r="D793" s="59">
        <v>42552</v>
      </c>
      <c r="E793" s="149">
        <v>5.5</v>
      </c>
      <c r="F793" s="35" t="s">
        <v>640</v>
      </c>
      <c r="G793" s="35" t="s">
        <v>641</v>
      </c>
      <c r="H793" s="247">
        <v>8985823</v>
      </c>
      <c r="I793" s="247">
        <v>8985823</v>
      </c>
      <c r="J793" s="35" t="s">
        <v>217</v>
      </c>
      <c r="K793" s="35" t="s">
        <v>217</v>
      </c>
      <c r="L793" s="46" t="s">
        <v>1414</v>
      </c>
    </row>
    <row r="794" spans="1:12" ht="54.95" customHeight="1" x14ac:dyDescent="0.3">
      <c r="A794" s="283">
        <v>981</v>
      </c>
      <c r="B794" s="35">
        <v>801116</v>
      </c>
      <c r="C794" s="46" t="s">
        <v>869</v>
      </c>
      <c r="D794" s="59">
        <v>42552</v>
      </c>
      <c r="E794" s="149">
        <v>5.5</v>
      </c>
      <c r="F794" s="35" t="s">
        <v>640</v>
      </c>
      <c r="G794" s="35" t="s">
        <v>641</v>
      </c>
      <c r="H794" s="247">
        <v>8985823</v>
      </c>
      <c r="I794" s="247">
        <v>8985823</v>
      </c>
      <c r="J794" s="35" t="s">
        <v>217</v>
      </c>
      <c r="K794" s="35" t="s">
        <v>217</v>
      </c>
      <c r="L794" s="46" t="s">
        <v>1414</v>
      </c>
    </row>
    <row r="795" spans="1:12" ht="54.95" customHeight="1" x14ac:dyDescent="0.3">
      <c r="A795" s="283">
        <v>981</v>
      </c>
      <c r="B795" s="35">
        <v>801116</v>
      </c>
      <c r="C795" s="46" t="s">
        <v>869</v>
      </c>
      <c r="D795" s="59">
        <v>42552</v>
      </c>
      <c r="E795" s="149">
        <v>5.5</v>
      </c>
      <c r="F795" s="35" t="s">
        <v>640</v>
      </c>
      <c r="G795" s="35" t="s">
        <v>641</v>
      </c>
      <c r="H795" s="247">
        <v>8985823</v>
      </c>
      <c r="I795" s="247">
        <v>8985823</v>
      </c>
      <c r="J795" s="35" t="s">
        <v>217</v>
      </c>
      <c r="K795" s="35" t="s">
        <v>217</v>
      </c>
      <c r="L795" s="46" t="s">
        <v>1414</v>
      </c>
    </row>
    <row r="796" spans="1:12" ht="54.95" customHeight="1" x14ac:dyDescent="0.3">
      <c r="A796" s="283">
        <v>981</v>
      </c>
      <c r="B796" s="35">
        <v>801116</v>
      </c>
      <c r="C796" s="46" t="s">
        <v>869</v>
      </c>
      <c r="D796" s="59">
        <v>42552</v>
      </c>
      <c r="E796" s="149">
        <v>5.5</v>
      </c>
      <c r="F796" s="35" t="s">
        <v>640</v>
      </c>
      <c r="G796" s="35" t="s">
        <v>641</v>
      </c>
      <c r="H796" s="247">
        <v>8985823</v>
      </c>
      <c r="I796" s="247">
        <v>8985823</v>
      </c>
      <c r="J796" s="35" t="s">
        <v>217</v>
      </c>
      <c r="K796" s="35" t="s">
        <v>217</v>
      </c>
      <c r="L796" s="46" t="s">
        <v>1414</v>
      </c>
    </row>
    <row r="797" spans="1:12" ht="54.95" customHeight="1" x14ac:dyDescent="0.3">
      <c r="A797" s="283">
        <v>981</v>
      </c>
      <c r="B797" s="35">
        <v>801116</v>
      </c>
      <c r="C797" s="46" t="s">
        <v>869</v>
      </c>
      <c r="D797" s="59">
        <v>42552</v>
      </c>
      <c r="E797" s="149">
        <v>5.5</v>
      </c>
      <c r="F797" s="35" t="s">
        <v>640</v>
      </c>
      <c r="G797" s="35" t="s">
        <v>641</v>
      </c>
      <c r="H797" s="247">
        <v>8985823</v>
      </c>
      <c r="I797" s="247">
        <v>8985823</v>
      </c>
      <c r="J797" s="35" t="s">
        <v>217</v>
      </c>
      <c r="K797" s="35" t="s">
        <v>217</v>
      </c>
      <c r="L797" s="46" t="s">
        <v>1414</v>
      </c>
    </row>
    <row r="798" spans="1:12" ht="54.95" customHeight="1" x14ac:dyDescent="0.3">
      <c r="A798" s="283">
        <v>981</v>
      </c>
      <c r="B798" s="35">
        <v>801116</v>
      </c>
      <c r="C798" s="46" t="s">
        <v>870</v>
      </c>
      <c r="D798" s="59">
        <v>42552</v>
      </c>
      <c r="E798" s="149">
        <v>5.5</v>
      </c>
      <c r="F798" s="35" t="s">
        <v>640</v>
      </c>
      <c r="G798" s="35" t="s">
        <v>641</v>
      </c>
      <c r="H798" s="247">
        <v>7060289</v>
      </c>
      <c r="I798" s="247">
        <v>7060289</v>
      </c>
      <c r="J798" s="35" t="s">
        <v>217</v>
      </c>
      <c r="K798" s="35" t="s">
        <v>217</v>
      </c>
      <c r="L798" s="46" t="s">
        <v>1414</v>
      </c>
    </row>
    <row r="799" spans="1:12" ht="54.95" customHeight="1" x14ac:dyDescent="0.3">
      <c r="A799" s="283">
        <v>981</v>
      </c>
      <c r="B799" s="35">
        <v>801116</v>
      </c>
      <c r="C799" s="46" t="s">
        <v>870</v>
      </c>
      <c r="D799" s="59">
        <v>42552</v>
      </c>
      <c r="E799" s="149">
        <v>5.5</v>
      </c>
      <c r="F799" s="35" t="s">
        <v>640</v>
      </c>
      <c r="G799" s="35" t="s">
        <v>641</v>
      </c>
      <c r="H799" s="247">
        <v>7060289</v>
      </c>
      <c r="I799" s="247">
        <v>7060289</v>
      </c>
      <c r="J799" s="35" t="s">
        <v>217</v>
      </c>
      <c r="K799" s="35" t="s">
        <v>217</v>
      </c>
      <c r="L799" s="46" t="s">
        <v>1414</v>
      </c>
    </row>
    <row r="800" spans="1:12" ht="54.95" customHeight="1" x14ac:dyDescent="0.3">
      <c r="A800" s="283">
        <v>981</v>
      </c>
      <c r="B800" s="35">
        <v>801116</v>
      </c>
      <c r="C800" s="46" t="s">
        <v>650</v>
      </c>
      <c r="D800" s="59">
        <v>42552</v>
      </c>
      <c r="E800" s="149">
        <v>5.5</v>
      </c>
      <c r="F800" s="35" t="s">
        <v>640</v>
      </c>
      <c r="G800" s="35" t="s">
        <v>641</v>
      </c>
      <c r="H800" s="247">
        <v>14412326</v>
      </c>
      <c r="I800" s="247">
        <v>14412326</v>
      </c>
      <c r="J800" s="35" t="s">
        <v>217</v>
      </c>
      <c r="K800" s="35" t="s">
        <v>217</v>
      </c>
      <c r="L800" s="46" t="s">
        <v>1414</v>
      </c>
    </row>
    <row r="801" spans="1:12" ht="54.95" customHeight="1" x14ac:dyDescent="0.3">
      <c r="A801" s="283">
        <v>981</v>
      </c>
      <c r="B801" s="35">
        <v>801116</v>
      </c>
      <c r="C801" s="46" t="s">
        <v>650</v>
      </c>
      <c r="D801" s="59">
        <v>42552</v>
      </c>
      <c r="E801" s="149">
        <v>5.5</v>
      </c>
      <c r="F801" s="35" t="s">
        <v>640</v>
      </c>
      <c r="G801" s="35" t="s">
        <v>641</v>
      </c>
      <c r="H801" s="247">
        <v>14412326</v>
      </c>
      <c r="I801" s="247">
        <v>14412326</v>
      </c>
      <c r="J801" s="35" t="s">
        <v>217</v>
      </c>
      <c r="K801" s="35" t="s">
        <v>217</v>
      </c>
      <c r="L801" s="46" t="s">
        <v>1414</v>
      </c>
    </row>
    <row r="802" spans="1:12" ht="54.95" customHeight="1" x14ac:dyDescent="0.3">
      <c r="A802" s="283">
        <v>981</v>
      </c>
      <c r="B802" s="35">
        <v>801116</v>
      </c>
      <c r="C802" s="46" t="s">
        <v>871</v>
      </c>
      <c r="D802" s="59">
        <v>42552</v>
      </c>
      <c r="E802" s="149">
        <v>5.5</v>
      </c>
      <c r="F802" s="35" t="s">
        <v>640</v>
      </c>
      <c r="G802" s="35" t="s">
        <v>641</v>
      </c>
      <c r="H802" s="247">
        <v>19663781</v>
      </c>
      <c r="I802" s="247">
        <v>19663781</v>
      </c>
      <c r="J802" s="35" t="s">
        <v>217</v>
      </c>
      <c r="K802" s="35" t="s">
        <v>217</v>
      </c>
      <c r="L802" s="46" t="s">
        <v>1414</v>
      </c>
    </row>
    <row r="803" spans="1:12" ht="54.95" customHeight="1" x14ac:dyDescent="0.3">
      <c r="A803" s="283">
        <v>981</v>
      </c>
      <c r="B803" s="35">
        <v>801116</v>
      </c>
      <c r="C803" s="46" t="s">
        <v>871</v>
      </c>
      <c r="D803" s="59">
        <v>42552</v>
      </c>
      <c r="E803" s="149">
        <v>5.5</v>
      </c>
      <c r="F803" s="35" t="s">
        <v>640</v>
      </c>
      <c r="G803" s="35" t="s">
        <v>641</v>
      </c>
      <c r="H803" s="247">
        <v>19663781</v>
      </c>
      <c r="I803" s="247">
        <v>19663781</v>
      </c>
      <c r="J803" s="35" t="s">
        <v>217</v>
      </c>
      <c r="K803" s="35" t="s">
        <v>217</v>
      </c>
      <c r="L803" s="46" t="s">
        <v>1414</v>
      </c>
    </row>
    <row r="804" spans="1:12" ht="54.95" customHeight="1" x14ac:dyDescent="0.3">
      <c r="A804" s="283">
        <v>981</v>
      </c>
      <c r="B804" s="35">
        <v>801116</v>
      </c>
      <c r="C804" s="46" t="s">
        <v>871</v>
      </c>
      <c r="D804" s="59">
        <v>42552</v>
      </c>
      <c r="E804" s="149">
        <v>5.5</v>
      </c>
      <c r="F804" s="35" t="s">
        <v>640</v>
      </c>
      <c r="G804" s="35" t="s">
        <v>641</v>
      </c>
      <c r="H804" s="247">
        <v>19663781</v>
      </c>
      <c r="I804" s="247">
        <v>19663781</v>
      </c>
      <c r="J804" s="35" t="s">
        <v>217</v>
      </c>
      <c r="K804" s="35" t="s">
        <v>217</v>
      </c>
      <c r="L804" s="46" t="s">
        <v>1414</v>
      </c>
    </row>
    <row r="805" spans="1:12" ht="54.95" customHeight="1" x14ac:dyDescent="0.3">
      <c r="A805" s="283">
        <v>981</v>
      </c>
      <c r="B805" s="35">
        <v>801116</v>
      </c>
      <c r="C805" s="46" t="s">
        <v>871</v>
      </c>
      <c r="D805" s="59">
        <v>42552</v>
      </c>
      <c r="E805" s="149">
        <v>5.5</v>
      </c>
      <c r="F805" s="35" t="s">
        <v>640</v>
      </c>
      <c r="G805" s="35" t="s">
        <v>641</v>
      </c>
      <c r="H805" s="247">
        <v>19663781</v>
      </c>
      <c r="I805" s="247">
        <v>19663781</v>
      </c>
      <c r="J805" s="35" t="s">
        <v>217</v>
      </c>
      <c r="K805" s="35" t="s">
        <v>217</v>
      </c>
      <c r="L805" s="46" t="s">
        <v>1414</v>
      </c>
    </row>
    <row r="806" spans="1:12" ht="54.95" customHeight="1" x14ac:dyDescent="0.3">
      <c r="A806" s="283">
        <v>981</v>
      </c>
      <c r="B806" s="35">
        <v>801116</v>
      </c>
      <c r="C806" s="46" t="s">
        <v>871</v>
      </c>
      <c r="D806" s="59">
        <v>42552</v>
      </c>
      <c r="E806" s="149">
        <v>5.5</v>
      </c>
      <c r="F806" s="35" t="s">
        <v>640</v>
      </c>
      <c r="G806" s="35" t="s">
        <v>641</v>
      </c>
      <c r="H806" s="247">
        <v>19663781</v>
      </c>
      <c r="I806" s="247">
        <v>19663781</v>
      </c>
      <c r="J806" s="35" t="s">
        <v>217</v>
      </c>
      <c r="K806" s="35" t="s">
        <v>217</v>
      </c>
      <c r="L806" s="46" t="s">
        <v>1414</v>
      </c>
    </row>
    <row r="807" spans="1:12" ht="54.95" customHeight="1" x14ac:dyDescent="0.3">
      <c r="A807" s="283">
        <v>981</v>
      </c>
      <c r="B807" s="35">
        <v>801116</v>
      </c>
      <c r="C807" s="46" t="s">
        <v>872</v>
      </c>
      <c r="D807" s="59">
        <v>42552</v>
      </c>
      <c r="E807" s="149">
        <v>5.5</v>
      </c>
      <c r="F807" s="35" t="s">
        <v>640</v>
      </c>
      <c r="G807" s="35" t="s">
        <v>641</v>
      </c>
      <c r="H807" s="247">
        <v>13362035</v>
      </c>
      <c r="I807" s="247">
        <v>13362035</v>
      </c>
      <c r="J807" s="35" t="s">
        <v>217</v>
      </c>
      <c r="K807" s="35" t="s">
        <v>217</v>
      </c>
      <c r="L807" s="46" t="s">
        <v>1414</v>
      </c>
    </row>
    <row r="808" spans="1:12" ht="54.95" customHeight="1" x14ac:dyDescent="0.3">
      <c r="A808" s="283">
        <v>981</v>
      </c>
      <c r="B808" s="35">
        <v>801116</v>
      </c>
      <c r="C808" s="46" t="s">
        <v>872</v>
      </c>
      <c r="D808" s="59">
        <v>42552</v>
      </c>
      <c r="E808" s="149">
        <v>5.5</v>
      </c>
      <c r="F808" s="35" t="s">
        <v>640</v>
      </c>
      <c r="G808" s="35" t="s">
        <v>641</v>
      </c>
      <c r="H808" s="247">
        <v>13362035</v>
      </c>
      <c r="I808" s="247">
        <v>13362035</v>
      </c>
      <c r="J808" s="35" t="s">
        <v>217</v>
      </c>
      <c r="K808" s="35" t="s">
        <v>217</v>
      </c>
      <c r="L808" s="46" t="s">
        <v>1414</v>
      </c>
    </row>
    <row r="809" spans="1:12" ht="54.95" customHeight="1" x14ac:dyDescent="0.3">
      <c r="A809" s="283">
        <v>981</v>
      </c>
      <c r="B809" s="35">
        <v>801116</v>
      </c>
      <c r="C809" s="46" t="s">
        <v>872</v>
      </c>
      <c r="D809" s="59">
        <v>42552</v>
      </c>
      <c r="E809" s="149">
        <v>5.5</v>
      </c>
      <c r="F809" s="35" t="s">
        <v>640</v>
      </c>
      <c r="G809" s="35" t="s">
        <v>641</v>
      </c>
      <c r="H809" s="247">
        <v>13362035</v>
      </c>
      <c r="I809" s="247">
        <v>13362035</v>
      </c>
      <c r="J809" s="35" t="s">
        <v>217</v>
      </c>
      <c r="K809" s="35" t="s">
        <v>217</v>
      </c>
      <c r="L809" s="46" t="s">
        <v>1414</v>
      </c>
    </row>
    <row r="810" spans="1:12" ht="54.95" customHeight="1" x14ac:dyDescent="0.3">
      <c r="A810" s="283">
        <v>981</v>
      </c>
      <c r="B810" s="35">
        <v>801116</v>
      </c>
      <c r="C810" s="46" t="s">
        <v>872</v>
      </c>
      <c r="D810" s="59">
        <v>42552</v>
      </c>
      <c r="E810" s="149">
        <v>5.5</v>
      </c>
      <c r="F810" s="35" t="s">
        <v>640</v>
      </c>
      <c r="G810" s="35" t="s">
        <v>641</v>
      </c>
      <c r="H810" s="247">
        <v>13362035</v>
      </c>
      <c r="I810" s="247">
        <v>13362035</v>
      </c>
      <c r="J810" s="35" t="s">
        <v>217</v>
      </c>
      <c r="K810" s="35" t="s">
        <v>217</v>
      </c>
      <c r="L810" s="46" t="s">
        <v>1414</v>
      </c>
    </row>
    <row r="811" spans="1:12" ht="54.95" customHeight="1" x14ac:dyDescent="0.3">
      <c r="A811" s="283">
        <v>981</v>
      </c>
      <c r="B811" s="35">
        <v>801116</v>
      </c>
      <c r="C811" s="46" t="s">
        <v>872</v>
      </c>
      <c r="D811" s="59">
        <v>42552</v>
      </c>
      <c r="E811" s="149">
        <v>5.5</v>
      </c>
      <c r="F811" s="35" t="s">
        <v>640</v>
      </c>
      <c r="G811" s="35" t="s">
        <v>641</v>
      </c>
      <c r="H811" s="247">
        <v>13362035</v>
      </c>
      <c r="I811" s="247">
        <v>13362035</v>
      </c>
      <c r="J811" s="35" t="s">
        <v>217</v>
      </c>
      <c r="K811" s="35" t="s">
        <v>217</v>
      </c>
      <c r="L811" s="46" t="s">
        <v>1414</v>
      </c>
    </row>
    <row r="812" spans="1:12" ht="54.95" customHeight="1" x14ac:dyDescent="0.3">
      <c r="A812" s="283">
        <v>981</v>
      </c>
      <c r="B812" s="35">
        <v>801116</v>
      </c>
      <c r="C812" s="46" t="s">
        <v>873</v>
      </c>
      <c r="D812" s="59">
        <v>42552</v>
      </c>
      <c r="E812" s="149">
        <v>5</v>
      </c>
      <c r="F812" s="35" t="s">
        <v>640</v>
      </c>
      <c r="G812" s="35" t="s">
        <v>641</v>
      </c>
      <c r="H812" s="247">
        <v>11192495</v>
      </c>
      <c r="I812" s="247">
        <v>11192495</v>
      </c>
      <c r="J812" s="35" t="s">
        <v>217</v>
      </c>
      <c r="K812" s="35" t="s">
        <v>217</v>
      </c>
      <c r="L812" s="46" t="s">
        <v>1414</v>
      </c>
    </row>
    <row r="813" spans="1:12" ht="54.95" customHeight="1" x14ac:dyDescent="0.3">
      <c r="A813" s="283">
        <v>981</v>
      </c>
      <c r="B813" s="35">
        <v>801116</v>
      </c>
      <c r="C813" s="46" t="s">
        <v>873</v>
      </c>
      <c r="D813" s="59">
        <v>42552</v>
      </c>
      <c r="E813" s="149">
        <v>5</v>
      </c>
      <c r="F813" s="35" t="s">
        <v>640</v>
      </c>
      <c r="G813" s="35" t="s">
        <v>641</v>
      </c>
      <c r="H813" s="247">
        <v>11192495</v>
      </c>
      <c r="I813" s="247">
        <v>11192495</v>
      </c>
      <c r="J813" s="35" t="s">
        <v>217</v>
      </c>
      <c r="K813" s="35" t="s">
        <v>217</v>
      </c>
      <c r="L813" s="46" t="s">
        <v>1414</v>
      </c>
    </row>
    <row r="814" spans="1:12" ht="54.95" customHeight="1" x14ac:dyDescent="0.3">
      <c r="A814" s="283">
        <v>981</v>
      </c>
      <c r="B814" s="35">
        <v>801116</v>
      </c>
      <c r="C814" s="46" t="s">
        <v>873</v>
      </c>
      <c r="D814" s="59">
        <v>42552</v>
      </c>
      <c r="E814" s="149">
        <v>5</v>
      </c>
      <c r="F814" s="35" t="s">
        <v>640</v>
      </c>
      <c r="G814" s="35" t="s">
        <v>641</v>
      </c>
      <c r="H814" s="247">
        <v>11192495</v>
      </c>
      <c r="I814" s="247">
        <v>11192495</v>
      </c>
      <c r="J814" s="35" t="s">
        <v>217</v>
      </c>
      <c r="K814" s="35" t="s">
        <v>217</v>
      </c>
      <c r="L814" s="46" t="s">
        <v>1414</v>
      </c>
    </row>
    <row r="815" spans="1:12" ht="54.95" customHeight="1" x14ac:dyDescent="0.3">
      <c r="A815" s="283">
        <v>981</v>
      </c>
      <c r="B815" s="35">
        <v>801116</v>
      </c>
      <c r="C815" s="46" t="s">
        <v>873</v>
      </c>
      <c r="D815" s="59">
        <v>42552</v>
      </c>
      <c r="E815" s="149">
        <v>5</v>
      </c>
      <c r="F815" s="35" t="s">
        <v>640</v>
      </c>
      <c r="G815" s="35" t="s">
        <v>641</v>
      </c>
      <c r="H815" s="247">
        <v>11192495</v>
      </c>
      <c r="I815" s="247">
        <v>11192495</v>
      </c>
      <c r="J815" s="35" t="s">
        <v>217</v>
      </c>
      <c r="K815" s="35" t="s">
        <v>217</v>
      </c>
      <c r="L815" s="46" t="s">
        <v>1414</v>
      </c>
    </row>
    <row r="816" spans="1:12" ht="54.95" customHeight="1" x14ac:dyDescent="0.3">
      <c r="A816" s="283">
        <v>981</v>
      </c>
      <c r="B816" s="35">
        <v>801116</v>
      </c>
      <c r="C816" s="46" t="s">
        <v>873</v>
      </c>
      <c r="D816" s="59">
        <v>42552</v>
      </c>
      <c r="E816" s="149">
        <v>5</v>
      </c>
      <c r="F816" s="35" t="s">
        <v>640</v>
      </c>
      <c r="G816" s="35" t="s">
        <v>641</v>
      </c>
      <c r="H816" s="247">
        <v>11192495</v>
      </c>
      <c r="I816" s="247">
        <v>11192495</v>
      </c>
      <c r="J816" s="35" t="s">
        <v>217</v>
      </c>
      <c r="K816" s="35" t="s">
        <v>217</v>
      </c>
      <c r="L816" s="46" t="s">
        <v>1414</v>
      </c>
    </row>
    <row r="817" spans="1:12" ht="54.95" customHeight="1" x14ac:dyDescent="0.3">
      <c r="A817" s="283">
        <v>981</v>
      </c>
      <c r="B817" s="35">
        <v>801116</v>
      </c>
      <c r="C817" s="46" t="s">
        <v>873</v>
      </c>
      <c r="D817" s="59">
        <v>42552</v>
      </c>
      <c r="E817" s="149">
        <v>5</v>
      </c>
      <c r="F817" s="35" t="s">
        <v>640</v>
      </c>
      <c r="G817" s="35" t="s">
        <v>641</v>
      </c>
      <c r="H817" s="247">
        <v>11192495</v>
      </c>
      <c r="I817" s="247">
        <v>11192495</v>
      </c>
      <c r="J817" s="35" t="s">
        <v>217</v>
      </c>
      <c r="K817" s="35" t="s">
        <v>217</v>
      </c>
      <c r="L817" s="46" t="s">
        <v>1414</v>
      </c>
    </row>
    <row r="818" spans="1:12" ht="54.95" customHeight="1" x14ac:dyDescent="0.3">
      <c r="A818" s="283">
        <v>981</v>
      </c>
      <c r="B818" s="35">
        <v>801116</v>
      </c>
      <c r="C818" s="46" t="s">
        <v>873</v>
      </c>
      <c r="D818" s="59">
        <v>42552</v>
      </c>
      <c r="E818" s="149">
        <v>5</v>
      </c>
      <c r="F818" s="35" t="s">
        <v>640</v>
      </c>
      <c r="G818" s="35" t="s">
        <v>641</v>
      </c>
      <c r="H818" s="247">
        <v>11192495</v>
      </c>
      <c r="I818" s="247">
        <v>11192495</v>
      </c>
      <c r="J818" s="35" t="s">
        <v>217</v>
      </c>
      <c r="K818" s="35" t="s">
        <v>217</v>
      </c>
      <c r="L818" s="46" t="s">
        <v>1414</v>
      </c>
    </row>
    <row r="819" spans="1:12" ht="54.95" customHeight="1" x14ac:dyDescent="0.3">
      <c r="A819" s="283">
        <v>981</v>
      </c>
      <c r="B819" s="35">
        <v>801116</v>
      </c>
      <c r="C819" s="46" t="s">
        <v>873</v>
      </c>
      <c r="D819" s="59">
        <v>42552</v>
      </c>
      <c r="E819" s="149">
        <v>5</v>
      </c>
      <c r="F819" s="35" t="s">
        <v>640</v>
      </c>
      <c r="G819" s="35" t="s">
        <v>641</v>
      </c>
      <c r="H819" s="247">
        <v>11192495</v>
      </c>
      <c r="I819" s="247">
        <v>11192495</v>
      </c>
      <c r="J819" s="35" t="s">
        <v>217</v>
      </c>
      <c r="K819" s="35" t="s">
        <v>217</v>
      </c>
      <c r="L819" s="46" t="s">
        <v>1414</v>
      </c>
    </row>
    <row r="820" spans="1:12" ht="54.95" customHeight="1" x14ac:dyDescent="0.3">
      <c r="A820" s="283">
        <v>981</v>
      </c>
      <c r="B820" s="35">
        <v>801116</v>
      </c>
      <c r="C820" s="46" t="s">
        <v>873</v>
      </c>
      <c r="D820" s="59">
        <v>42552</v>
      </c>
      <c r="E820" s="149">
        <v>5</v>
      </c>
      <c r="F820" s="35" t="s">
        <v>640</v>
      </c>
      <c r="G820" s="35" t="s">
        <v>641</v>
      </c>
      <c r="H820" s="247">
        <v>11192495</v>
      </c>
      <c r="I820" s="247">
        <v>11192495</v>
      </c>
      <c r="J820" s="35" t="s">
        <v>217</v>
      </c>
      <c r="K820" s="35" t="s">
        <v>217</v>
      </c>
      <c r="L820" s="46" t="s">
        <v>1414</v>
      </c>
    </row>
    <row r="821" spans="1:12" ht="54.95" customHeight="1" x14ac:dyDescent="0.3">
      <c r="A821" s="283">
        <v>981</v>
      </c>
      <c r="B821" s="35">
        <v>801116</v>
      </c>
      <c r="C821" s="46" t="s">
        <v>874</v>
      </c>
      <c r="D821" s="59">
        <v>42552</v>
      </c>
      <c r="E821" s="149">
        <v>5.5</v>
      </c>
      <c r="F821" s="35" t="s">
        <v>640</v>
      </c>
      <c r="G821" s="35" t="s">
        <v>641</v>
      </c>
      <c r="H821" s="247">
        <v>8985823</v>
      </c>
      <c r="I821" s="247">
        <v>8985823</v>
      </c>
      <c r="J821" s="35" t="s">
        <v>217</v>
      </c>
      <c r="K821" s="35" t="s">
        <v>217</v>
      </c>
      <c r="L821" s="46" t="s">
        <v>1414</v>
      </c>
    </row>
    <row r="822" spans="1:12" ht="54.95" customHeight="1" x14ac:dyDescent="0.3">
      <c r="A822" s="283">
        <v>981</v>
      </c>
      <c r="B822" s="35">
        <v>801116</v>
      </c>
      <c r="C822" s="46" t="s">
        <v>874</v>
      </c>
      <c r="D822" s="59">
        <v>42552</v>
      </c>
      <c r="E822" s="149">
        <v>5.5</v>
      </c>
      <c r="F822" s="35" t="s">
        <v>640</v>
      </c>
      <c r="G822" s="35" t="s">
        <v>641</v>
      </c>
      <c r="H822" s="247">
        <v>8985823</v>
      </c>
      <c r="I822" s="247">
        <v>8985823</v>
      </c>
      <c r="J822" s="35" t="s">
        <v>217</v>
      </c>
      <c r="K822" s="35" t="s">
        <v>217</v>
      </c>
      <c r="L822" s="46" t="s">
        <v>1414</v>
      </c>
    </row>
    <row r="823" spans="1:12" ht="54.95" customHeight="1" x14ac:dyDescent="0.3">
      <c r="A823" s="283">
        <v>981</v>
      </c>
      <c r="B823" s="35">
        <v>801116</v>
      </c>
      <c r="C823" s="46" t="s">
        <v>874</v>
      </c>
      <c r="D823" s="59">
        <v>42552</v>
      </c>
      <c r="E823" s="149">
        <v>5.5</v>
      </c>
      <c r="F823" s="35" t="s">
        <v>640</v>
      </c>
      <c r="G823" s="35" t="s">
        <v>641</v>
      </c>
      <c r="H823" s="247">
        <v>8985823</v>
      </c>
      <c r="I823" s="247">
        <v>8985823</v>
      </c>
      <c r="J823" s="35" t="s">
        <v>217</v>
      </c>
      <c r="K823" s="35" t="s">
        <v>217</v>
      </c>
      <c r="L823" s="46" t="s">
        <v>1414</v>
      </c>
    </row>
    <row r="824" spans="1:12" ht="54.95" customHeight="1" x14ac:dyDescent="0.3">
      <c r="A824" s="283">
        <v>981</v>
      </c>
      <c r="B824" s="35">
        <v>801116</v>
      </c>
      <c r="C824" s="46" t="s">
        <v>874</v>
      </c>
      <c r="D824" s="59">
        <v>42552</v>
      </c>
      <c r="E824" s="149">
        <v>5.5</v>
      </c>
      <c r="F824" s="35" t="s">
        <v>640</v>
      </c>
      <c r="G824" s="35" t="s">
        <v>641</v>
      </c>
      <c r="H824" s="247">
        <v>8985823</v>
      </c>
      <c r="I824" s="247">
        <v>8985823</v>
      </c>
      <c r="J824" s="35" t="s">
        <v>217</v>
      </c>
      <c r="K824" s="35" t="s">
        <v>217</v>
      </c>
      <c r="L824" s="46" t="s">
        <v>1414</v>
      </c>
    </row>
    <row r="825" spans="1:12" ht="54.95" customHeight="1" x14ac:dyDescent="0.3">
      <c r="A825" s="283">
        <v>981</v>
      </c>
      <c r="B825" s="35">
        <v>801116</v>
      </c>
      <c r="C825" s="46" t="s">
        <v>874</v>
      </c>
      <c r="D825" s="59">
        <v>42552</v>
      </c>
      <c r="E825" s="149">
        <v>5.5</v>
      </c>
      <c r="F825" s="35" t="s">
        <v>640</v>
      </c>
      <c r="G825" s="35" t="s">
        <v>641</v>
      </c>
      <c r="H825" s="247">
        <v>8985823</v>
      </c>
      <c r="I825" s="247">
        <v>8985823</v>
      </c>
      <c r="J825" s="35" t="s">
        <v>217</v>
      </c>
      <c r="K825" s="35" t="s">
        <v>217</v>
      </c>
      <c r="L825" s="46" t="s">
        <v>1414</v>
      </c>
    </row>
    <row r="826" spans="1:12" ht="54.95" customHeight="1" x14ac:dyDescent="0.3">
      <c r="A826" s="283">
        <v>981</v>
      </c>
      <c r="B826" s="35">
        <v>801116</v>
      </c>
      <c r="C826" s="46" t="s">
        <v>874</v>
      </c>
      <c r="D826" s="59">
        <v>42552</v>
      </c>
      <c r="E826" s="149">
        <v>5.5</v>
      </c>
      <c r="F826" s="35" t="s">
        <v>640</v>
      </c>
      <c r="G826" s="35" t="s">
        <v>641</v>
      </c>
      <c r="H826" s="247">
        <v>8985823</v>
      </c>
      <c r="I826" s="247">
        <v>8985823</v>
      </c>
      <c r="J826" s="35" t="s">
        <v>217</v>
      </c>
      <c r="K826" s="35" t="s">
        <v>217</v>
      </c>
      <c r="L826" s="46" t="s">
        <v>1414</v>
      </c>
    </row>
    <row r="827" spans="1:12" ht="54.95" customHeight="1" x14ac:dyDescent="0.3">
      <c r="A827" s="283">
        <v>981</v>
      </c>
      <c r="B827" s="35">
        <v>801116</v>
      </c>
      <c r="C827" s="46" t="s">
        <v>874</v>
      </c>
      <c r="D827" s="59">
        <v>42552</v>
      </c>
      <c r="E827" s="149">
        <v>5.5</v>
      </c>
      <c r="F827" s="35" t="s">
        <v>640</v>
      </c>
      <c r="G827" s="35" t="s">
        <v>641</v>
      </c>
      <c r="H827" s="247">
        <v>8985823</v>
      </c>
      <c r="I827" s="247">
        <v>8985823</v>
      </c>
      <c r="J827" s="35" t="s">
        <v>217</v>
      </c>
      <c r="K827" s="35" t="s">
        <v>217</v>
      </c>
      <c r="L827" s="46" t="s">
        <v>1414</v>
      </c>
    </row>
    <row r="828" spans="1:12" ht="54.95" customHeight="1" x14ac:dyDescent="0.3">
      <c r="A828" s="283">
        <v>981</v>
      </c>
      <c r="B828" s="35">
        <v>801116</v>
      </c>
      <c r="C828" s="46" t="s">
        <v>874</v>
      </c>
      <c r="D828" s="59">
        <v>42552</v>
      </c>
      <c r="E828" s="149">
        <v>5.5</v>
      </c>
      <c r="F828" s="35" t="s">
        <v>640</v>
      </c>
      <c r="G828" s="35" t="s">
        <v>641</v>
      </c>
      <c r="H828" s="247">
        <v>8985823</v>
      </c>
      <c r="I828" s="247">
        <v>8985823</v>
      </c>
      <c r="J828" s="35" t="s">
        <v>217</v>
      </c>
      <c r="K828" s="35" t="s">
        <v>217</v>
      </c>
      <c r="L828" s="46" t="s">
        <v>1414</v>
      </c>
    </row>
    <row r="829" spans="1:12" ht="54.95" customHeight="1" x14ac:dyDescent="0.3">
      <c r="A829" s="283">
        <v>981</v>
      </c>
      <c r="B829" s="35">
        <v>801116</v>
      </c>
      <c r="C829" s="46" t="s">
        <v>874</v>
      </c>
      <c r="D829" s="59">
        <v>42552</v>
      </c>
      <c r="E829" s="149">
        <v>5.5</v>
      </c>
      <c r="F829" s="35" t="s">
        <v>640</v>
      </c>
      <c r="G829" s="35" t="s">
        <v>641</v>
      </c>
      <c r="H829" s="247">
        <v>8985823</v>
      </c>
      <c r="I829" s="247">
        <v>8985823</v>
      </c>
      <c r="J829" s="35" t="s">
        <v>217</v>
      </c>
      <c r="K829" s="35" t="s">
        <v>217</v>
      </c>
      <c r="L829" s="46" t="s">
        <v>1414</v>
      </c>
    </row>
    <row r="830" spans="1:12" ht="54.95" customHeight="1" x14ac:dyDescent="0.3">
      <c r="A830" s="283">
        <v>981</v>
      </c>
      <c r="B830" s="35">
        <v>801116</v>
      </c>
      <c r="C830" s="46" t="s">
        <v>874</v>
      </c>
      <c r="D830" s="59">
        <v>42552</v>
      </c>
      <c r="E830" s="149">
        <v>5.5</v>
      </c>
      <c r="F830" s="35" t="s">
        <v>640</v>
      </c>
      <c r="G830" s="35" t="s">
        <v>641</v>
      </c>
      <c r="H830" s="247">
        <v>8985823</v>
      </c>
      <c r="I830" s="247">
        <v>8985823</v>
      </c>
      <c r="J830" s="35" t="s">
        <v>217</v>
      </c>
      <c r="K830" s="35" t="s">
        <v>217</v>
      </c>
      <c r="L830" s="46" t="s">
        <v>1414</v>
      </c>
    </row>
    <row r="831" spans="1:12" ht="54.95" customHeight="1" x14ac:dyDescent="0.3">
      <c r="A831" s="283">
        <v>981</v>
      </c>
      <c r="B831" s="35">
        <v>801116</v>
      </c>
      <c r="C831" s="46" t="s">
        <v>874</v>
      </c>
      <c r="D831" s="59">
        <v>42552</v>
      </c>
      <c r="E831" s="149">
        <v>5.5</v>
      </c>
      <c r="F831" s="35" t="s">
        <v>640</v>
      </c>
      <c r="G831" s="35" t="s">
        <v>641</v>
      </c>
      <c r="H831" s="247">
        <v>8985823</v>
      </c>
      <c r="I831" s="247">
        <v>8985823</v>
      </c>
      <c r="J831" s="35" t="s">
        <v>217</v>
      </c>
      <c r="K831" s="35" t="s">
        <v>217</v>
      </c>
      <c r="L831" s="46" t="s">
        <v>1414</v>
      </c>
    </row>
    <row r="832" spans="1:12" ht="54.95" customHeight="1" x14ac:dyDescent="0.3">
      <c r="A832" s="283">
        <v>981</v>
      </c>
      <c r="B832" s="35">
        <v>801116</v>
      </c>
      <c r="C832" s="46" t="s">
        <v>874</v>
      </c>
      <c r="D832" s="59">
        <v>42552</v>
      </c>
      <c r="E832" s="149">
        <v>5.5</v>
      </c>
      <c r="F832" s="35" t="s">
        <v>640</v>
      </c>
      <c r="G832" s="35" t="s">
        <v>641</v>
      </c>
      <c r="H832" s="247">
        <v>8985823</v>
      </c>
      <c r="I832" s="247">
        <v>8985823</v>
      </c>
      <c r="J832" s="35" t="s">
        <v>217</v>
      </c>
      <c r="K832" s="35" t="s">
        <v>217</v>
      </c>
      <c r="L832" s="46" t="s">
        <v>1414</v>
      </c>
    </row>
    <row r="833" spans="1:12" ht="54.95" customHeight="1" x14ac:dyDescent="0.3">
      <c r="A833" s="283">
        <v>981</v>
      </c>
      <c r="B833" s="35">
        <v>801116</v>
      </c>
      <c r="C833" s="46" t="s">
        <v>875</v>
      </c>
      <c r="D833" s="59">
        <v>42552</v>
      </c>
      <c r="E833" s="149">
        <v>5.5</v>
      </c>
      <c r="F833" s="35" t="s">
        <v>640</v>
      </c>
      <c r="G833" s="35" t="s">
        <v>641</v>
      </c>
      <c r="H833" s="247">
        <v>17446500</v>
      </c>
      <c r="I833" s="247">
        <v>17446500</v>
      </c>
      <c r="J833" s="35" t="s">
        <v>217</v>
      </c>
      <c r="K833" s="35" t="s">
        <v>217</v>
      </c>
      <c r="L833" s="46" t="s">
        <v>1414</v>
      </c>
    </row>
    <row r="834" spans="1:12" ht="54.95" customHeight="1" x14ac:dyDescent="0.3">
      <c r="A834" s="283">
        <v>981</v>
      </c>
      <c r="B834" s="35">
        <v>801116</v>
      </c>
      <c r="C834" s="46" t="s">
        <v>876</v>
      </c>
      <c r="D834" s="59">
        <v>42552</v>
      </c>
      <c r="E834" s="149">
        <v>5.5</v>
      </c>
      <c r="F834" s="35" t="s">
        <v>640</v>
      </c>
      <c r="G834" s="35" t="s">
        <v>641</v>
      </c>
      <c r="H834" s="247">
        <v>33842710</v>
      </c>
      <c r="I834" s="247">
        <v>33842710</v>
      </c>
      <c r="J834" s="35" t="s">
        <v>217</v>
      </c>
      <c r="K834" s="35" t="s">
        <v>217</v>
      </c>
      <c r="L834" s="46" t="s">
        <v>1414</v>
      </c>
    </row>
    <row r="835" spans="1:12" ht="54.95" customHeight="1" x14ac:dyDescent="0.3">
      <c r="A835" s="283">
        <v>981</v>
      </c>
      <c r="B835" s="35">
        <v>801116</v>
      </c>
      <c r="C835" s="46" t="s">
        <v>651</v>
      </c>
      <c r="D835" s="59">
        <v>42552</v>
      </c>
      <c r="E835" s="149">
        <v>5.5</v>
      </c>
      <c r="F835" s="35" t="s">
        <v>640</v>
      </c>
      <c r="G835" s="35" t="s">
        <v>641</v>
      </c>
      <c r="H835" s="247">
        <v>12311744</v>
      </c>
      <c r="I835" s="247">
        <v>12311744</v>
      </c>
      <c r="J835" s="35" t="s">
        <v>217</v>
      </c>
      <c r="K835" s="35" t="s">
        <v>217</v>
      </c>
      <c r="L835" s="46" t="s">
        <v>1414</v>
      </c>
    </row>
    <row r="836" spans="1:12" ht="54.95" customHeight="1" x14ac:dyDescent="0.3">
      <c r="A836" s="283">
        <v>981</v>
      </c>
      <c r="B836" s="35">
        <v>801116</v>
      </c>
      <c r="C836" s="46" t="s">
        <v>1417</v>
      </c>
      <c r="D836" s="59">
        <v>42552</v>
      </c>
      <c r="E836" s="149">
        <v>5.5</v>
      </c>
      <c r="F836" s="35" t="s">
        <v>640</v>
      </c>
      <c r="G836" s="35" t="s">
        <v>641</v>
      </c>
      <c r="H836" s="247">
        <v>12311744</v>
      </c>
      <c r="I836" s="247">
        <v>12311744</v>
      </c>
      <c r="J836" s="35" t="s">
        <v>217</v>
      </c>
      <c r="K836" s="35" t="s">
        <v>217</v>
      </c>
      <c r="L836" s="46" t="s">
        <v>1414</v>
      </c>
    </row>
    <row r="837" spans="1:12" ht="54.95" customHeight="1" x14ac:dyDescent="0.3">
      <c r="A837" s="283">
        <v>981</v>
      </c>
      <c r="B837" s="35">
        <v>801116</v>
      </c>
      <c r="C837" s="46" t="s">
        <v>1417</v>
      </c>
      <c r="D837" s="59">
        <v>42552</v>
      </c>
      <c r="E837" s="149">
        <v>5.5</v>
      </c>
      <c r="F837" s="35" t="s">
        <v>640</v>
      </c>
      <c r="G837" s="35" t="s">
        <v>641</v>
      </c>
      <c r="H837" s="247">
        <v>12311744</v>
      </c>
      <c r="I837" s="247">
        <v>12311744</v>
      </c>
      <c r="J837" s="35" t="s">
        <v>217</v>
      </c>
      <c r="K837" s="35" t="s">
        <v>217</v>
      </c>
      <c r="L837" s="46" t="s">
        <v>1414</v>
      </c>
    </row>
    <row r="838" spans="1:12" ht="54.95" customHeight="1" x14ac:dyDescent="0.3">
      <c r="A838" s="283">
        <v>981</v>
      </c>
      <c r="B838" s="35">
        <v>801116</v>
      </c>
      <c r="C838" s="46" t="s">
        <v>652</v>
      </c>
      <c r="D838" s="59">
        <v>42552</v>
      </c>
      <c r="E838" s="149">
        <v>5.5</v>
      </c>
      <c r="F838" s="35" t="s">
        <v>640</v>
      </c>
      <c r="G838" s="35" t="s">
        <v>641</v>
      </c>
      <c r="H838" s="247">
        <v>33842710</v>
      </c>
      <c r="I838" s="247">
        <v>33842710</v>
      </c>
      <c r="J838" s="35" t="s">
        <v>217</v>
      </c>
      <c r="K838" s="35" t="s">
        <v>217</v>
      </c>
      <c r="L838" s="46" t="s">
        <v>1414</v>
      </c>
    </row>
    <row r="839" spans="1:12" ht="54.95" customHeight="1" x14ac:dyDescent="0.3">
      <c r="A839" s="283">
        <v>981</v>
      </c>
      <c r="B839" s="35">
        <v>44120000</v>
      </c>
      <c r="C839" s="46" t="s">
        <v>1421</v>
      </c>
      <c r="D839" s="59">
        <v>42552</v>
      </c>
      <c r="E839" s="149">
        <v>1</v>
      </c>
      <c r="F839" s="35" t="s">
        <v>640</v>
      </c>
      <c r="G839" s="35" t="s">
        <v>641</v>
      </c>
      <c r="H839" s="247">
        <v>0</v>
      </c>
      <c r="I839" s="247">
        <v>0</v>
      </c>
      <c r="J839" s="35" t="s">
        <v>217</v>
      </c>
      <c r="K839" s="35" t="s">
        <v>217</v>
      </c>
      <c r="L839" s="46" t="s">
        <v>1414</v>
      </c>
    </row>
    <row r="840" spans="1:12" ht="54.95" customHeight="1" x14ac:dyDescent="0.3">
      <c r="A840" s="283">
        <v>981</v>
      </c>
      <c r="B840" s="35">
        <v>77121606</v>
      </c>
      <c r="C840" s="46" t="s">
        <v>655</v>
      </c>
      <c r="D840" s="59">
        <v>42552</v>
      </c>
      <c r="E840" s="149">
        <v>1</v>
      </c>
      <c r="F840" s="35" t="s">
        <v>640</v>
      </c>
      <c r="G840" s="35" t="s">
        <v>641</v>
      </c>
      <c r="H840" s="247">
        <v>0</v>
      </c>
      <c r="I840" s="247">
        <v>0</v>
      </c>
      <c r="J840" s="35" t="s">
        <v>217</v>
      </c>
      <c r="K840" s="35" t="s">
        <v>217</v>
      </c>
      <c r="L840" s="46" t="s">
        <v>1414</v>
      </c>
    </row>
    <row r="841" spans="1:12" ht="54.95" customHeight="1" x14ac:dyDescent="0.3">
      <c r="A841" s="283">
        <v>981</v>
      </c>
      <c r="B841" s="35">
        <v>78111800</v>
      </c>
      <c r="C841" s="46" t="s">
        <v>658</v>
      </c>
      <c r="D841" s="59">
        <v>42552</v>
      </c>
      <c r="E841" s="149">
        <v>1</v>
      </c>
      <c r="F841" s="35" t="s">
        <v>640</v>
      </c>
      <c r="G841" s="35" t="s">
        <v>641</v>
      </c>
      <c r="H841" s="247">
        <v>10000000</v>
      </c>
      <c r="I841" s="247">
        <v>10000000</v>
      </c>
      <c r="J841" s="35" t="s">
        <v>217</v>
      </c>
      <c r="K841" s="35" t="s">
        <v>217</v>
      </c>
      <c r="L841" s="46" t="s">
        <v>1414</v>
      </c>
    </row>
    <row r="842" spans="1:12" ht="54.95" customHeight="1" x14ac:dyDescent="0.3">
      <c r="A842" s="283">
        <v>981</v>
      </c>
      <c r="B842" s="35">
        <v>80141600</v>
      </c>
      <c r="C842" s="46" t="s">
        <v>1422</v>
      </c>
      <c r="D842" s="59">
        <v>42552</v>
      </c>
      <c r="E842" s="149">
        <v>1</v>
      </c>
      <c r="F842" s="35" t="s">
        <v>640</v>
      </c>
      <c r="G842" s="35" t="s">
        <v>641</v>
      </c>
      <c r="H842" s="247">
        <v>39452992</v>
      </c>
      <c r="I842" s="247">
        <v>39452992</v>
      </c>
      <c r="J842" s="35" t="s">
        <v>217</v>
      </c>
      <c r="K842" s="35" t="s">
        <v>217</v>
      </c>
      <c r="L842" s="46" t="s">
        <v>1414</v>
      </c>
    </row>
    <row r="843" spans="1:12" ht="54.95" customHeight="1" x14ac:dyDescent="0.3">
      <c r="A843" s="283">
        <v>981</v>
      </c>
      <c r="B843" s="35">
        <v>801116</v>
      </c>
      <c r="C843" s="46" t="s">
        <v>646</v>
      </c>
      <c r="D843" s="59">
        <v>42552</v>
      </c>
      <c r="E843" s="149">
        <v>1</v>
      </c>
      <c r="F843" s="35" t="s">
        <v>640</v>
      </c>
      <c r="G843" s="35" t="s">
        <v>641</v>
      </c>
      <c r="H843" s="247">
        <v>66929991</v>
      </c>
      <c r="I843" s="247">
        <v>66929991</v>
      </c>
      <c r="J843" s="35" t="s">
        <v>217</v>
      </c>
      <c r="K843" s="35" t="s">
        <v>217</v>
      </c>
      <c r="L843" s="46" t="s">
        <v>1414</v>
      </c>
    </row>
    <row r="844" spans="1:12" ht="54.95" customHeight="1" x14ac:dyDescent="0.3">
      <c r="A844" s="283">
        <v>981</v>
      </c>
      <c r="B844" s="35">
        <v>801116</v>
      </c>
      <c r="C844" s="46" t="s">
        <v>663</v>
      </c>
      <c r="D844" s="59">
        <v>42552</v>
      </c>
      <c r="E844" s="149">
        <v>5.5</v>
      </c>
      <c r="F844" s="35" t="s">
        <v>640</v>
      </c>
      <c r="G844" s="35" t="s">
        <v>641</v>
      </c>
      <c r="H844" s="247">
        <v>31567079</v>
      </c>
      <c r="I844" s="247">
        <v>31567079</v>
      </c>
      <c r="J844" s="35" t="s">
        <v>217</v>
      </c>
      <c r="K844" s="35" t="s">
        <v>217</v>
      </c>
      <c r="L844" s="46" t="s">
        <v>1414</v>
      </c>
    </row>
    <row r="845" spans="1:12" ht="54.95" customHeight="1" x14ac:dyDescent="0.3">
      <c r="A845" s="283">
        <v>981</v>
      </c>
      <c r="B845" s="35">
        <v>801116</v>
      </c>
      <c r="C845" s="46" t="s">
        <v>1416</v>
      </c>
      <c r="D845" s="59">
        <v>42552</v>
      </c>
      <c r="E845" s="149">
        <v>4</v>
      </c>
      <c r="F845" s="35" t="s">
        <v>640</v>
      </c>
      <c r="G845" s="35" t="s">
        <v>641</v>
      </c>
      <c r="H845" s="247">
        <v>22957877</v>
      </c>
      <c r="I845" s="247">
        <v>22957877</v>
      </c>
      <c r="J845" s="35" t="s">
        <v>217</v>
      </c>
      <c r="K845" s="35" t="s">
        <v>217</v>
      </c>
      <c r="L845" s="46" t="s">
        <v>1414</v>
      </c>
    </row>
    <row r="846" spans="1:12" ht="54.95" customHeight="1" x14ac:dyDescent="0.3">
      <c r="A846" s="283">
        <v>981</v>
      </c>
      <c r="B846" s="35">
        <v>801116</v>
      </c>
      <c r="C846" s="46" t="s">
        <v>664</v>
      </c>
      <c r="D846" s="59">
        <v>42552</v>
      </c>
      <c r="E846" s="149">
        <v>5</v>
      </c>
      <c r="F846" s="35" t="s">
        <v>640</v>
      </c>
      <c r="G846" s="35" t="s">
        <v>641</v>
      </c>
      <c r="H846" s="247">
        <v>25992050</v>
      </c>
      <c r="I846" s="247">
        <v>25992050</v>
      </c>
      <c r="J846" s="35" t="s">
        <v>217</v>
      </c>
      <c r="K846" s="35" t="s">
        <v>217</v>
      </c>
      <c r="L846" s="46" t="s">
        <v>1414</v>
      </c>
    </row>
    <row r="847" spans="1:12" ht="54.95" customHeight="1" x14ac:dyDescent="0.3">
      <c r="A847" s="283">
        <v>981</v>
      </c>
      <c r="B847" s="35">
        <v>801116</v>
      </c>
      <c r="C847" s="46" t="s">
        <v>665</v>
      </c>
      <c r="D847" s="59">
        <v>42552</v>
      </c>
      <c r="E847" s="149">
        <v>5.5</v>
      </c>
      <c r="F847" s="35" t="s">
        <v>640</v>
      </c>
      <c r="G847" s="35" t="s">
        <v>641</v>
      </c>
      <c r="H847" s="247">
        <v>22639606</v>
      </c>
      <c r="I847" s="247">
        <v>22639606</v>
      </c>
      <c r="J847" s="35" t="s">
        <v>217</v>
      </c>
      <c r="K847" s="35" t="s">
        <v>217</v>
      </c>
      <c r="L847" s="46" t="s">
        <v>1414</v>
      </c>
    </row>
    <row r="848" spans="1:12" ht="54.95" customHeight="1" x14ac:dyDescent="0.3">
      <c r="A848" s="283">
        <v>981</v>
      </c>
      <c r="B848" s="35">
        <v>801116</v>
      </c>
      <c r="C848" s="46" t="s">
        <v>666</v>
      </c>
      <c r="D848" s="59">
        <v>42552</v>
      </c>
      <c r="E848" s="149">
        <v>4</v>
      </c>
      <c r="F848" s="35" t="s">
        <v>640</v>
      </c>
      <c r="G848" s="35" t="s">
        <v>641</v>
      </c>
      <c r="H848" s="247">
        <v>9717844</v>
      </c>
      <c r="I848" s="247">
        <v>9717844</v>
      </c>
      <c r="J848" s="35" t="s">
        <v>217</v>
      </c>
      <c r="K848" s="35" t="s">
        <v>217</v>
      </c>
      <c r="L848" s="46" t="s">
        <v>1414</v>
      </c>
    </row>
    <row r="849" spans="1:12" ht="54.95" customHeight="1" x14ac:dyDescent="0.3">
      <c r="A849" s="283">
        <v>981</v>
      </c>
      <c r="B849" s="35">
        <v>801116</v>
      </c>
      <c r="C849" s="46" t="s">
        <v>667</v>
      </c>
      <c r="D849" s="59">
        <v>42552</v>
      </c>
      <c r="E849" s="149">
        <v>3</v>
      </c>
      <c r="F849" s="35" t="s">
        <v>640</v>
      </c>
      <c r="G849" s="35" t="s">
        <v>641</v>
      </c>
      <c r="H849" s="247">
        <v>7288383</v>
      </c>
      <c r="I849" s="247">
        <v>7288383</v>
      </c>
      <c r="J849" s="35" t="s">
        <v>217</v>
      </c>
      <c r="K849" s="35" t="s">
        <v>217</v>
      </c>
      <c r="L849" s="46" t="s">
        <v>1414</v>
      </c>
    </row>
    <row r="850" spans="1:12" ht="54.95" customHeight="1" x14ac:dyDescent="0.3">
      <c r="A850" s="283">
        <v>981</v>
      </c>
      <c r="B850" s="35">
        <v>801116</v>
      </c>
      <c r="C850" s="46" t="s">
        <v>668</v>
      </c>
      <c r="D850" s="59">
        <v>42552</v>
      </c>
      <c r="E850" s="149">
        <v>5.5</v>
      </c>
      <c r="F850" s="35" t="s">
        <v>640</v>
      </c>
      <c r="G850" s="35" t="s">
        <v>641</v>
      </c>
      <c r="H850" s="247">
        <v>15637666</v>
      </c>
      <c r="I850" s="247">
        <v>15637666</v>
      </c>
      <c r="J850" s="35" t="s">
        <v>217</v>
      </c>
      <c r="K850" s="35" t="s">
        <v>217</v>
      </c>
      <c r="L850" s="46" t="s">
        <v>1414</v>
      </c>
    </row>
    <row r="851" spans="1:12" ht="54.95" customHeight="1" x14ac:dyDescent="0.3">
      <c r="A851" s="283">
        <v>981</v>
      </c>
      <c r="B851" s="35">
        <v>801116</v>
      </c>
      <c r="C851" s="46" t="s">
        <v>1415</v>
      </c>
      <c r="D851" s="59">
        <v>42552</v>
      </c>
      <c r="E851" s="149">
        <v>5</v>
      </c>
      <c r="F851" s="35" t="s">
        <v>640</v>
      </c>
      <c r="G851" s="35" t="s">
        <v>641</v>
      </c>
      <c r="H851" s="247">
        <v>49331850</v>
      </c>
      <c r="I851" s="247">
        <v>49331850</v>
      </c>
      <c r="J851" s="35" t="s">
        <v>217</v>
      </c>
      <c r="K851" s="35" t="s">
        <v>217</v>
      </c>
      <c r="L851" s="46" t="s">
        <v>1414</v>
      </c>
    </row>
    <row r="852" spans="1:12" ht="54.95" customHeight="1" x14ac:dyDescent="0.3">
      <c r="A852" s="283">
        <v>981</v>
      </c>
      <c r="B852" s="35">
        <v>801116</v>
      </c>
      <c r="C852" s="46" t="s">
        <v>669</v>
      </c>
      <c r="D852" s="59">
        <v>42552</v>
      </c>
      <c r="E852" s="149">
        <v>4</v>
      </c>
      <c r="F852" s="35" t="s">
        <v>640</v>
      </c>
      <c r="G852" s="35" t="s">
        <v>641</v>
      </c>
      <c r="H852" s="247">
        <v>9717844</v>
      </c>
      <c r="I852" s="247">
        <v>9717844</v>
      </c>
      <c r="J852" s="35" t="s">
        <v>217</v>
      </c>
      <c r="K852" s="35" t="s">
        <v>217</v>
      </c>
      <c r="L852" s="46" t="s">
        <v>1414</v>
      </c>
    </row>
    <row r="853" spans="1:12" ht="54.95" customHeight="1" x14ac:dyDescent="0.3">
      <c r="A853" s="283">
        <v>981</v>
      </c>
      <c r="B853" s="35">
        <v>801116</v>
      </c>
      <c r="C853" s="46" t="s">
        <v>670</v>
      </c>
      <c r="D853" s="59">
        <v>42552</v>
      </c>
      <c r="E853" s="149">
        <v>5.5</v>
      </c>
      <c r="F853" s="35" t="s">
        <v>640</v>
      </c>
      <c r="G853" s="35" t="s">
        <v>641</v>
      </c>
      <c r="H853" s="247">
        <v>13362035</v>
      </c>
      <c r="I853" s="247">
        <v>13362035</v>
      </c>
      <c r="J853" s="35" t="s">
        <v>217</v>
      </c>
      <c r="K853" s="35" t="s">
        <v>217</v>
      </c>
      <c r="L853" s="46" t="s">
        <v>1414</v>
      </c>
    </row>
    <row r="854" spans="1:12" ht="54.95" customHeight="1" x14ac:dyDescent="0.3">
      <c r="A854" s="283">
        <v>981</v>
      </c>
      <c r="B854" s="35">
        <v>801116</v>
      </c>
      <c r="C854" s="46" t="s">
        <v>671</v>
      </c>
      <c r="D854" s="59">
        <v>42552</v>
      </c>
      <c r="E854" s="149">
        <v>5.5</v>
      </c>
      <c r="F854" s="35" t="s">
        <v>640</v>
      </c>
      <c r="G854" s="35" t="s">
        <v>641</v>
      </c>
      <c r="H854" s="247">
        <v>14412326</v>
      </c>
      <c r="I854" s="247">
        <v>14412326</v>
      </c>
      <c r="J854" s="35" t="s">
        <v>217</v>
      </c>
      <c r="K854" s="35" t="s">
        <v>217</v>
      </c>
      <c r="L854" s="46" t="s">
        <v>1414</v>
      </c>
    </row>
    <row r="855" spans="1:12" ht="54.95" customHeight="1" x14ac:dyDescent="0.3">
      <c r="A855" s="283">
        <v>981</v>
      </c>
      <c r="B855" s="35">
        <v>801116</v>
      </c>
      <c r="C855" s="46" t="s">
        <v>672</v>
      </c>
      <c r="D855" s="59">
        <v>42552</v>
      </c>
      <c r="E855" s="149">
        <v>5.5</v>
      </c>
      <c r="F855" s="35" t="s">
        <v>640</v>
      </c>
      <c r="G855" s="35" t="s">
        <v>641</v>
      </c>
      <c r="H855" s="247">
        <v>8985823</v>
      </c>
      <c r="I855" s="247">
        <v>8985823</v>
      </c>
      <c r="J855" s="35" t="s">
        <v>217</v>
      </c>
      <c r="K855" s="35" t="s">
        <v>217</v>
      </c>
      <c r="L855" s="46" t="s">
        <v>1414</v>
      </c>
    </row>
    <row r="856" spans="1:12" ht="54.95" customHeight="1" x14ac:dyDescent="0.3">
      <c r="A856" s="283">
        <v>981</v>
      </c>
      <c r="B856" s="35">
        <v>80141600</v>
      </c>
      <c r="C856" s="46" t="s">
        <v>673</v>
      </c>
      <c r="D856" s="59">
        <v>42552</v>
      </c>
      <c r="E856" s="149">
        <v>1</v>
      </c>
      <c r="F856" s="35" t="s">
        <v>640</v>
      </c>
      <c r="G856" s="35" t="s">
        <v>641</v>
      </c>
      <c r="H856" s="247">
        <v>35000000</v>
      </c>
      <c r="I856" s="247">
        <v>35000000</v>
      </c>
      <c r="J856" s="35" t="s">
        <v>217</v>
      </c>
      <c r="K856" s="35" t="s">
        <v>217</v>
      </c>
      <c r="L856" s="46" t="s">
        <v>1414</v>
      </c>
    </row>
    <row r="857" spans="1:12" ht="54.95" customHeight="1" x14ac:dyDescent="0.3">
      <c r="A857" s="283">
        <v>981</v>
      </c>
      <c r="B857" s="35">
        <v>80141600</v>
      </c>
      <c r="C857" s="46" t="s">
        <v>674</v>
      </c>
      <c r="D857" s="59">
        <v>42552</v>
      </c>
      <c r="E857" s="149">
        <v>5</v>
      </c>
      <c r="F857" s="35" t="s">
        <v>640</v>
      </c>
      <c r="G857" s="35" t="s">
        <v>641</v>
      </c>
      <c r="H857" s="247">
        <v>25000000</v>
      </c>
      <c r="I857" s="247">
        <v>25000000</v>
      </c>
      <c r="J857" s="35" t="s">
        <v>217</v>
      </c>
      <c r="K857" s="35" t="s">
        <v>217</v>
      </c>
      <c r="L857" s="46" t="s">
        <v>1414</v>
      </c>
    </row>
    <row r="858" spans="1:12" ht="54.95" customHeight="1" x14ac:dyDescent="0.3">
      <c r="A858" s="283">
        <v>981</v>
      </c>
      <c r="B858" s="35">
        <v>80141600</v>
      </c>
      <c r="C858" s="46" t="s">
        <v>675</v>
      </c>
      <c r="D858" s="59">
        <v>42552</v>
      </c>
      <c r="E858" s="149">
        <v>1</v>
      </c>
      <c r="F858" s="35" t="s">
        <v>640</v>
      </c>
      <c r="G858" s="35" t="s">
        <v>641</v>
      </c>
      <c r="H858" s="247">
        <v>323787459</v>
      </c>
      <c r="I858" s="247">
        <v>323787459</v>
      </c>
      <c r="J858" s="35" t="s">
        <v>217</v>
      </c>
      <c r="K858" s="35" t="s">
        <v>217</v>
      </c>
      <c r="L858" s="46" t="s">
        <v>1414</v>
      </c>
    </row>
    <row r="859" spans="1:12" ht="54.95" customHeight="1" x14ac:dyDescent="0.3">
      <c r="A859" s="283">
        <v>981</v>
      </c>
      <c r="B859" s="35">
        <v>801116</v>
      </c>
      <c r="C859" s="46" t="s">
        <v>646</v>
      </c>
      <c r="D859" s="59">
        <v>42552</v>
      </c>
      <c r="E859" s="149">
        <v>1</v>
      </c>
      <c r="F859" s="35" t="s">
        <v>640</v>
      </c>
      <c r="G859" s="35" t="s">
        <v>641</v>
      </c>
      <c r="H859" s="247">
        <v>1172295</v>
      </c>
      <c r="I859" s="247">
        <v>1172295</v>
      </c>
      <c r="J859" s="35" t="s">
        <v>217</v>
      </c>
      <c r="K859" s="35" t="s">
        <v>217</v>
      </c>
      <c r="L859" s="46" t="s">
        <v>1414</v>
      </c>
    </row>
    <row r="860" spans="1:12" ht="54.95" customHeight="1" x14ac:dyDescent="0.3">
      <c r="A860" s="283">
        <v>981</v>
      </c>
      <c r="B860" s="35">
        <v>80141600</v>
      </c>
      <c r="C860" s="46" t="s">
        <v>674</v>
      </c>
      <c r="D860" s="59">
        <v>42552</v>
      </c>
      <c r="E860" s="149">
        <v>5</v>
      </c>
      <c r="F860" s="35" t="s">
        <v>640</v>
      </c>
      <c r="G860" s="35" t="s">
        <v>641</v>
      </c>
      <c r="H860" s="247">
        <v>10000000</v>
      </c>
      <c r="I860" s="247">
        <v>10000000</v>
      </c>
      <c r="J860" s="35" t="s">
        <v>217</v>
      </c>
      <c r="K860" s="35" t="s">
        <v>217</v>
      </c>
      <c r="L860" s="46" t="s">
        <v>1414</v>
      </c>
    </row>
    <row r="861" spans="1:12" ht="54.95" customHeight="1" x14ac:dyDescent="0.3">
      <c r="A861" s="283">
        <v>1029</v>
      </c>
      <c r="B861" s="13">
        <v>80111600</v>
      </c>
      <c r="C861" s="33" t="s">
        <v>743</v>
      </c>
      <c r="D861" s="67">
        <v>42552</v>
      </c>
      <c r="E861" s="70">
        <v>5.5</v>
      </c>
      <c r="F861" s="13" t="s">
        <v>53</v>
      </c>
      <c r="G861" s="13" t="s">
        <v>680</v>
      </c>
      <c r="H861" s="245">
        <v>31567079.5</v>
      </c>
      <c r="I861" s="245">
        <f>+H861</f>
        <v>31567079.5</v>
      </c>
      <c r="J861" s="13" t="s">
        <v>217</v>
      </c>
      <c r="K861" s="13" t="s">
        <v>217</v>
      </c>
      <c r="L861" s="33" t="s">
        <v>1314</v>
      </c>
    </row>
    <row r="862" spans="1:12" ht="54.95" customHeight="1" x14ac:dyDescent="0.3">
      <c r="A862" s="283">
        <v>1029</v>
      </c>
      <c r="B862" s="13">
        <v>80111600</v>
      </c>
      <c r="C862" s="33" t="s">
        <v>744</v>
      </c>
      <c r="D862" s="67">
        <v>42552</v>
      </c>
      <c r="E862" s="70">
        <v>5.5</v>
      </c>
      <c r="F862" s="13" t="s">
        <v>53</v>
      </c>
      <c r="G862" s="13" t="s">
        <v>680</v>
      </c>
      <c r="H862" s="245">
        <v>25615430.5</v>
      </c>
      <c r="I862" s="245">
        <f t="shared" ref="I862:I924" si="0">+H862</f>
        <v>25615430.5</v>
      </c>
      <c r="J862" s="13" t="s">
        <v>217</v>
      </c>
      <c r="K862" s="13" t="s">
        <v>217</v>
      </c>
      <c r="L862" s="33" t="s">
        <v>1314</v>
      </c>
    </row>
    <row r="863" spans="1:12" ht="54.95" customHeight="1" x14ac:dyDescent="0.3">
      <c r="A863" s="283">
        <v>1029</v>
      </c>
      <c r="B863" s="13">
        <v>80111600</v>
      </c>
      <c r="C863" s="33" t="s">
        <v>745</v>
      </c>
      <c r="D863" s="67">
        <v>42552</v>
      </c>
      <c r="E863" s="70">
        <v>5.5</v>
      </c>
      <c r="F863" s="13" t="s">
        <v>53</v>
      </c>
      <c r="G863" s="13" t="s">
        <v>680</v>
      </c>
      <c r="H863" s="245">
        <v>39677660</v>
      </c>
      <c r="I863" s="245">
        <f t="shared" si="0"/>
        <v>39677660</v>
      </c>
      <c r="J863" s="13" t="s">
        <v>217</v>
      </c>
      <c r="K863" s="13" t="s">
        <v>217</v>
      </c>
      <c r="L863" s="33" t="s">
        <v>1314</v>
      </c>
    </row>
    <row r="864" spans="1:12" ht="54.95" customHeight="1" x14ac:dyDescent="0.3">
      <c r="A864" s="283">
        <v>1029</v>
      </c>
      <c r="B864" s="13">
        <v>80111600</v>
      </c>
      <c r="C864" s="33" t="s">
        <v>695</v>
      </c>
      <c r="D864" s="67">
        <v>42552</v>
      </c>
      <c r="E864" s="70">
        <v>5.5</v>
      </c>
      <c r="F864" s="13" t="s">
        <v>53</v>
      </c>
      <c r="G864" s="13" t="s">
        <v>680</v>
      </c>
      <c r="H864" s="245">
        <v>12311744.5</v>
      </c>
      <c r="I864" s="245">
        <f t="shared" si="0"/>
        <v>12311744.5</v>
      </c>
      <c r="J864" s="13" t="s">
        <v>217</v>
      </c>
      <c r="K864" s="13" t="s">
        <v>217</v>
      </c>
      <c r="L864" s="33" t="s">
        <v>1314</v>
      </c>
    </row>
    <row r="865" spans="1:12" ht="54.95" customHeight="1" x14ac:dyDescent="0.3">
      <c r="A865" s="283">
        <v>1029</v>
      </c>
      <c r="B865" s="13">
        <v>80111600</v>
      </c>
      <c r="C865" s="33" t="s">
        <v>696</v>
      </c>
      <c r="D865" s="67">
        <v>42552</v>
      </c>
      <c r="E865" s="70">
        <v>5.5</v>
      </c>
      <c r="F865" s="13" t="s">
        <v>53</v>
      </c>
      <c r="G865" s="13" t="s">
        <v>680</v>
      </c>
      <c r="H865" s="245">
        <v>11436502</v>
      </c>
      <c r="I865" s="245">
        <f t="shared" si="0"/>
        <v>11436502</v>
      </c>
      <c r="J865" s="13" t="s">
        <v>217</v>
      </c>
      <c r="K865" s="13" t="s">
        <v>217</v>
      </c>
      <c r="L865" s="33" t="s">
        <v>1314</v>
      </c>
    </row>
    <row r="866" spans="1:12" ht="54.95" customHeight="1" x14ac:dyDescent="0.3">
      <c r="A866" s="283">
        <v>1029</v>
      </c>
      <c r="B866" s="13">
        <v>80111600</v>
      </c>
      <c r="C866" s="33" t="s">
        <v>746</v>
      </c>
      <c r="D866" s="67">
        <v>42552</v>
      </c>
      <c r="E866" s="70">
        <v>5.5</v>
      </c>
      <c r="F866" s="13" t="s">
        <v>53</v>
      </c>
      <c r="G866" s="13" t="s">
        <v>680</v>
      </c>
      <c r="H866" s="245">
        <v>25615430.5</v>
      </c>
      <c r="I866" s="245">
        <f t="shared" si="0"/>
        <v>25615430.5</v>
      </c>
      <c r="J866" s="13" t="s">
        <v>217</v>
      </c>
      <c r="K866" s="13" t="s">
        <v>217</v>
      </c>
      <c r="L866" s="33" t="s">
        <v>1314</v>
      </c>
    </row>
    <row r="867" spans="1:12" ht="54.95" customHeight="1" x14ac:dyDescent="0.3">
      <c r="A867" s="283">
        <v>1029</v>
      </c>
      <c r="B867" s="13">
        <v>80111600</v>
      </c>
      <c r="C867" s="33" t="s">
        <v>697</v>
      </c>
      <c r="D867" s="67">
        <v>42552</v>
      </c>
      <c r="E867" s="70">
        <v>5.5</v>
      </c>
      <c r="F867" s="13" t="s">
        <v>53</v>
      </c>
      <c r="G867" s="13" t="s">
        <v>680</v>
      </c>
      <c r="H867" s="245">
        <v>22639606</v>
      </c>
      <c r="I867" s="245">
        <f t="shared" si="0"/>
        <v>22639606</v>
      </c>
      <c r="J867" s="13" t="s">
        <v>217</v>
      </c>
      <c r="K867" s="13" t="s">
        <v>217</v>
      </c>
      <c r="L867" s="33" t="s">
        <v>1314</v>
      </c>
    </row>
    <row r="868" spans="1:12" ht="54.95" customHeight="1" x14ac:dyDescent="0.3">
      <c r="A868" s="283">
        <v>1029</v>
      </c>
      <c r="B868" s="13">
        <v>80111600</v>
      </c>
      <c r="C868" s="33" t="s">
        <v>747</v>
      </c>
      <c r="D868" s="67">
        <v>42552</v>
      </c>
      <c r="E868" s="70">
        <v>5.5</v>
      </c>
      <c r="F868" s="13" t="s">
        <v>53</v>
      </c>
      <c r="G868" s="13" t="s">
        <v>680</v>
      </c>
      <c r="H868" s="245">
        <v>17446500.5</v>
      </c>
      <c r="I868" s="245">
        <f t="shared" si="0"/>
        <v>17446500.5</v>
      </c>
      <c r="J868" s="13" t="s">
        <v>217</v>
      </c>
      <c r="K868" s="13" t="s">
        <v>217</v>
      </c>
      <c r="L868" s="33" t="s">
        <v>1314</v>
      </c>
    </row>
    <row r="869" spans="1:12" ht="54.95" customHeight="1" x14ac:dyDescent="0.3">
      <c r="A869" s="283">
        <v>1029</v>
      </c>
      <c r="B869" s="13">
        <v>80111600</v>
      </c>
      <c r="C869" s="33" t="s">
        <v>698</v>
      </c>
      <c r="D869" s="67">
        <v>42583</v>
      </c>
      <c r="E869" s="70">
        <v>5</v>
      </c>
      <c r="F869" s="13" t="s">
        <v>53</v>
      </c>
      <c r="G869" s="13" t="s">
        <v>680</v>
      </c>
      <c r="H869" s="245">
        <v>20581460</v>
      </c>
      <c r="I869" s="245">
        <f t="shared" si="0"/>
        <v>20581460</v>
      </c>
      <c r="J869" s="13" t="s">
        <v>217</v>
      </c>
      <c r="K869" s="13" t="s">
        <v>217</v>
      </c>
      <c r="L869" s="33" t="s">
        <v>1314</v>
      </c>
    </row>
    <row r="870" spans="1:12" ht="54.95" customHeight="1" x14ac:dyDescent="0.3">
      <c r="A870" s="283">
        <v>1029</v>
      </c>
      <c r="B870" s="13">
        <v>80111600</v>
      </c>
      <c r="C870" s="33" t="s">
        <v>699</v>
      </c>
      <c r="D870" s="67">
        <v>42552</v>
      </c>
      <c r="E870" s="70">
        <v>5.5</v>
      </c>
      <c r="F870" s="13" t="s">
        <v>53</v>
      </c>
      <c r="G870" s="13" t="s">
        <v>680</v>
      </c>
      <c r="H870" s="245">
        <v>17446500.5</v>
      </c>
      <c r="I870" s="245">
        <f t="shared" si="0"/>
        <v>17446500.5</v>
      </c>
      <c r="J870" s="13" t="s">
        <v>217</v>
      </c>
      <c r="K870" s="13" t="s">
        <v>217</v>
      </c>
      <c r="L870" s="33" t="s">
        <v>1314</v>
      </c>
    </row>
    <row r="871" spans="1:12" ht="54.95" customHeight="1" x14ac:dyDescent="0.3">
      <c r="A871" s="283">
        <v>1029</v>
      </c>
      <c r="B871" s="13">
        <v>80111600</v>
      </c>
      <c r="C871" s="33" t="s">
        <v>700</v>
      </c>
      <c r="D871" s="67">
        <v>42552</v>
      </c>
      <c r="E871" s="70">
        <v>5.5</v>
      </c>
      <c r="F871" s="13" t="s">
        <v>53</v>
      </c>
      <c r="G871" s="13" t="s">
        <v>680</v>
      </c>
      <c r="H871" s="245">
        <v>13362035.5</v>
      </c>
      <c r="I871" s="245">
        <f t="shared" si="0"/>
        <v>13362035.5</v>
      </c>
      <c r="J871" s="13" t="s">
        <v>217</v>
      </c>
      <c r="K871" s="13" t="s">
        <v>217</v>
      </c>
      <c r="L871" s="33" t="s">
        <v>1314</v>
      </c>
    </row>
    <row r="872" spans="1:12" ht="54.95" customHeight="1" x14ac:dyDescent="0.3">
      <c r="A872" s="283">
        <v>1029</v>
      </c>
      <c r="B872" s="13">
        <v>80111600</v>
      </c>
      <c r="C872" s="33" t="s">
        <v>748</v>
      </c>
      <c r="D872" s="67">
        <v>42552</v>
      </c>
      <c r="E872" s="70">
        <v>5.5</v>
      </c>
      <c r="F872" s="13" t="s">
        <v>53</v>
      </c>
      <c r="G872" s="13" t="s">
        <v>680</v>
      </c>
      <c r="H872" s="245">
        <v>15637666</v>
      </c>
      <c r="I872" s="245">
        <f t="shared" si="0"/>
        <v>15637666</v>
      </c>
      <c r="J872" s="13" t="s">
        <v>217</v>
      </c>
      <c r="K872" s="13" t="s">
        <v>217</v>
      </c>
      <c r="L872" s="33" t="s">
        <v>1314</v>
      </c>
    </row>
    <row r="873" spans="1:12" ht="54.95" customHeight="1" x14ac:dyDescent="0.3">
      <c r="A873" s="283">
        <v>1029</v>
      </c>
      <c r="B873" s="13">
        <v>80111600</v>
      </c>
      <c r="C873" s="33" t="s">
        <v>701</v>
      </c>
      <c r="D873" s="67">
        <v>42552</v>
      </c>
      <c r="E873" s="70">
        <v>5.5</v>
      </c>
      <c r="F873" s="13" t="s">
        <v>53</v>
      </c>
      <c r="G873" s="13" t="s">
        <v>680</v>
      </c>
      <c r="H873" s="245">
        <v>36760185</v>
      </c>
      <c r="I873" s="245">
        <f t="shared" si="0"/>
        <v>36760185</v>
      </c>
      <c r="J873" s="13" t="s">
        <v>217</v>
      </c>
      <c r="K873" s="13" t="s">
        <v>217</v>
      </c>
      <c r="L873" s="33" t="s">
        <v>1314</v>
      </c>
    </row>
    <row r="874" spans="1:12" ht="54.95" customHeight="1" x14ac:dyDescent="0.3">
      <c r="A874" s="283">
        <v>1029</v>
      </c>
      <c r="B874" s="13">
        <v>80111600</v>
      </c>
      <c r="C874" s="33" t="s">
        <v>749</v>
      </c>
      <c r="D874" s="67">
        <v>42552</v>
      </c>
      <c r="E874" s="70">
        <v>5.5</v>
      </c>
      <c r="F874" s="13" t="s">
        <v>53</v>
      </c>
      <c r="G874" s="13" t="s">
        <v>680</v>
      </c>
      <c r="H874" s="245">
        <v>42595135</v>
      </c>
      <c r="I874" s="245">
        <f t="shared" si="0"/>
        <v>42595135</v>
      </c>
      <c r="J874" s="13" t="s">
        <v>217</v>
      </c>
      <c r="K874" s="13" t="s">
        <v>217</v>
      </c>
      <c r="L874" s="33" t="s">
        <v>1314</v>
      </c>
    </row>
    <row r="875" spans="1:12" ht="54.95" customHeight="1" x14ac:dyDescent="0.3">
      <c r="A875" s="283">
        <v>1029</v>
      </c>
      <c r="B875" s="13">
        <v>80111600</v>
      </c>
      <c r="C875" s="33" t="s">
        <v>750</v>
      </c>
      <c r="D875" s="67">
        <v>42552</v>
      </c>
      <c r="E875" s="70">
        <v>5.5</v>
      </c>
      <c r="F875" s="13" t="s">
        <v>53</v>
      </c>
      <c r="G875" s="13" t="s">
        <v>680</v>
      </c>
      <c r="H875" s="245">
        <v>22639606</v>
      </c>
      <c r="I875" s="245">
        <f t="shared" si="0"/>
        <v>22639606</v>
      </c>
      <c r="J875" s="13" t="s">
        <v>217</v>
      </c>
      <c r="K875" s="13" t="s">
        <v>217</v>
      </c>
      <c r="L875" s="33" t="s">
        <v>1314</v>
      </c>
    </row>
    <row r="876" spans="1:12" ht="54.95" customHeight="1" x14ac:dyDescent="0.3">
      <c r="A876" s="283">
        <v>1029</v>
      </c>
      <c r="B876" s="13">
        <v>80111600</v>
      </c>
      <c r="C876" s="33" t="s">
        <v>702</v>
      </c>
      <c r="D876" s="67">
        <v>42552</v>
      </c>
      <c r="E876" s="70">
        <v>5.5</v>
      </c>
      <c r="F876" s="13" t="s">
        <v>53</v>
      </c>
      <c r="G876" s="13" t="s">
        <v>680</v>
      </c>
      <c r="H876" s="245">
        <v>13362035.5</v>
      </c>
      <c r="I876" s="245">
        <f t="shared" si="0"/>
        <v>13362035.5</v>
      </c>
      <c r="J876" s="13" t="s">
        <v>217</v>
      </c>
      <c r="K876" s="13" t="s">
        <v>217</v>
      </c>
      <c r="L876" s="33" t="s">
        <v>1314</v>
      </c>
    </row>
    <row r="877" spans="1:12" ht="54.95" customHeight="1" x14ac:dyDescent="0.3">
      <c r="A877" s="283">
        <v>1029</v>
      </c>
      <c r="B877" s="13">
        <v>80111600</v>
      </c>
      <c r="C877" s="33" t="s">
        <v>703</v>
      </c>
      <c r="D877" s="67">
        <v>42552</v>
      </c>
      <c r="E877" s="70">
        <v>5.5</v>
      </c>
      <c r="F877" s="13" t="s">
        <v>53</v>
      </c>
      <c r="G877" s="13" t="s">
        <v>680</v>
      </c>
      <c r="H877" s="245">
        <v>42595135</v>
      </c>
      <c r="I877" s="245">
        <f t="shared" si="0"/>
        <v>42595135</v>
      </c>
      <c r="J877" s="13" t="s">
        <v>217</v>
      </c>
      <c r="K877" s="13" t="s">
        <v>217</v>
      </c>
      <c r="L877" s="33" t="s">
        <v>1314</v>
      </c>
    </row>
    <row r="878" spans="1:12" ht="54.95" customHeight="1" x14ac:dyDescent="0.3">
      <c r="A878" s="283">
        <v>1029</v>
      </c>
      <c r="B878" s="13">
        <v>80111600</v>
      </c>
      <c r="C878" s="33" t="s">
        <v>704</v>
      </c>
      <c r="D878" s="67">
        <v>42552</v>
      </c>
      <c r="E878" s="70">
        <v>5.5</v>
      </c>
      <c r="F878" s="13" t="s">
        <v>53</v>
      </c>
      <c r="G878" s="13" t="s">
        <v>680</v>
      </c>
      <c r="H878" s="245">
        <v>54265035</v>
      </c>
      <c r="I878" s="245">
        <f t="shared" si="0"/>
        <v>54265035</v>
      </c>
      <c r="J878" s="13" t="s">
        <v>217</v>
      </c>
      <c r="K878" s="13" t="s">
        <v>217</v>
      </c>
      <c r="L878" s="33" t="s">
        <v>1314</v>
      </c>
    </row>
    <row r="879" spans="1:12" ht="54.95" customHeight="1" x14ac:dyDescent="0.3">
      <c r="A879" s="283">
        <v>1029</v>
      </c>
      <c r="B879" s="13">
        <v>80111600</v>
      </c>
      <c r="C879" s="32" t="s">
        <v>1238</v>
      </c>
      <c r="D879" s="67">
        <v>42552</v>
      </c>
      <c r="E879" s="70">
        <v>4.8125387937128856</v>
      </c>
      <c r="F879" s="13" t="s">
        <v>53</v>
      </c>
      <c r="G879" s="13" t="s">
        <v>680</v>
      </c>
      <c r="H879" s="245">
        <v>12195374.75</v>
      </c>
      <c r="I879" s="245">
        <f t="shared" si="0"/>
        <v>12195374.75</v>
      </c>
      <c r="J879" s="13" t="s">
        <v>217</v>
      </c>
      <c r="K879" s="13" t="s">
        <v>217</v>
      </c>
      <c r="L879" s="33" t="s">
        <v>1314</v>
      </c>
    </row>
    <row r="880" spans="1:12" ht="54.95" customHeight="1" x14ac:dyDescent="0.3">
      <c r="A880" s="283">
        <v>1029</v>
      </c>
      <c r="B880" s="13">
        <v>77101600</v>
      </c>
      <c r="C880" s="33" t="s">
        <v>707</v>
      </c>
      <c r="D880" s="67">
        <v>42552</v>
      </c>
      <c r="E880" s="70">
        <v>5.5</v>
      </c>
      <c r="F880" s="13" t="s">
        <v>708</v>
      </c>
      <c r="G880" s="13" t="s">
        <v>680</v>
      </c>
      <c r="H880" s="245">
        <v>100000000</v>
      </c>
      <c r="I880" s="245">
        <f t="shared" si="0"/>
        <v>100000000</v>
      </c>
      <c r="J880" s="13" t="s">
        <v>217</v>
      </c>
      <c r="K880" s="13" t="s">
        <v>217</v>
      </c>
      <c r="L880" s="33" t="s">
        <v>1314</v>
      </c>
    </row>
    <row r="881" spans="1:12" ht="54.95" customHeight="1" x14ac:dyDescent="0.3">
      <c r="A881" s="283">
        <v>1029</v>
      </c>
      <c r="B881" s="13">
        <v>80111600</v>
      </c>
      <c r="C881" s="33" t="s">
        <v>709</v>
      </c>
      <c r="D881" s="67">
        <v>42552</v>
      </c>
      <c r="E881" s="70">
        <v>4</v>
      </c>
      <c r="F881" s="13" t="s">
        <v>53</v>
      </c>
      <c r="G881" s="13" t="s">
        <v>680</v>
      </c>
      <c r="H881" s="245">
        <v>14396</v>
      </c>
      <c r="I881" s="245">
        <f t="shared" si="0"/>
        <v>14396</v>
      </c>
      <c r="J881" s="13" t="s">
        <v>217</v>
      </c>
      <c r="K881" s="13" t="s">
        <v>217</v>
      </c>
      <c r="L881" s="33" t="s">
        <v>1314</v>
      </c>
    </row>
    <row r="882" spans="1:12" ht="54.95" customHeight="1" x14ac:dyDescent="0.3">
      <c r="A882" s="283">
        <v>1029</v>
      </c>
      <c r="B882" s="13">
        <v>80111600</v>
      </c>
      <c r="C882" s="33" t="s">
        <v>710</v>
      </c>
      <c r="D882" s="67">
        <v>42552</v>
      </c>
      <c r="E882" s="70">
        <v>4</v>
      </c>
      <c r="F882" s="13" t="s">
        <v>53</v>
      </c>
      <c r="G882" s="13" t="s">
        <v>680</v>
      </c>
      <c r="H882" s="245">
        <v>14396</v>
      </c>
      <c r="I882" s="245">
        <f t="shared" si="0"/>
        <v>14396</v>
      </c>
      <c r="J882" s="13" t="s">
        <v>217</v>
      </c>
      <c r="K882" s="13" t="s">
        <v>217</v>
      </c>
      <c r="L882" s="33" t="s">
        <v>1314</v>
      </c>
    </row>
    <row r="883" spans="1:12" ht="54.95" customHeight="1" x14ac:dyDescent="0.3">
      <c r="A883" s="283">
        <v>1029</v>
      </c>
      <c r="B883" s="13">
        <v>80111600</v>
      </c>
      <c r="C883" s="32" t="s">
        <v>711</v>
      </c>
      <c r="D883" s="67">
        <v>42583</v>
      </c>
      <c r="E883" s="70">
        <v>5.5</v>
      </c>
      <c r="F883" s="13" t="s">
        <v>53</v>
      </c>
      <c r="G883" s="13" t="s">
        <v>680</v>
      </c>
      <c r="H883" s="245">
        <v>31567079.5</v>
      </c>
      <c r="I883" s="245">
        <f t="shared" si="0"/>
        <v>31567079.5</v>
      </c>
      <c r="J883" s="13" t="s">
        <v>217</v>
      </c>
      <c r="K883" s="13" t="s">
        <v>217</v>
      </c>
      <c r="L883" s="33" t="s">
        <v>1314</v>
      </c>
    </row>
    <row r="884" spans="1:12" ht="54.95" customHeight="1" x14ac:dyDescent="0.3">
      <c r="A884" s="283">
        <v>1029</v>
      </c>
      <c r="B884" s="13">
        <v>80111600</v>
      </c>
      <c r="C884" s="32" t="s">
        <v>1113</v>
      </c>
      <c r="D884" s="67">
        <v>42552</v>
      </c>
      <c r="E884" s="70">
        <v>5.5</v>
      </c>
      <c r="F884" s="13" t="s">
        <v>53</v>
      </c>
      <c r="G884" s="13" t="s">
        <v>680</v>
      </c>
      <c r="H884" s="245">
        <v>28591255</v>
      </c>
      <c r="I884" s="245">
        <f t="shared" si="0"/>
        <v>28591255</v>
      </c>
      <c r="J884" s="13" t="s">
        <v>217</v>
      </c>
      <c r="K884" s="13" t="s">
        <v>217</v>
      </c>
      <c r="L884" s="33" t="s">
        <v>1314</v>
      </c>
    </row>
    <row r="885" spans="1:12" ht="54.95" customHeight="1" x14ac:dyDescent="0.3">
      <c r="A885" s="283">
        <v>1029</v>
      </c>
      <c r="B885" s="13">
        <v>80111600</v>
      </c>
      <c r="C885" s="32" t="s">
        <v>1114</v>
      </c>
      <c r="D885" s="67">
        <v>42552</v>
      </c>
      <c r="E885" s="70">
        <v>5.5</v>
      </c>
      <c r="F885" s="13" t="s">
        <v>53</v>
      </c>
      <c r="G885" s="13" t="s">
        <v>680</v>
      </c>
      <c r="H885" s="245">
        <v>22639606</v>
      </c>
      <c r="I885" s="245">
        <f t="shared" si="0"/>
        <v>22639606</v>
      </c>
      <c r="J885" s="13" t="s">
        <v>217</v>
      </c>
      <c r="K885" s="13" t="s">
        <v>217</v>
      </c>
      <c r="L885" s="33" t="s">
        <v>1314</v>
      </c>
    </row>
    <row r="886" spans="1:12" ht="54.95" customHeight="1" x14ac:dyDescent="0.3">
      <c r="A886" s="283">
        <v>1029</v>
      </c>
      <c r="B886" s="13">
        <v>80111600</v>
      </c>
      <c r="C886" s="32" t="s">
        <v>752</v>
      </c>
      <c r="D886" s="67">
        <v>42552</v>
      </c>
      <c r="E886" s="70">
        <v>5.5</v>
      </c>
      <c r="F886" s="13" t="s">
        <v>53</v>
      </c>
      <c r="G886" s="13" t="s">
        <v>680</v>
      </c>
      <c r="H886" s="245">
        <v>15783539.75</v>
      </c>
      <c r="I886" s="245">
        <f t="shared" si="0"/>
        <v>15783539.75</v>
      </c>
      <c r="J886" s="13" t="s">
        <v>217</v>
      </c>
      <c r="K886" s="13" t="s">
        <v>217</v>
      </c>
      <c r="L886" s="33" t="s">
        <v>1314</v>
      </c>
    </row>
    <row r="887" spans="1:12" ht="54.95" customHeight="1" x14ac:dyDescent="0.3">
      <c r="A887" s="283">
        <v>1029</v>
      </c>
      <c r="B887" s="13">
        <v>80111600</v>
      </c>
      <c r="C887" s="33" t="s">
        <v>714</v>
      </c>
      <c r="D887" s="67">
        <v>42552</v>
      </c>
      <c r="E887" s="70">
        <v>5.5</v>
      </c>
      <c r="F887" s="13" t="s">
        <v>53</v>
      </c>
      <c r="G887" s="13" t="s">
        <v>680</v>
      </c>
      <c r="H887" s="245">
        <v>33842710</v>
      </c>
      <c r="I887" s="245">
        <f t="shared" si="0"/>
        <v>33842710</v>
      </c>
      <c r="J887" s="13" t="s">
        <v>217</v>
      </c>
      <c r="K887" s="13" t="s">
        <v>217</v>
      </c>
      <c r="L887" s="33" t="s">
        <v>1314</v>
      </c>
    </row>
    <row r="888" spans="1:12" ht="54.95" customHeight="1" x14ac:dyDescent="0.3">
      <c r="A888" s="283">
        <v>1029</v>
      </c>
      <c r="B888" s="13">
        <v>80111600</v>
      </c>
      <c r="C888" s="33" t="s">
        <v>715</v>
      </c>
      <c r="D888" s="67">
        <v>42614</v>
      </c>
      <c r="E888" s="70">
        <v>4</v>
      </c>
      <c r="F888" s="13" t="s">
        <v>53</v>
      </c>
      <c r="G888" s="13" t="s">
        <v>680</v>
      </c>
      <c r="H888" s="245">
        <v>14300932</v>
      </c>
      <c r="I888" s="245">
        <f t="shared" si="0"/>
        <v>14300932</v>
      </c>
      <c r="J888" s="13" t="s">
        <v>217</v>
      </c>
      <c r="K888" s="13" t="s">
        <v>217</v>
      </c>
      <c r="L888" s="33" t="s">
        <v>1314</v>
      </c>
    </row>
    <row r="889" spans="1:12" ht="54.95" customHeight="1" x14ac:dyDescent="0.3">
      <c r="A889" s="283">
        <v>1029</v>
      </c>
      <c r="B889" s="13">
        <v>80111600</v>
      </c>
      <c r="C889" s="33" t="s">
        <v>716</v>
      </c>
      <c r="D889" s="67">
        <v>42552</v>
      </c>
      <c r="E889" s="70">
        <v>4</v>
      </c>
      <c r="F889" s="13" t="s">
        <v>53</v>
      </c>
      <c r="G889" s="13" t="s">
        <v>680</v>
      </c>
      <c r="H889" s="245">
        <v>14396</v>
      </c>
      <c r="I889" s="245">
        <f t="shared" si="0"/>
        <v>14396</v>
      </c>
      <c r="J889" s="13" t="s">
        <v>217</v>
      </c>
      <c r="K889" s="13" t="s">
        <v>217</v>
      </c>
      <c r="L889" s="33" t="s">
        <v>1314</v>
      </c>
    </row>
    <row r="890" spans="1:12" ht="54.95" customHeight="1" x14ac:dyDescent="0.3">
      <c r="A890" s="283">
        <v>1029</v>
      </c>
      <c r="B890" s="13">
        <v>80111600</v>
      </c>
      <c r="C890" s="33" t="s">
        <v>717</v>
      </c>
      <c r="D890" s="67">
        <v>42552</v>
      </c>
      <c r="E890" s="70">
        <v>5.5</v>
      </c>
      <c r="F890" s="13" t="s">
        <v>53</v>
      </c>
      <c r="G890" s="13" t="s">
        <v>680</v>
      </c>
      <c r="H890" s="245">
        <v>11436502</v>
      </c>
      <c r="I890" s="245">
        <f t="shared" si="0"/>
        <v>11436502</v>
      </c>
      <c r="J890" s="13" t="s">
        <v>217</v>
      </c>
      <c r="K890" s="13" t="s">
        <v>217</v>
      </c>
      <c r="L890" s="33" t="s">
        <v>1314</v>
      </c>
    </row>
    <row r="891" spans="1:12" ht="54.95" customHeight="1" x14ac:dyDescent="0.3">
      <c r="A891" s="283">
        <v>1029</v>
      </c>
      <c r="B891" s="13">
        <v>80111600</v>
      </c>
      <c r="C891" s="33" t="s">
        <v>718</v>
      </c>
      <c r="D891" s="67">
        <v>42552</v>
      </c>
      <c r="E891" s="70">
        <v>5.5</v>
      </c>
      <c r="F891" s="13" t="s">
        <v>53</v>
      </c>
      <c r="G891" s="13" t="s">
        <v>680</v>
      </c>
      <c r="H891" s="245">
        <v>31567079.5</v>
      </c>
      <c r="I891" s="245">
        <f t="shared" si="0"/>
        <v>31567079.5</v>
      </c>
      <c r="J891" s="13" t="s">
        <v>217</v>
      </c>
      <c r="K891" s="13" t="s">
        <v>217</v>
      </c>
      <c r="L891" s="33" t="s">
        <v>1314</v>
      </c>
    </row>
    <row r="892" spans="1:12" ht="54.95" customHeight="1" x14ac:dyDescent="0.3">
      <c r="A892" s="283">
        <v>1029</v>
      </c>
      <c r="B892" s="13">
        <v>80111600</v>
      </c>
      <c r="C892" s="33" t="s">
        <v>718</v>
      </c>
      <c r="D892" s="67">
        <v>42552</v>
      </c>
      <c r="E892" s="70">
        <v>5.1872921519394914</v>
      </c>
      <c r="F892" s="13" t="s">
        <v>53</v>
      </c>
      <c r="G892" s="13" t="s">
        <v>680</v>
      </c>
      <c r="H892" s="245">
        <v>29772302.5</v>
      </c>
      <c r="I892" s="245">
        <f t="shared" si="0"/>
        <v>29772302.5</v>
      </c>
      <c r="J892" s="13" t="s">
        <v>217</v>
      </c>
      <c r="K892" s="13" t="s">
        <v>217</v>
      </c>
      <c r="L892" s="33" t="s">
        <v>1314</v>
      </c>
    </row>
    <row r="893" spans="1:12" ht="54.95" customHeight="1" x14ac:dyDescent="0.3">
      <c r="A893" s="283">
        <v>1029</v>
      </c>
      <c r="B893" s="13">
        <v>80111600</v>
      </c>
      <c r="C893" s="33" t="s">
        <v>720</v>
      </c>
      <c r="D893" s="67">
        <v>42552</v>
      </c>
      <c r="E893" s="70">
        <v>5.5</v>
      </c>
      <c r="F893" s="13" t="s">
        <v>53</v>
      </c>
      <c r="G893" s="13" t="s">
        <v>680</v>
      </c>
      <c r="H893" s="245">
        <v>13362035.5</v>
      </c>
      <c r="I893" s="245">
        <f t="shared" si="0"/>
        <v>13362035.5</v>
      </c>
      <c r="J893" s="13" t="s">
        <v>217</v>
      </c>
      <c r="K893" s="13" t="s">
        <v>217</v>
      </c>
      <c r="L893" s="33" t="s">
        <v>1314</v>
      </c>
    </row>
    <row r="894" spans="1:12" ht="54.95" customHeight="1" x14ac:dyDescent="0.3">
      <c r="A894" s="283">
        <v>1029</v>
      </c>
      <c r="B894" s="13">
        <v>80111600</v>
      </c>
      <c r="C894" s="33" t="s">
        <v>721</v>
      </c>
      <c r="D894" s="67">
        <v>42552</v>
      </c>
      <c r="E894" s="70">
        <v>5.5</v>
      </c>
      <c r="F894" s="13" t="s">
        <v>53</v>
      </c>
      <c r="G894" s="13" t="s">
        <v>680</v>
      </c>
      <c r="H894" s="245">
        <v>25615430.5</v>
      </c>
      <c r="I894" s="245">
        <f t="shared" si="0"/>
        <v>25615430.5</v>
      </c>
      <c r="J894" s="13" t="s">
        <v>217</v>
      </c>
      <c r="K894" s="13" t="s">
        <v>217</v>
      </c>
      <c r="L894" s="33" t="s">
        <v>1314</v>
      </c>
    </row>
    <row r="895" spans="1:12" ht="54.95" customHeight="1" x14ac:dyDescent="0.3">
      <c r="A895" s="283">
        <v>1029</v>
      </c>
      <c r="B895" s="13">
        <v>90111600</v>
      </c>
      <c r="C895" s="33" t="s">
        <v>723</v>
      </c>
      <c r="D895" s="67">
        <v>42552</v>
      </c>
      <c r="E895" s="70">
        <v>1</v>
      </c>
      <c r="F895" s="13" t="s">
        <v>53</v>
      </c>
      <c r="G895" s="13" t="s">
        <v>680</v>
      </c>
      <c r="H895" s="245">
        <v>40000000</v>
      </c>
      <c r="I895" s="245">
        <f t="shared" si="0"/>
        <v>40000000</v>
      </c>
      <c r="J895" s="13" t="s">
        <v>217</v>
      </c>
      <c r="K895" s="13" t="s">
        <v>217</v>
      </c>
      <c r="L895" s="33" t="s">
        <v>1314</v>
      </c>
    </row>
    <row r="896" spans="1:12" ht="54.95" customHeight="1" x14ac:dyDescent="0.3">
      <c r="A896" s="283">
        <v>1029</v>
      </c>
      <c r="B896" s="13">
        <v>80111600</v>
      </c>
      <c r="C896" s="33" t="s">
        <v>724</v>
      </c>
      <c r="D896" s="67">
        <v>42552</v>
      </c>
      <c r="E896" s="70">
        <v>5.5</v>
      </c>
      <c r="F896" s="13" t="s">
        <v>53</v>
      </c>
      <c r="G896" s="13" t="s">
        <v>680</v>
      </c>
      <c r="H896" s="245">
        <v>31567079</v>
      </c>
      <c r="I896" s="245">
        <f t="shared" si="0"/>
        <v>31567079</v>
      </c>
      <c r="J896" s="13" t="s">
        <v>217</v>
      </c>
      <c r="K896" s="13" t="s">
        <v>217</v>
      </c>
      <c r="L896" s="33" t="s">
        <v>1314</v>
      </c>
    </row>
    <row r="897" spans="1:12" ht="54.95" customHeight="1" x14ac:dyDescent="0.3">
      <c r="A897" s="283">
        <v>1029</v>
      </c>
      <c r="B897" s="13">
        <v>80111600</v>
      </c>
      <c r="C897" s="33" t="s">
        <v>724</v>
      </c>
      <c r="D897" s="67">
        <v>42552</v>
      </c>
      <c r="E897" s="70">
        <v>5.5</v>
      </c>
      <c r="F897" s="13" t="s">
        <v>53</v>
      </c>
      <c r="G897" s="13" t="s">
        <v>680</v>
      </c>
      <c r="H897" s="245">
        <v>33455455</v>
      </c>
      <c r="I897" s="245">
        <f t="shared" si="0"/>
        <v>33455455</v>
      </c>
      <c r="J897" s="13" t="s">
        <v>217</v>
      </c>
      <c r="K897" s="13" t="s">
        <v>217</v>
      </c>
      <c r="L897" s="33" t="s">
        <v>1314</v>
      </c>
    </row>
    <row r="898" spans="1:12" ht="54.95" customHeight="1" x14ac:dyDescent="0.3">
      <c r="A898" s="283">
        <v>1029</v>
      </c>
      <c r="B898" s="13">
        <v>80111600</v>
      </c>
      <c r="C898" s="33" t="s">
        <v>727</v>
      </c>
      <c r="D898" s="67">
        <v>42552</v>
      </c>
      <c r="E898" s="70">
        <v>5.5</v>
      </c>
      <c r="F898" s="13" t="s">
        <v>53</v>
      </c>
      <c r="G898" s="13" t="s">
        <v>680</v>
      </c>
      <c r="H898" s="245">
        <v>46679600</v>
      </c>
      <c r="I898" s="245">
        <f t="shared" si="0"/>
        <v>46679600</v>
      </c>
      <c r="J898" s="13" t="s">
        <v>217</v>
      </c>
      <c r="K898" s="13" t="s">
        <v>217</v>
      </c>
      <c r="L898" s="33" t="s">
        <v>1314</v>
      </c>
    </row>
    <row r="899" spans="1:12" ht="54.95" customHeight="1" x14ac:dyDescent="0.3">
      <c r="A899" s="283">
        <v>1029</v>
      </c>
      <c r="B899" s="13">
        <v>80111600</v>
      </c>
      <c r="C899" s="33" t="s">
        <v>1115</v>
      </c>
      <c r="D899" s="67">
        <v>42552</v>
      </c>
      <c r="E899" s="70">
        <v>5.5</v>
      </c>
      <c r="F899" s="13" t="s">
        <v>53</v>
      </c>
      <c r="G899" s="13" t="s">
        <v>680</v>
      </c>
      <c r="H899" s="245">
        <v>28591255</v>
      </c>
      <c r="I899" s="245">
        <f t="shared" si="0"/>
        <v>28591255</v>
      </c>
      <c r="J899" s="13" t="s">
        <v>217</v>
      </c>
      <c r="K899" s="13" t="s">
        <v>217</v>
      </c>
      <c r="L899" s="33" t="s">
        <v>1314</v>
      </c>
    </row>
    <row r="900" spans="1:12" ht="54.95" customHeight="1" x14ac:dyDescent="0.3">
      <c r="A900" s="283">
        <v>1029</v>
      </c>
      <c r="B900" s="13">
        <v>80111600</v>
      </c>
      <c r="C900" s="33" t="s">
        <v>728</v>
      </c>
      <c r="D900" s="67">
        <v>42552</v>
      </c>
      <c r="E900" s="70">
        <v>5.5</v>
      </c>
      <c r="F900" s="13" t="s">
        <v>53</v>
      </c>
      <c r="G900" s="13" t="s">
        <v>680</v>
      </c>
      <c r="H900" s="245">
        <v>28591255</v>
      </c>
      <c r="I900" s="245">
        <f t="shared" si="0"/>
        <v>28591255</v>
      </c>
      <c r="J900" s="13" t="s">
        <v>217</v>
      </c>
      <c r="K900" s="13" t="s">
        <v>217</v>
      </c>
      <c r="L900" s="33" t="s">
        <v>1314</v>
      </c>
    </row>
    <row r="901" spans="1:12" ht="54.95" customHeight="1" x14ac:dyDescent="0.3">
      <c r="A901" s="283">
        <v>1029</v>
      </c>
      <c r="B901" s="13">
        <v>80111600</v>
      </c>
      <c r="C901" s="33" t="s">
        <v>751</v>
      </c>
      <c r="D901" s="67">
        <v>42552</v>
      </c>
      <c r="E901" s="70">
        <v>5.5</v>
      </c>
      <c r="F901" s="13" t="s">
        <v>53</v>
      </c>
      <c r="G901" s="13" t="s">
        <v>680</v>
      </c>
      <c r="H901" s="245">
        <v>22639606.25</v>
      </c>
      <c r="I901" s="245">
        <f t="shared" si="0"/>
        <v>22639606.25</v>
      </c>
      <c r="J901" s="13" t="s">
        <v>217</v>
      </c>
      <c r="K901" s="13" t="s">
        <v>217</v>
      </c>
      <c r="L901" s="33" t="s">
        <v>1314</v>
      </c>
    </row>
    <row r="902" spans="1:12" ht="54.95" customHeight="1" x14ac:dyDescent="0.3">
      <c r="A902" s="283">
        <v>1029</v>
      </c>
      <c r="B902" s="13">
        <v>80111600</v>
      </c>
      <c r="C902" s="33" t="s">
        <v>751</v>
      </c>
      <c r="D902" s="67">
        <v>42552</v>
      </c>
      <c r="E902" s="70">
        <v>5.5281979918351336</v>
      </c>
      <c r="F902" s="13" t="s">
        <v>53</v>
      </c>
      <c r="G902" s="13" t="s">
        <v>680</v>
      </c>
      <c r="H902" s="245">
        <v>31728921.000000004</v>
      </c>
      <c r="I902" s="245">
        <f t="shared" si="0"/>
        <v>31728921.000000004</v>
      </c>
      <c r="J902" s="13" t="s">
        <v>217</v>
      </c>
      <c r="K902" s="13" t="s">
        <v>217</v>
      </c>
      <c r="L902" s="33" t="s">
        <v>1314</v>
      </c>
    </row>
    <row r="903" spans="1:12" ht="54.95" customHeight="1" x14ac:dyDescent="0.3">
      <c r="A903" s="283">
        <v>1029</v>
      </c>
      <c r="B903" s="13">
        <v>80111600</v>
      </c>
      <c r="C903" s="33" t="s">
        <v>752</v>
      </c>
      <c r="D903" s="67">
        <v>42552</v>
      </c>
      <c r="E903" s="70">
        <v>5.5</v>
      </c>
      <c r="F903" s="13" t="s">
        <v>53</v>
      </c>
      <c r="G903" s="13" t="s">
        <v>680</v>
      </c>
      <c r="H903" s="245">
        <v>15783539.75</v>
      </c>
      <c r="I903" s="245">
        <f t="shared" si="0"/>
        <v>15783539.75</v>
      </c>
      <c r="J903" s="13" t="s">
        <v>217</v>
      </c>
      <c r="K903" s="13" t="s">
        <v>217</v>
      </c>
      <c r="L903" s="33" t="s">
        <v>1314</v>
      </c>
    </row>
    <row r="904" spans="1:12" ht="54.95" customHeight="1" x14ac:dyDescent="0.3">
      <c r="A904" s="283">
        <v>1029</v>
      </c>
      <c r="B904" s="13">
        <v>80111600</v>
      </c>
      <c r="C904" s="33" t="s">
        <v>753</v>
      </c>
      <c r="D904" s="67">
        <v>42552</v>
      </c>
      <c r="E904" s="70">
        <v>5.5</v>
      </c>
      <c r="F904" s="13" t="s">
        <v>53</v>
      </c>
      <c r="G904" s="13" t="s">
        <v>680</v>
      </c>
      <c r="H904" s="245">
        <v>8985823</v>
      </c>
      <c r="I904" s="245">
        <f t="shared" si="0"/>
        <v>8985823</v>
      </c>
      <c r="J904" s="13" t="s">
        <v>217</v>
      </c>
      <c r="K904" s="13" t="s">
        <v>217</v>
      </c>
      <c r="L904" s="33" t="s">
        <v>1314</v>
      </c>
    </row>
    <row r="905" spans="1:12" ht="54.95" customHeight="1" x14ac:dyDescent="0.3">
      <c r="A905" s="283">
        <v>1029</v>
      </c>
      <c r="B905" s="13">
        <v>80111600</v>
      </c>
      <c r="C905" s="80" t="s">
        <v>880</v>
      </c>
      <c r="D905" s="67">
        <v>42552</v>
      </c>
      <c r="E905" s="70">
        <v>6</v>
      </c>
      <c r="F905" s="13" t="s">
        <v>53</v>
      </c>
      <c r="G905" s="13" t="s">
        <v>680</v>
      </c>
      <c r="H905" s="245">
        <v>34436814</v>
      </c>
      <c r="I905" s="245">
        <f t="shared" si="0"/>
        <v>34436814</v>
      </c>
      <c r="J905" s="13" t="s">
        <v>217</v>
      </c>
      <c r="K905" s="13" t="s">
        <v>217</v>
      </c>
      <c r="L905" s="33" t="s">
        <v>1314</v>
      </c>
    </row>
    <row r="906" spans="1:12" ht="54.95" customHeight="1" x14ac:dyDescent="0.3">
      <c r="A906" s="283">
        <v>1029</v>
      </c>
      <c r="B906" s="13">
        <v>80111600</v>
      </c>
      <c r="C906" s="80" t="s">
        <v>1239</v>
      </c>
      <c r="D906" s="67">
        <v>42552</v>
      </c>
      <c r="E906" s="70">
        <v>5.5</v>
      </c>
      <c r="F906" s="13" t="s">
        <v>53</v>
      </c>
      <c r="G906" s="13" t="s">
        <v>680</v>
      </c>
      <c r="H906" s="245">
        <v>28591255</v>
      </c>
      <c r="I906" s="245">
        <f t="shared" si="0"/>
        <v>28591255</v>
      </c>
      <c r="J906" s="13" t="s">
        <v>217</v>
      </c>
      <c r="K906" s="13" t="s">
        <v>217</v>
      </c>
      <c r="L906" s="33" t="s">
        <v>1314</v>
      </c>
    </row>
    <row r="907" spans="1:12" ht="54.95" customHeight="1" x14ac:dyDescent="0.3">
      <c r="A907" s="283">
        <v>1029</v>
      </c>
      <c r="B907" s="13">
        <v>80111600</v>
      </c>
      <c r="C907" s="80" t="s">
        <v>733</v>
      </c>
      <c r="D907" s="67">
        <v>42552</v>
      </c>
      <c r="E907" s="70">
        <v>5.5</v>
      </c>
      <c r="F907" s="13" t="s">
        <v>53</v>
      </c>
      <c r="G907" s="13" t="s">
        <v>680</v>
      </c>
      <c r="H907" s="245">
        <v>31567079.5</v>
      </c>
      <c r="I907" s="245">
        <v>31567080</v>
      </c>
      <c r="J907" s="13" t="s">
        <v>217</v>
      </c>
      <c r="K907" s="13" t="s">
        <v>217</v>
      </c>
      <c r="L907" s="33" t="s">
        <v>1314</v>
      </c>
    </row>
    <row r="908" spans="1:12" ht="54.95" customHeight="1" x14ac:dyDescent="0.3">
      <c r="A908" s="283">
        <v>1029</v>
      </c>
      <c r="B908" s="13">
        <v>80111600</v>
      </c>
      <c r="C908" s="80" t="s">
        <v>734</v>
      </c>
      <c r="D908" s="67">
        <v>42552</v>
      </c>
      <c r="E908" s="70">
        <v>5</v>
      </c>
      <c r="F908" s="13" t="s">
        <v>53</v>
      </c>
      <c r="G908" s="13" t="s">
        <v>680</v>
      </c>
      <c r="H908" s="245">
        <v>34794698</v>
      </c>
      <c r="I908" s="245">
        <f t="shared" si="0"/>
        <v>34794698</v>
      </c>
      <c r="J908" s="13" t="s">
        <v>217</v>
      </c>
      <c r="K908" s="13" t="s">
        <v>217</v>
      </c>
      <c r="L908" s="33" t="s">
        <v>1314</v>
      </c>
    </row>
    <row r="909" spans="1:12" ht="54.95" customHeight="1" x14ac:dyDescent="0.3">
      <c r="A909" s="283">
        <v>1029</v>
      </c>
      <c r="B909" s="13">
        <v>80111600</v>
      </c>
      <c r="C909" s="80" t="s">
        <v>735</v>
      </c>
      <c r="D909" s="67">
        <v>42552</v>
      </c>
      <c r="E909" s="70">
        <v>5</v>
      </c>
      <c r="F909" s="13" t="s">
        <v>53</v>
      </c>
      <c r="G909" s="13" t="s">
        <v>680</v>
      </c>
      <c r="H909" s="245">
        <v>25992050</v>
      </c>
      <c r="I909" s="245">
        <f t="shared" si="0"/>
        <v>25992050</v>
      </c>
      <c r="J909" s="13" t="s">
        <v>217</v>
      </c>
      <c r="K909" s="13" t="s">
        <v>217</v>
      </c>
      <c r="L909" s="33" t="s">
        <v>1314</v>
      </c>
    </row>
    <row r="910" spans="1:12" ht="54.95" customHeight="1" x14ac:dyDescent="0.3">
      <c r="A910" s="283">
        <v>1029</v>
      </c>
      <c r="B910" s="13">
        <v>80111600</v>
      </c>
      <c r="C910" s="33" t="s">
        <v>1240</v>
      </c>
      <c r="D910" s="67">
        <v>42552</v>
      </c>
      <c r="E910" s="70">
        <v>5</v>
      </c>
      <c r="F910" s="13" t="s">
        <v>53</v>
      </c>
      <c r="G910" s="13" t="s">
        <v>680</v>
      </c>
      <c r="H910" s="245">
        <v>25992050</v>
      </c>
      <c r="I910" s="245">
        <f t="shared" si="0"/>
        <v>25992050</v>
      </c>
      <c r="J910" s="13" t="s">
        <v>217</v>
      </c>
      <c r="K910" s="13" t="s">
        <v>217</v>
      </c>
      <c r="L910" s="33" t="s">
        <v>1314</v>
      </c>
    </row>
    <row r="911" spans="1:12" ht="54.95" customHeight="1" x14ac:dyDescent="0.3">
      <c r="A911" s="283">
        <v>1029</v>
      </c>
      <c r="B911" s="13">
        <v>80111600</v>
      </c>
      <c r="C911" s="80" t="s">
        <v>1402</v>
      </c>
      <c r="D911" s="67">
        <v>42552</v>
      </c>
      <c r="E911" s="70">
        <v>5.5</v>
      </c>
      <c r="F911" s="13" t="s">
        <v>53</v>
      </c>
      <c r="G911" s="13" t="s">
        <v>680</v>
      </c>
      <c r="H911" s="245">
        <v>22639606</v>
      </c>
      <c r="I911" s="245">
        <f t="shared" si="0"/>
        <v>22639606</v>
      </c>
      <c r="J911" s="13" t="s">
        <v>217</v>
      </c>
      <c r="K911" s="13" t="s">
        <v>217</v>
      </c>
      <c r="L911" s="33" t="s">
        <v>1314</v>
      </c>
    </row>
    <row r="912" spans="1:12" ht="54.95" customHeight="1" x14ac:dyDescent="0.3">
      <c r="A912" s="283">
        <v>1029</v>
      </c>
      <c r="B912" s="13">
        <v>80111600</v>
      </c>
      <c r="C912" s="80" t="s">
        <v>1241</v>
      </c>
      <c r="D912" s="67">
        <v>42552</v>
      </c>
      <c r="E912" s="70">
        <v>5</v>
      </c>
      <c r="F912" s="13" t="s">
        <v>53</v>
      </c>
      <c r="G912" s="13" t="s">
        <v>680</v>
      </c>
      <c r="H912" s="245">
        <v>17876165</v>
      </c>
      <c r="I912" s="245">
        <f t="shared" si="0"/>
        <v>17876165</v>
      </c>
      <c r="J912" s="13" t="s">
        <v>217</v>
      </c>
      <c r="K912" s="13" t="s">
        <v>217</v>
      </c>
      <c r="L912" s="33" t="s">
        <v>1314</v>
      </c>
    </row>
    <row r="913" spans="1:12" ht="54.95" customHeight="1" x14ac:dyDescent="0.3">
      <c r="A913" s="283">
        <v>1029</v>
      </c>
      <c r="B913" s="13">
        <v>80111600</v>
      </c>
      <c r="C913" s="80" t="s">
        <v>881</v>
      </c>
      <c r="D913" s="67">
        <v>42552</v>
      </c>
      <c r="E913" s="70">
        <v>5.5</v>
      </c>
      <c r="F913" s="13" t="s">
        <v>53</v>
      </c>
      <c r="G913" s="13" t="s">
        <v>680</v>
      </c>
      <c r="H913" s="245">
        <v>19663782</v>
      </c>
      <c r="I913" s="245">
        <v>19663782</v>
      </c>
      <c r="J913" s="13" t="s">
        <v>217</v>
      </c>
      <c r="K913" s="13" t="s">
        <v>217</v>
      </c>
      <c r="L913" s="33" t="s">
        <v>1314</v>
      </c>
    </row>
    <row r="914" spans="1:12" ht="54.95" customHeight="1" x14ac:dyDescent="0.3">
      <c r="A914" s="283">
        <v>1029</v>
      </c>
      <c r="B914" s="13">
        <v>80111600</v>
      </c>
      <c r="C914" s="80" t="s">
        <v>1242</v>
      </c>
      <c r="D914" s="67">
        <v>42552</v>
      </c>
      <c r="E914" s="70">
        <v>5.5</v>
      </c>
      <c r="F914" s="13" t="s">
        <v>53</v>
      </c>
      <c r="G914" s="13" t="s">
        <v>680</v>
      </c>
      <c r="H914" s="245">
        <v>17446500</v>
      </c>
      <c r="I914" s="245">
        <f>+H914</f>
        <v>17446500</v>
      </c>
      <c r="J914" s="13" t="s">
        <v>217</v>
      </c>
      <c r="K914" s="13" t="s">
        <v>217</v>
      </c>
      <c r="L914" s="33" t="s">
        <v>1314</v>
      </c>
    </row>
    <row r="915" spans="1:12" ht="54.95" customHeight="1" x14ac:dyDescent="0.3">
      <c r="A915" s="283">
        <v>1029</v>
      </c>
      <c r="B915" s="13">
        <v>80111600</v>
      </c>
      <c r="C915" s="80" t="s">
        <v>882</v>
      </c>
      <c r="D915" s="67">
        <v>42552</v>
      </c>
      <c r="E915" s="70">
        <v>6</v>
      </c>
      <c r="F915" s="13" t="s">
        <v>53</v>
      </c>
      <c r="G915" s="13" t="s">
        <v>680</v>
      </c>
      <c r="H915" s="245">
        <v>19032546</v>
      </c>
      <c r="I915" s="245">
        <f t="shared" si="0"/>
        <v>19032546</v>
      </c>
      <c r="J915" s="13" t="s">
        <v>217</v>
      </c>
      <c r="K915" s="13" t="s">
        <v>217</v>
      </c>
      <c r="L915" s="33" t="s">
        <v>1314</v>
      </c>
    </row>
    <row r="916" spans="1:12" ht="54.95" customHeight="1" x14ac:dyDescent="0.3">
      <c r="A916" s="283">
        <v>1029</v>
      </c>
      <c r="B916" s="13">
        <v>80111600</v>
      </c>
      <c r="C916" s="80" t="s">
        <v>1243</v>
      </c>
      <c r="D916" s="67">
        <v>42552</v>
      </c>
      <c r="E916" s="70">
        <v>4</v>
      </c>
      <c r="F916" s="13" t="s">
        <v>53</v>
      </c>
      <c r="G916" s="13" t="s">
        <v>680</v>
      </c>
      <c r="H916" s="245">
        <v>26625838</v>
      </c>
      <c r="I916" s="245">
        <v>26625838</v>
      </c>
      <c r="J916" s="13" t="s">
        <v>217</v>
      </c>
      <c r="K916" s="13" t="s">
        <v>217</v>
      </c>
      <c r="L916" s="33" t="s">
        <v>1314</v>
      </c>
    </row>
    <row r="917" spans="1:12" ht="54.95" customHeight="1" x14ac:dyDescent="0.3">
      <c r="A917" s="283">
        <v>1029</v>
      </c>
      <c r="B917" s="13">
        <v>80111600</v>
      </c>
      <c r="C917" s="80" t="s">
        <v>737</v>
      </c>
      <c r="D917" s="67">
        <v>42552</v>
      </c>
      <c r="E917" s="70">
        <v>4.53</v>
      </c>
      <c r="F917" s="13" t="s">
        <v>53</v>
      </c>
      <c r="G917" s="13" t="s">
        <v>680</v>
      </c>
      <c r="H917" s="245">
        <v>11005458</v>
      </c>
      <c r="I917" s="245">
        <v>11005458</v>
      </c>
      <c r="J917" s="13" t="s">
        <v>217</v>
      </c>
      <c r="K917" s="13" t="s">
        <v>217</v>
      </c>
      <c r="L917" s="33" t="s">
        <v>1314</v>
      </c>
    </row>
    <row r="918" spans="1:12" ht="54.95" customHeight="1" x14ac:dyDescent="0.3">
      <c r="A918" s="283">
        <v>1029</v>
      </c>
      <c r="B918" s="13">
        <v>90111601</v>
      </c>
      <c r="C918" s="80" t="s">
        <v>738</v>
      </c>
      <c r="D918" s="67">
        <v>42583</v>
      </c>
      <c r="E918" s="70">
        <v>1</v>
      </c>
      <c r="F918" s="13" t="s">
        <v>227</v>
      </c>
      <c r="G918" s="13" t="s">
        <v>680</v>
      </c>
      <c r="H918" s="245">
        <v>5000000</v>
      </c>
      <c r="I918" s="245">
        <f t="shared" si="0"/>
        <v>5000000</v>
      </c>
      <c r="J918" s="13" t="s">
        <v>217</v>
      </c>
      <c r="K918" s="13" t="s">
        <v>217</v>
      </c>
      <c r="L918" s="33" t="s">
        <v>1314</v>
      </c>
    </row>
    <row r="919" spans="1:12" ht="54.95" customHeight="1" x14ac:dyDescent="0.3">
      <c r="A919" s="283">
        <v>1029</v>
      </c>
      <c r="B919" s="13">
        <v>90111601</v>
      </c>
      <c r="C919" s="80" t="s">
        <v>739</v>
      </c>
      <c r="D919" s="67">
        <v>42583</v>
      </c>
      <c r="E919" s="70">
        <v>1</v>
      </c>
      <c r="F919" s="13" t="s">
        <v>227</v>
      </c>
      <c r="G919" s="13" t="s">
        <v>680</v>
      </c>
      <c r="H919" s="245">
        <v>40364000</v>
      </c>
      <c r="I919" s="245">
        <f t="shared" si="0"/>
        <v>40364000</v>
      </c>
      <c r="J919" s="13" t="s">
        <v>217</v>
      </c>
      <c r="K919" s="13" t="s">
        <v>217</v>
      </c>
      <c r="L919" s="33" t="s">
        <v>1314</v>
      </c>
    </row>
    <row r="920" spans="1:12" ht="54.95" customHeight="1" x14ac:dyDescent="0.3">
      <c r="A920" s="283">
        <v>1029</v>
      </c>
      <c r="B920" s="29">
        <v>94131503</v>
      </c>
      <c r="C920" s="80" t="s">
        <v>740</v>
      </c>
      <c r="D920" s="67">
        <v>42583</v>
      </c>
      <c r="E920" s="70">
        <v>1</v>
      </c>
      <c r="F920" s="13" t="s">
        <v>53</v>
      </c>
      <c r="G920" s="13" t="s">
        <v>680</v>
      </c>
      <c r="H920" s="245">
        <v>15000000</v>
      </c>
      <c r="I920" s="245">
        <f t="shared" si="0"/>
        <v>15000000</v>
      </c>
      <c r="J920" s="13" t="s">
        <v>217</v>
      </c>
      <c r="K920" s="13" t="s">
        <v>217</v>
      </c>
      <c r="L920" s="33" t="s">
        <v>1314</v>
      </c>
    </row>
    <row r="921" spans="1:12" ht="54.95" customHeight="1" x14ac:dyDescent="0.3">
      <c r="A921" s="283">
        <v>1029</v>
      </c>
      <c r="B921" s="29">
        <v>94131503</v>
      </c>
      <c r="C921" s="80" t="s">
        <v>741</v>
      </c>
      <c r="D921" s="67">
        <v>42583</v>
      </c>
      <c r="E921" s="70">
        <v>1</v>
      </c>
      <c r="F921" s="13" t="s">
        <v>53</v>
      </c>
      <c r="G921" s="13" t="s">
        <v>680</v>
      </c>
      <c r="H921" s="245">
        <v>40000000</v>
      </c>
      <c r="I921" s="245">
        <f t="shared" si="0"/>
        <v>40000000</v>
      </c>
      <c r="J921" s="13" t="s">
        <v>217</v>
      </c>
      <c r="K921" s="13" t="s">
        <v>217</v>
      </c>
      <c r="L921" s="33" t="s">
        <v>1314</v>
      </c>
    </row>
    <row r="922" spans="1:12" ht="54.95" customHeight="1" x14ac:dyDescent="0.3">
      <c r="A922" s="283">
        <v>1029</v>
      </c>
      <c r="B922" s="29">
        <v>90111600</v>
      </c>
      <c r="C922" s="80" t="s">
        <v>742</v>
      </c>
      <c r="D922" s="67">
        <v>42552</v>
      </c>
      <c r="E922" s="70">
        <v>5.5</v>
      </c>
      <c r="F922" s="13" t="s">
        <v>53</v>
      </c>
      <c r="G922" s="13" t="s">
        <v>680</v>
      </c>
      <c r="H922" s="245">
        <v>66500000</v>
      </c>
      <c r="I922" s="245">
        <f t="shared" si="0"/>
        <v>66500000</v>
      </c>
      <c r="J922" s="13" t="s">
        <v>217</v>
      </c>
      <c r="K922" s="13" t="s">
        <v>217</v>
      </c>
      <c r="L922" s="33" t="s">
        <v>1314</v>
      </c>
    </row>
    <row r="923" spans="1:12" ht="54.95" customHeight="1" x14ac:dyDescent="0.3">
      <c r="A923" s="283">
        <v>1029</v>
      </c>
      <c r="B923" s="145">
        <v>80111600</v>
      </c>
      <c r="C923" s="158" t="s">
        <v>1244</v>
      </c>
      <c r="D923" s="159" t="s">
        <v>571</v>
      </c>
      <c r="E923" s="146">
        <v>5.5</v>
      </c>
      <c r="F923" s="145" t="s">
        <v>53</v>
      </c>
      <c r="G923" s="145" t="s">
        <v>680</v>
      </c>
      <c r="H923" s="249">
        <v>22639606</v>
      </c>
      <c r="I923" s="245">
        <f t="shared" si="0"/>
        <v>22639606</v>
      </c>
      <c r="J923" s="145" t="s">
        <v>1247</v>
      </c>
      <c r="K923" s="145" t="s">
        <v>217</v>
      </c>
      <c r="L923" s="33" t="s">
        <v>1314</v>
      </c>
    </row>
    <row r="924" spans="1:12" ht="54.95" customHeight="1" x14ac:dyDescent="0.3">
      <c r="A924" s="283">
        <v>1029</v>
      </c>
      <c r="B924" s="145">
        <v>80111600</v>
      </c>
      <c r="C924" s="166" t="s">
        <v>1245</v>
      </c>
      <c r="D924" s="167" t="s">
        <v>1246</v>
      </c>
      <c r="E924" s="146">
        <v>3</v>
      </c>
      <c r="F924" s="145" t="s">
        <v>53</v>
      </c>
      <c r="G924" s="145" t="s">
        <v>680</v>
      </c>
      <c r="H924" s="242">
        <v>13972053</v>
      </c>
      <c r="I924" s="245">
        <f t="shared" si="0"/>
        <v>13972053</v>
      </c>
      <c r="J924" s="145" t="s">
        <v>1247</v>
      </c>
      <c r="K924" s="145" t="s">
        <v>217</v>
      </c>
      <c r="L924" s="33" t="s">
        <v>1314</v>
      </c>
    </row>
    <row r="925" spans="1:12" ht="54.95" customHeight="1" x14ac:dyDescent="0.3">
      <c r="A925" s="283">
        <v>1030</v>
      </c>
      <c r="B925" s="35">
        <v>80111600</v>
      </c>
      <c r="C925" s="32" t="s">
        <v>756</v>
      </c>
      <c r="D925" s="30">
        <v>42552</v>
      </c>
      <c r="E925" s="196">
        <v>5.5</v>
      </c>
      <c r="F925" s="21" t="s">
        <v>231</v>
      </c>
      <c r="G925" s="21" t="s">
        <v>757</v>
      </c>
      <c r="H925" s="250">
        <v>28591255</v>
      </c>
      <c r="I925" s="250">
        <v>28591255</v>
      </c>
      <c r="J925" s="21" t="s">
        <v>217</v>
      </c>
      <c r="K925" s="21" t="s">
        <v>217</v>
      </c>
      <c r="L925" s="32" t="s">
        <v>1316</v>
      </c>
    </row>
    <row r="926" spans="1:12" ht="54.95" customHeight="1" x14ac:dyDescent="0.3">
      <c r="A926" s="283">
        <v>1030</v>
      </c>
      <c r="B926" s="35">
        <v>80111600</v>
      </c>
      <c r="C926" s="32" t="s">
        <v>758</v>
      </c>
      <c r="D926" s="30">
        <v>42552</v>
      </c>
      <c r="E926" s="196">
        <v>5.5</v>
      </c>
      <c r="F926" s="21" t="s">
        <v>231</v>
      </c>
      <c r="G926" s="21" t="s">
        <v>757</v>
      </c>
      <c r="H926" s="250">
        <v>25613500</v>
      </c>
      <c r="I926" s="250">
        <v>25613500</v>
      </c>
      <c r="J926" s="21" t="s">
        <v>217</v>
      </c>
      <c r="K926" s="21" t="s">
        <v>217</v>
      </c>
      <c r="L926" s="32" t="s">
        <v>1316</v>
      </c>
    </row>
    <row r="927" spans="1:12" ht="54.95" customHeight="1" x14ac:dyDescent="0.3">
      <c r="A927" s="283">
        <v>1030</v>
      </c>
      <c r="B927" s="35">
        <v>80111600</v>
      </c>
      <c r="C927" s="32" t="s">
        <v>759</v>
      </c>
      <c r="D927" s="30">
        <v>42552</v>
      </c>
      <c r="E927" s="196">
        <v>5.5</v>
      </c>
      <c r="F927" s="21" t="s">
        <v>231</v>
      </c>
      <c r="G927" s="21" t="s">
        <v>757</v>
      </c>
      <c r="H927" s="250">
        <v>28591255</v>
      </c>
      <c r="I927" s="250">
        <v>28591255</v>
      </c>
      <c r="J927" s="21" t="s">
        <v>217</v>
      </c>
      <c r="K927" s="21" t="s">
        <v>217</v>
      </c>
      <c r="L927" s="32" t="s">
        <v>1316</v>
      </c>
    </row>
    <row r="928" spans="1:12" ht="54.95" customHeight="1" x14ac:dyDescent="0.3">
      <c r="A928" s="283">
        <v>1030</v>
      </c>
      <c r="B928" s="21">
        <v>81111612</v>
      </c>
      <c r="C928" s="32" t="s">
        <v>762</v>
      </c>
      <c r="D928" s="30">
        <v>42552</v>
      </c>
      <c r="E928" s="196">
        <v>1</v>
      </c>
      <c r="F928" s="21" t="s">
        <v>231</v>
      </c>
      <c r="G928" s="21" t="s">
        <v>757</v>
      </c>
      <c r="H928" s="250">
        <v>80000000</v>
      </c>
      <c r="I928" s="250">
        <v>80000000</v>
      </c>
      <c r="J928" s="21" t="s">
        <v>217</v>
      </c>
      <c r="K928" s="21" t="s">
        <v>217</v>
      </c>
      <c r="L928" s="32" t="s">
        <v>1316</v>
      </c>
    </row>
    <row r="929" spans="1:12" ht="54.95" customHeight="1" x14ac:dyDescent="0.3">
      <c r="A929" s="283">
        <v>1030</v>
      </c>
      <c r="B929" s="35">
        <v>80111600</v>
      </c>
      <c r="C929" s="32" t="s">
        <v>763</v>
      </c>
      <c r="D929" s="30">
        <v>42552</v>
      </c>
      <c r="E929" s="196">
        <v>5.5</v>
      </c>
      <c r="F929" s="21" t="s">
        <v>231</v>
      </c>
      <c r="G929" s="21" t="s">
        <v>757</v>
      </c>
      <c r="H929" s="250">
        <v>13362035.5</v>
      </c>
      <c r="I929" s="250">
        <v>13362035.5</v>
      </c>
      <c r="J929" s="21" t="s">
        <v>217</v>
      </c>
      <c r="K929" s="21" t="s">
        <v>217</v>
      </c>
      <c r="L929" s="32" t="s">
        <v>1316</v>
      </c>
    </row>
    <row r="930" spans="1:12" ht="54.95" customHeight="1" x14ac:dyDescent="0.3">
      <c r="A930" s="283">
        <v>1030</v>
      </c>
      <c r="B930" s="35">
        <v>80111600</v>
      </c>
      <c r="C930" s="32" t="s">
        <v>764</v>
      </c>
      <c r="D930" s="30">
        <v>42552</v>
      </c>
      <c r="E930" s="196">
        <v>5.5</v>
      </c>
      <c r="F930" s="21" t="s">
        <v>231</v>
      </c>
      <c r="G930" s="21" t="s">
        <v>757</v>
      </c>
      <c r="H930" s="250">
        <v>12311744.5</v>
      </c>
      <c r="I930" s="250">
        <v>12311744.5</v>
      </c>
      <c r="J930" s="21" t="s">
        <v>217</v>
      </c>
      <c r="K930" s="21" t="s">
        <v>217</v>
      </c>
      <c r="L930" s="32" t="s">
        <v>1316</v>
      </c>
    </row>
    <row r="931" spans="1:12" ht="54.95" customHeight="1" x14ac:dyDescent="0.3">
      <c r="A931" s="283">
        <v>1030</v>
      </c>
      <c r="B931" s="35">
        <v>80111600</v>
      </c>
      <c r="C931" s="32" t="s">
        <v>765</v>
      </c>
      <c r="D931" s="30">
        <v>42552</v>
      </c>
      <c r="E931" s="196">
        <v>5.5</v>
      </c>
      <c r="F931" s="21" t="s">
        <v>231</v>
      </c>
      <c r="G931" s="21" t="s">
        <v>757</v>
      </c>
      <c r="H931" s="250">
        <v>20576740.5</v>
      </c>
      <c r="I931" s="250">
        <v>20576740.5</v>
      </c>
      <c r="J931" s="21" t="s">
        <v>217</v>
      </c>
      <c r="K931" s="21" t="s">
        <v>217</v>
      </c>
      <c r="L931" s="32" t="s">
        <v>1316</v>
      </c>
    </row>
    <row r="932" spans="1:12" ht="54.95" customHeight="1" x14ac:dyDescent="0.3">
      <c r="A932" s="283">
        <v>1030</v>
      </c>
      <c r="B932" s="35">
        <v>80111600</v>
      </c>
      <c r="C932" s="32" t="s">
        <v>766</v>
      </c>
      <c r="D932" s="30">
        <v>42552</v>
      </c>
      <c r="E932" s="196">
        <v>5.5</v>
      </c>
      <c r="F932" s="21" t="s">
        <v>231</v>
      </c>
      <c r="G932" s="21" t="s">
        <v>757</v>
      </c>
      <c r="H932" s="250">
        <v>20576740.5</v>
      </c>
      <c r="I932" s="250">
        <v>20576740.5</v>
      </c>
      <c r="J932" s="21" t="s">
        <v>217</v>
      </c>
      <c r="K932" s="21" t="s">
        <v>217</v>
      </c>
      <c r="L932" s="32" t="s">
        <v>1316</v>
      </c>
    </row>
    <row r="933" spans="1:12" ht="54.95" customHeight="1" x14ac:dyDescent="0.3">
      <c r="A933" s="283">
        <v>1030</v>
      </c>
      <c r="B933" s="35">
        <v>80111600</v>
      </c>
      <c r="C933" s="32" t="s">
        <v>767</v>
      </c>
      <c r="D933" s="30">
        <v>42552</v>
      </c>
      <c r="E933" s="196">
        <v>5.4660000000000002</v>
      </c>
      <c r="F933" s="21" t="s">
        <v>231</v>
      </c>
      <c r="G933" s="21" t="s">
        <v>757</v>
      </c>
      <c r="H933" s="250">
        <v>14319817.618000001</v>
      </c>
      <c r="I933" s="250">
        <v>14319817.618000001</v>
      </c>
      <c r="J933" s="21" t="s">
        <v>217</v>
      </c>
      <c r="K933" s="21" t="s">
        <v>217</v>
      </c>
      <c r="L933" s="32" t="s">
        <v>1316</v>
      </c>
    </row>
    <row r="934" spans="1:12" ht="54.95" customHeight="1" x14ac:dyDescent="0.3">
      <c r="A934" s="283">
        <v>1030</v>
      </c>
      <c r="B934" s="35">
        <v>80111600</v>
      </c>
      <c r="C934" s="32" t="s">
        <v>768</v>
      </c>
      <c r="D934" s="30">
        <v>42552</v>
      </c>
      <c r="E934" s="196">
        <v>5.5</v>
      </c>
      <c r="F934" s="21" t="s">
        <v>231</v>
      </c>
      <c r="G934" s="21" t="s">
        <v>757</v>
      </c>
      <c r="H934" s="250">
        <v>12311744.5</v>
      </c>
      <c r="I934" s="250">
        <v>12311744.5</v>
      </c>
      <c r="J934" s="21" t="s">
        <v>217</v>
      </c>
      <c r="K934" s="21" t="s">
        <v>217</v>
      </c>
      <c r="L934" s="32" t="s">
        <v>1316</v>
      </c>
    </row>
    <row r="935" spans="1:12" ht="54.95" customHeight="1" x14ac:dyDescent="0.3">
      <c r="A935" s="283">
        <v>1030</v>
      </c>
      <c r="B935" s="21">
        <v>43232300</v>
      </c>
      <c r="C935" s="32" t="s">
        <v>1234</v>
      </c>
      <c r="D935" s="30">
        <v>42644</v>
      </c>
      <c r="E935" s="196">
        <v>8</v>
      </c>
      <c r="F935" s="21" t="s">
        <v>770</v>
      </c>
      <c r="G935" s="21" t="s">
        <v>757</v>
      </c>
      <c r="H935" s="250">
        <v>66555000</v>
      </c>
      <c r="I935" s="250">
        <v>66555000</v>
      </c>
      <c r="J935" s="21" t="s">
        <v>217</v>
      </c>
      <c r="K935" s="21" t="s">
        <v>217</v>
      </c>
      <c r="L935" s="32" t="s">
        <v>1316</v>
      </c>
    </row>
    <row r="936" spans="1:12" ht="54.95" customHeight="1" x14ac:dyDescent="0.3">
      <c r="A936" s="283">
        <v>1030</v>
      </c>
      <c r="B936" s="21" t="s">
        <v>771</v>
      </c>
      <c r="C936" s="32" t="s">
        <v>772</v>
      </c>
      <c r="D936" s="30">
        <v>42644</v>
      </c>
      <c r="E936" s="196">
        <v>4</v>
      </c>
      <c r="F936" s="21" t="s">
        <v>231</v>
      </c>
      <c r="G936" s="21" t="s">
        <v>757</v>
      </c>
      <c r="H936" s="250">
        <v>300000000</v>
      </c>
      <c r="I936" s="250">
        <v>300000000</v>
      </c>
      <c r="J936" s="21" t="s">
        <v>217</v>
      </c>
      <c r="K936" s="21" t="s">
        <v>217</v>
      </c>
      <c r="L936" s="32" t="s">
        <v>1316</v>
      </c>
    </row>
    <row r="937" spans="1:12" ht="54.95" customHeight="1" x14ac:dyDescent="0.3">
      <c r="A937" s="283">
        <v>1030</v>
      </c>
      <c r="B937" s="35">
        <v>80111600</v>
      </c>
      <c r="C937" s="32" t="s">
        <v>773</v>
      </c>
      <c r="D937" s="30">
        <v>42552</v>
      </c>
      <c r="E937" s="196">
        <v>5.5</v>
      </c>
      <c r="F937" s="21" t="s">
        <v>231</v>
      </c>
      <c r="G937" s="21" t="s">
        <v>757</v>
      </c>
      <c r="H937" s="250">
        <v>12311744.5</v>
      </c>
      <c r="I937" s="250">
        <v>12311744.5</v>
      </c>
      <c r="J937" s="21" t="s">
        <v>217</v>
      </c>
      <c r="K937" s="21" t="s">
        <v>217</v>
      </c>
      <c r="L937" s="32" t="s">
        <v>1316</v>
      </c>
    </row>
    <row r="938" spans="1:12" ht="54.95" customHeight="1" x14ac:dyDescent="0.3">
      <c r="A938" s="283">
        <v>1030</v>
      </c>
      <c r="B938" s="35">
        <v>80111600</v>
      </c>
      <c r="C938" s="32" t="s">
        <v>774</v>
      </c>
      <c r="D938" s="30">
        <v>42552</v>
      </c>
      <c r="E938" s="196">
        <v>5.5</v>
      </c>
      <c r="F938" s="21" t="s">
        <v>231</v>
      </c>
      <c r="G938" s="21" t="s">
        <v>757</v>
      </c>
      <c r="H938" s="250">
        <v>13362035.5</v>
      </c>
      <c r="I938" s="250">
        <v>13362035.5</v>
      </c>
      <c r="J938" s="21" t="s">
        <v>217</v>
      </c>
      <c r="K938" s="21" t="s">
        <v>217</v>
      </c>
      <c r="L938" s="32" t="s">
        <v>1316</v>
      </c>
    </row>
    <row r="939" spans="1:12" ht="54.95" customHeight="1" x14ac:dyDescent="0.3">
      <c r="A939" s="283">
        <v>1030</v>
      </c>
      <c r="B939" s="21">
        <v>81111612</v>
      </c>
      <c r="C939" s="32" t="s">
        <v>775</v>
      </c>
      <c r="D939" s="30">
        <v>42614</v>
      </c>
      <c r="E939" s="196">
        <v>5</v>
      </c>
      <c r="F939" s="21" t="s">
        <v>231</v>
      </c>
      <c r="G939" s="21" t="s">
        <v>757</v>
      </c>
      <c r="H939" s="250">
        <v>126000000</v>
      </c>
      <c r="I939" s="250">
        <v>126000000</v>
      </c>
      <c r="J939" s="21" t="s">
        <v>217</v>
      </c>
      <c r="K939" s="21" t="s">
        <v>217</v>
      </c>
      <c r="L939" s="32" t="s">
        <v>1316</v>
      </c>
    </row>
    <row r="940" spans="1:12" ht="54.95" customHeight="1" x14ac:dyDescent="0.3">
      <c r="A940" s="283">
        <v>1030</v>
      </c>
      <c r="B940" s="35">
        <v>80111600</v>
      </c>
      <c r="C940" s="32" t="s">
        <v>777</v>
      </c>
      <c r="D940" s="30">
        <v>42552</v>
      </c>
      <c r="E940" s="196">
        <v>5.5</v>
      </c>
      <c r="F940" s="21" t="s">
        <v>231</v>
      </c>
      <c r="G940" s="21" t="s">
        <v>757</v>
      </c>
      <c r="H940" s="250">
        <v>31567079.5</v>
      </c>
      <c r="I940" s="250">
        <v>31567079.5</v>
      </c>
      <c r="J940" s="21" t="s">
        <v>217</v>
      </c>
      <c r="K940" s="21" t="s">
        <v>217</v>
      </c>
      <c r="L940" s="32" t="s">
        <v>1316</v>
      </c>
    </row>
    <row r="941" spans="1:12" ht="54.95" customHeight="1" x14ac:dyDescent="0.3">
      <c r="A941" s="283">
        <v>1030</v>
      </c>
      <c r="B941" s="35">
        <v>80111600</v>
      </c>
      <c r="C941" s="32" t="s">
        <v>778</v>
      </c>
      <c r="D941" s="30">
        <v>42552</v>
      </c>
      <c r="E941" s="196">
        <v>4</v>
      </c>
      <c r="F941" s="21" t="s">
        <v>231</v>
      </c>
      <c r="G941" s="21" t="s">
        <v>757</v>
      </c>
      <c r="H941" s="250">
        <v>11494851.881999969</v>
      </c>
      <c r="I941" s="250">
        <v>11494851.881999969</v>
      </c>
      <c r="J941" s="21" t="s">
        <v>217</v>
      </c>
      <c r="K941" s="21" t="s">
        <v>217</v>
      </c>
      <c r="L941" s="32" t="s">
        <v>1316</v>
      </c>
    </row>
    <row r="942" spans="1:12" ht="54.95" customHeight="1" x14ac:dyDescent="0.3">
      <c r="A942" s="283">
        <v>1030</v>
      </c>
      <c r="B942" s="35">
        <v>80111600</v>
      </c>
      <c r="C942" s="32" t="s">
        <v>779</v>
      </c>
      <c r="D942" s="30">
        <v>42552</v>
      </c>
      <c r="E942" s="196">
        <v>5.5</v>
      </c>
      <c r="F942" s="21" t="s">
        <v>231</v>
      </c>
      <c r="G942" s="21" t="s">
        <v>757</v>
      </c>
      <c r="H942" s="250">
        <v>28591255</v>
      </c>
      <c r="I942" s="250">
        <v>28591255</v>
      </c>
      <c r="J942" s="21" t="s">
        <v>217</v>
      </c>
      <c r="K942" s="21" t="s">
        <v>217</v>
      </c>
      <c r="L942" s="32" t="s">
        <v>1316</v>
      </c>
    </row>
    <row r="943" spans="1:12" ht="54.95" customHeight="1" x14ac:dyDescent="0.3">
      <c r="A943" s="283">
        <v>1030</v>
      </c>
      <c r="B943" s="35">
        <v>80111600</v>
      </c>
      <c r="C943" s="32" t="s">
        <v>780</v>
      </c>
      <c r="D943" s="30">
        <v>42552</v>
      </c>
      <c r="E943" s="196">
        <v>5.5</v>
      </c>
      <c r="F943" s="21" t="s">
        <v>231</v>
      </c>
      <c r="G943" s="21" t="s">
        <v>757</v>
      </c>
      <c r="H943" s="250">
        <v>36760185</v>
      </c>
      <c r="I943" s="250">
        <v>36760185</v>
      </c>
      <c r="J943" s="21" t="s">
        <v>217</v>
      </c>
      <c r="K943" s="21" t="s">
        <v>217</v>
      </c>
      <c r="L943" s="32" t="s">
        <v>1316</v>
      </c>
    </row>
    <row r="944" spans="1:12" ht="54.95" customHeight="1" x14ac:dyDescent="0.3">
      <c r="A944" s="283">
        <v>1030</v>
      </c>
      <c r="B944" s="35">
        <v>80111600</v>
      </c>
      <c r="C944" s="32" t="s">
        <v>781</v>
      </c>
      <c r="D944" s="30">
        <v>42552</v>
      </c>
      <c r="E944" s="196">
        <v>5.5</v>
      </c>
      <c r="F944" s="21" t="s">
        <v>231</v>
      </c>
      <c r="G944" s="21" t="s">
        <v>757</v>
      </c>
      <c r="H944" s="250">
        <v>31567079.5</v>
      </c>
      <c r="I944" s="250">
        <v>31567079.5</v>
      </c>
      <c r="J944" s="21" t="s">
        <v>217</v>
      </c>
      <c r="K944" s="21" t="s">
        <v>217</v>
      </c>
      <c r="L944" s="32" t="s">
        <v>1316</v>
      </c>
    </row>
    <row r="945" spans="1:12" ht="54.95" customHeight="1" x14ac:dyDescent="0.3">
      <c r="A945" s="283">
        <v>1030</v>
      </c>
      <c r="B945" s="35">
        <v>80111600</v>
      </c>
      <c r="C945" s="32" t="s">
        <v>782</v>
      </c>
      <c r="D945" s="30">
        <v>42552</v>
      </c>
      <c r="E945" s="196">
        <v>5.5</v>
      </c>
      <c r="F945" s="21" t="s">
        <v>231</v>
      </c>
      <c r="G945" s="21" t="s">
        <v>757</v>
      </c>
      <c r="H945" s="250">
        <v>50180570</v>
      </c>
      <c r="I945" s="250">
        <v>50180570</v>
      </c>
      <c r="J945" s="21" t="s">
        <v>217</v>
      </c>
      <c r="K945" s="21" t="s">
        <v>217</v>
      </c>
      <c r="L945" s="32" t="s">
        <v>1316</v>
      </c>
    </row>
    <row r="946" spans="1:12" ht="54.95" customHeight="1" x14ac:dyDescent="0.3">
      <c r="A946" s="283">
        <v>1030</v>
      </c>
      <c r="B946" s="35">
        <v>80111600</v>
      </c>
      <c r="C946" s="32" t="s">
        <v>783</v>
      </c>
      <c r="D946" s="30">
        <v>42552</v>
      </c>
      <c r="E946" s="196">
        <v>5.5</v>
      </c>
      <c r="F946" s="21" t="s">
        <v>231</v>
      </c>
      <c r="G946" s="21" t="s">
        <v>757</v>
      </c>
      <c r="H946" s="250">
        <v>22639606</v>
      </c>
      <c r="I946" s="250">
        <v>22639606</v>
      </c>
      <c r="J946" s="21" t="s">
        <v>217</v>
      </c>
      <c r="K946" s="21" t="s">
        <v>217</v>
      </c>
      <c r="L946" s="32" t="s">
        <v>1316</v>
      </c>
    </row>
    <row r="947" spans="1:12" ht="54.95" customHeight="1" x14ac:dyDescent="0.3">
      <c r="A947" s="283">
        <v>1030</v>
      </c>
      <c r="B947" s="35">
        <v>80111600</v>
      </c>
      <c r="C947" s="32" t="s">
        <v>784</v>
      </c>
      <c r="D947" s="30">
        <v>42552</v>
      </c>
      <c r="E947" s="196">
        <v>5.5</v>
      </c>
      <c r="F947" s="21" t="s">
        <v>231</v>
      </c>
      <c r="G947" s="21" t="s">
        <v>757</v>
      </c>
      <c r="H947" s="250">
        <v>22639606</v>
      </c>
      <c r="I947" s="250">
        <v>22639606</v>
      </c>
      <c r="J947" s="21" t="s">
        <v>217</v>
      </c>
      <c r="K947" s="21" t="s">
        <v>217</v>
      </c>
      <c r="L947" s="32" t="s">
        <v>1316</v>
      </c>
    </row>
    <row r="948" spans="1:12" ht="54.95" customHeight="1" x14ac:dyDescent="0.3">
      <c r="A948" s="283">
        <v>1030</v>
      </c>
      <c r="B948" s="35">
        <v>80111600</v>
      </c>
      <c r="C948" s="32" t="s">
        <v>785</v>
      </c>
      <c r="D948" s="30">
        <v>42552</v>
      </c>
      <c r="E948" s="196">
        <v>5.5</v>
      </c>
      <c r="F948" s="21" t="s">
        <v>231</v>
      </c>
      <c r="G948" s="21" t="s">
        <v>757</v>
      </c>
      <c r="H948" s="250">
        <v>28591255</v>
      </c>
      <c r="I948" s="250">
        <v>28591255</v>
      </c>
      <c r="J948" s="21" t="s">
        <v>217</v>
      </c>
      <c r="K948" s="21" t="s">
        <v>217</v>
      </c>
      <c r="L948" s="32" t="s">
        <v>1316</v>
      </c>
    </row>
    <row r="949" spans="1:12" ht="54.95" customHeight="1" x14ac:dyDescent="0.3">
      <c r="A949" s="283">
        <v>1030</v>
      </c>
      <c r="B949" s="35">
        <v>80111600</v>
      </c>
      <c r="C949" s="32" t="s">
        <v>786</v>
      </c>
      <c r="D949" s="30">
        <v>42552</v>
      </c>
      <c r="E949" s="196">
        <v>5.5</v>
      </c>
      <c r="F949" s="21" t="s">
        <v>231</v>
      </c>
      <c r="G949" s="21" t="s">
        <v>757</v>
      </c>
      <c r="H949" s="250">
        <v>33842710</v>
      </c>
      <c r="I949" s="250">
        <v>33842710</v>
      </c>
      <c r="J949" s="21" t="s">
        <v>217</v>
      </c>
      <c r="K949" s="21" t="s">
        <v>217</v>
      </c>
      <c r="L949" s="32" t="s">
        <v>1316</v>
      </c>
    </row>
    <row r="950" spans="1:12" ht="54.95" customHeight="1" x14ac:dyDescent="0.3">
      <c r="A950" s="283">
        <v>1030</v>
      </c>
      <c r="B950" s="35">
        <v>80111600</v>
      </c>
      <c r="C950" s="32" t="s">
        <v>787</v>
      </c>
      <c r="D950" s="30">
        <v>42552</v>
      </c>
      <c r="E950" s="196">
        <v>5.5</v>
      </c>
      <c r="F950" s="21" t="s">
        <v>231</v>
      </c>
      <c r="G950" s="21" t="s">
        <v>757</v>
      </c>
      <c r="H950" s="250">
        <v>25615430.5</v>
      </c>
      <c r="I950" s="250">
        <v>25615430.5</v>
      </c>
      <c r="J950" s="21" t="s">
        <v>217</v>
      </c>
      <c r="K950" s="21" t="s">
        <v>217</v>
      </c>
      <c r="L950" s="32" t="s">
        <v>1316</v>
      </c>
    </row>
    <row r="951" spans="1:12" ht="54.95" customHeight="1" x14ac:dyDescent="0.3">
      <c r="A951" s="283">
        <v>1030</v>
      </c>
      <c r="B951" s="35">
        <v>80111600</v>
      </c>
      <c r="C951" s="32" t="s">
        <v>790</v>
      </c>
      <c r="D951" s="30">
        <v>42552</v>
      </c>
      <c r="E951" s="196">
        <v>5.5</v>
      </c>
      <c r="F951" s="21" t="s">
        <v>231</v>
      </c>
      <c r="G951" s="21" t="s">
        <v>757</v>
      </c>
      <c r="H951" s="250">
        <v>11436502</v>
      </c>
      <c r="I951" s="250">
        <v>11436502</v>
      </c>
      <c r="J951" s="21" t="s">
        <v>217</v>
      </c>
      <c r="K951" s="21" t="s">
        <v>217</v>
      </c>
      <c r="L951" s="32" t="s">
        <v>1316</v>
      </c>
    </row>
    <row r="952" spans="1:12" ht="54.95" customHeight="1" x14ac:dyDescent="0.3">
      <c r="A952" s="283">
        <v>1030</v>
      </c>
      <c r="B952" s="35">
        <v>80111600</v>
      </c>
      <c r="C952" s="32" t="s">
        <v>791</v>
      </c>
      <c r="D952" s="30">
        <v>42552</v>
      </c>
      <c r="E952" s="196">
        <v>5.5</v>
      </c>
      <c r="F952" s="21" t="s">
        <v>231</v>
      </c>
      <c r="G952" s="21" t="s">
        <v>757</v>
      </c>
      <c r="H952" s="250">
        <v>25615430.5</v>
      </c>
      <c r="I952" s="250">
        <v>25615430.5</v>
      </c>
      <c r="J952" s="21" t="s">
        <v>217</v>
      </c>
      <c r="K952" s="21" t="s">
        <v>217</v>
      </c>
      <c r="L952" s="32" t="s">
        <v>1316</v>
      </c>
    </row>
    <row r="953" spans="1:12" ht="54.95" customHeight="1" x14ac:dyDescent="0.3">
      <c r="A953" s="283">
        <v>1030</v>
      </c>
      <c r="B953" s="35">
        <v>80111600</v>
      </c>
      <c r="C953" s="32" t="s">
        <v>792</v>
      </c>
      <c r="D953" s="30">
        <v>42552</v>
      </c>
      <c r="E953" s="196">
        <v>5.5</v>
      </c>
      <c r="F953" s="21" t="s">
        <v>231</v>
      </c>
      <c r="G953" s="21" t="s">
        <v>757</v>
      </c>
      <c r="H953" s="250">
        <v>22639606</v>
      </c>
      <c r="I953" s="250">
        <v>22639606</v>
      </c>
      <c r="J953" s="21" t="s">
        <v>217</v>
      </c>
      <c r="K953" s="21" t="s">
        <v>217</v>
      </c>
      <c r="L953" s="32" t="s">
        <v>1316</v>
      </c>
    </row>
    <row r="954" spans="1:12" ht="54.95" customHeight="1" x14ac:dyDescent="0.3">
      <c r="A954" s="283">
        <v>1030</v>
      </c>
      <c r="B954" s="35">
        <v>80111600</v>
      </c>
      <c r="C954" s="32" t="s">
        <v>793</v>
      </c>
      <c r="D954" s="30">
        <v>42552</v>
      </c>
      <c r="E954" s="196">
        <v>5.5</v>
      </c>
      <c r="F954" s="21" t="s">
        <v>231</v>
      </c>
      <c r="G954" s="21" t="s">
        <v>757</v>
      </c>
      <c r="H954" s="250">
        <v>36760185</v>
      </c>
      <c r="I954" s="250">
        <v>36760185</v>
      </c>
      <c r="J954" s="21" t="s">
        <v>217</v>
      </c>
      <c r="K954" s="21" t="s">
        <v>217</v>
      </c>
      <c r="L954" s="32" t="s">
        <v>1316</v>
      </c>
    </row>
    <row r="955" spans="1:12" ht="54.95" customHeight="1" x14ac:dyDescent="0.3">
      <c r="A955" s="283">
        <v>1030</v>
      </c>
      <c r="B955" s="21" t="s">
        <v>794</v>
      </c>
      <c r="C955" s="32" t="s">
        <v>795</v>
      </c>
      <c r="D955" s="30">
        <v>42552</v>
      </c>
      <c r="E955" s="196">
        <v>2</v>
      </c>
      <c r="F955" s="21" t="s">
        <v>770</v>
      </c>
      <c r="G955" s="21" t="s">
        <v>757</v>
      </c>
      <c r="H955" s="250">
        <v>94163707</v>
      </c>
      <c r="I955" s="250">
        <v>94163707</v>
      </c>
      <c r="J955" s="21" t="s">
        <v>217</v>
      </c>
      <c r="K955" s="21" t="s">
        <v>217</v>
      </c>
      <c r="L955" s="32" t="s">
        <v>1316</v>
      </c>
    </row>
    <row r="956" spans="1:12" ht="54.95" customHeight="1" x14ac:dyDescent="0.3">
      <c r="A956" s="283">
        <v>1030</v>
      </c>
      <c r="B956" s="21" t="s">
        <v>796</v>
      </c>
      <c r="C956" s="32" t="s">
        <v>797</v>
      </c>
      <c r="D956" s="30">
        <v>42583</v>
      </c>
      <c r="E956" s="196">
        <v>1</v>
      </c>
      <c r="F956" s="21" t="s">
        <v>770</v>
      </c>
      <c r="G956" s="21" t="s">
        <v>757</v>
      </c>
      <c r="H956" s="250">
        <v>25000000</v>
      </c>
      <c r="I956" s="250">
        <v>25000000</v>
      </c>
      <c r="J956" s="21" t="s">
        <v>217</v>
      </c>
      <c r="K956" s="21" t="s">
        <v>217</v>
      </c>
      <c r="L956" s="32" t="s">
        <v>1316</v>
      </c>
    </row>
    <row r="957" spans="1:12" ht="54.95" customHeight="1" x14ac:dyDescent="0.3">
      <c r="A957" s="283">
        <v>1030</v>
      </c>
      <c r="B957" s="21">
        <v>43233200</v>
      </c>
      <c r="C957" s="32" t="s">
        <v>1312</v>
      </c>
      <c r="D957" s="30">
        <v>42583</v>
      </c>
      <c r="E957" s="196">
        <v>3</v>
      </c>
      <c r="F957" s="21" t="s">
        <v>770</v>
      </c>
      <c r="G957" s="21" t="s">
        <v>757</v>
      </c>
      <c r="H957" s="250">
        <v>460000000</v>
      </c>
      <c r="I957" s="250">
        <v>460000000</v>
      </c>
      <c r="J957" s="21" t="s">
        <v>217</v>
      </c>
      <c r="K957" s="21" t="s">
        <v>217</v>
      </c>
      <c r="L957" s="32" t="s">
        <v>1316</v>
      </c>
    </row>
    <row r="958" spans="1:12" ht="54.95" customHeight="1" x14ac:dyDescent="0.3">
      <c r="A958" s="283">
        <v>1030</v>
      </c>
      <c r="B958" s="35">
        <v>80111600</v>
      </c>
      <c r="C958" s="32" t="s">
        <v>798</v>
      </c>
      <c r="D958" s="30">
        <v>42614</v>
      </c>
      <c r="E958" s="196">
        <v>5.5</v>
      </c>
      <c r="F958" s="21" t="s">
        <v>231</v>
      </c>
      <c r="G958" s="21" t="s">
        <v>757</v>
      </c>
      <c r="H958" s="250">
        <v>31567079.5</v>
      </c>
      <c r="I958" s="250">
        <v>31567079.5</v>
      </c>
      <c r="J958" s="21" t="s">
        <v>217</v>
      </c>
      <c r="K958" s="21" t="s">
        <v>217</v>
      </c>
      <c r="L958" s="32" t="s">
        <v>1316</v>
      </c>
    </row>
    <row r="959" spans="1:12" ht="54.95" customHeight="1" x14ac:dyDescent="0.3">
      <c r="A959" s="283">
        <v>1030</v>
      </c>
      <c r="B959" s="21" t="s">
        <v>799</v>
      </c>
      <c r="C959" s="32" t="s">
        <v>800</v>
      </c>
      <c r="D959" s="30">
        <v>42614</v>
      </c>
      <c r="E959" s="196">
        <v>8</v>
      </c>
      <c r="F959" s="21" t="s">
        <v>770</v>
      </c>
      <c r="G959" s="21" t="s">
        <v>757</v>
      </c>
      <c r="H959" s="250">
        <v>400000000</v>
      </c>
      <c r="I959" s="250">
        <v>400000000</v>
      </c>
      <c r="J959" s="21" t="s">
        <v>217</v>
      </c>
      <c r="K959" s="21" t="s">
        <v>217</v>
      </c>
      <c r="L959" s="32" t="s">
        <v>1316</v>
      </c>
    </row>
    <row r="960" spans="1:12" ht="54.95" customHeight="1" x14ac:dyDescent="0.3">
      <c r="A960" s="283">
        <v>1030</v>
      </c>
      <c r="B960" s="21" t="s">
        <v>799</v>
      </c>
      <c r="C960" s="32" t="s">
        <v>801</v>
      </c>
      <c r="D960" s="30">
        <v>42614</v>
      </c>
      <c r="E960" s="196">
        <v>8</v>
      </c>
      <c r="F960" s="21" t="s">
        <v>770</v>
      </c>
      <c r="G960" s="21" t="s">
        <v>757</v>
      </c>
      <c r="H960" s="250">
        <v>948700464</v>
      </c>
      <c r="I960" s="250">
        <v>948700464</v>
      </c>
      <c r="J960" s="21" t="s">
        <v>217</v>
      </c>
      <c r="K960" s="21" t="s">
        <v>217</v>
      </c>
      <c r="L960" s="32" t="s">
        <v>1316</v>
      </c>
    </row>
    <row r="961" spans="1:12" ht="54.95" customHeight="1" x14ac:dyDescent="0.3">
      <c r="A961" s="283">
        <v>1030</v>
      </c>
      <c r="B961" s="35">
        <v>80111600</v>
      </c>
      <c r="C961" s="32" t="s">
        <v>802</v>
      </c>
      <c r="D961" s="30">
        <v>42552</v>
      </c>
      <c r="E961" s="196">
        <v>5.5</v>
      </c>
      <c r="F961" s="21" t="s">
        <v>231</v>
      </c>
      <c r="G961" s="21" t="s">
        <v>757</v>
      </c>
      <c r="H961" s="250">
        <v>12311744.5</v>
      </c>
      <c r="I961" s="250">
        <v>12311744.5</v>
      </c>
      <c r="J961" s="21" t="s">
        <v>217</v>
      </c>
      <c r="K961" s="21" t="s">
        <v>217</v>
      </c>
      <c r="L961" s="32" t="s">
        <v>1316</v>
      </c>
    </row>
    <row r="962" spans="1:12" ht="54.95" customHeight="1" x14ac:dyDescent="0.3">
      <c r="A962" s="283">
        <v>1030</v>
      </c>
      <c r="B962" s="35">
        <v>80111600</v>
      </c>
      <c r="C962" s="32" t="s">
        <v>803</v>
      </c>
      <c r="D962" s="30">
        <v>42705</v>
      </c>
      <c r="E962" s="196">
        <v>1</v>
      </c>
      <c r="F962" s="21" t="s">
        <v>231</v>
      </c>
      <c r="G962" s="21" t="s">
        <v>757</v>
      </c>
      <c r="H962" s="250">
        <v>26004000</v>
      </c>
      <c r="I962" s="250">
        <v>26004000</v>
      </c>
      <c r="J962" s="21" t="s">
        <v>217</v>
      </c>
      <c r="K962" s="21" t="s">
        <v>217</v>
      </c>
      <c r="L962" s="32" t="s">
        <v>1316</v>
      </c>
    </row>
    <row r="963" spans="1:12" ht="54.95" customHeight="1" x14ac:dyDescent="0.3">
      <c r="A963" s="283">
        <v>1030</v>
      </c>
      <c r="B963" s="35">
        <v>43232300</v>
      </c>
      <c r="C963" s="32" t="s">
        <v>1235</v>
      </c>
      <c r="D963" s="30">
        <v>42644</v>
      </c>
      <c r="E963" s="196">
        <v>8</v>
      </c>
      <c r="F963" s="21" t="s">
        <v>770</v>
      </c>
      <c r="G963" s="21" t="s">
        <v>757</v>
      </c>
      <c r="H963" s="250">
        <v>171953515</v>
      </c>
      <c r="I963" s="250">
        <v>171953515</v>
      </c>
      <c r="J963" s="21" t="s">
        <v>217</v>
      </c>
      <c r="K963" s="21" t="s">
        <v>217</v>
      </c>
      <c r="L963" s="32" t="s">
        <v>1316</v>
      </c>
    </row>
    <row r="964" spans="1:12" ht="54.95" customHeight="1" x14ac:dyDescent="0.3">
      <c r="A964" s="283">
        <v>1033</v>
      </c>
      <c r="B964" s="21">
        <v>72103300</v>
      </c>
      <c r="C964" s="32" t="s">
        <v>325</v>
      </c>
      <c r="D964" s="30">
        <v>42644</v>
      </c>
      <c r="E964" s="39">
        <v>1</v>
      </c>
      <c r="F964" s="21" t="s">
        <v>326</v>
      </c>
      <c r="G964" s="21" t="s">
        <v>1437</v>
      </c>
      <c r="H964" s="31">
        <v>295000000</v>
      </c>
      <c r="I964" s="237">
        <v>295000000</v>
      </c>
      <c r="J964" s="31" t="s">
        <v>1518</v>
      </c>
      <c r="K964" s="31" t="s">
        <v>1518</v>
      </c>
      <c r="L964" s="122" t="s">
        <v>1438</v>
      </c>
    </row>
    <row r="965" spans="1:12" ht="54.95" customHeight="1" x14ac:dyDescent="0.3">
      <c r="A965" s="283">
        <v>1033</v>
      </c>
      <c r="B965" s="21">
        <v>93151517</v>
      </c>
      <c r="C965" s="32" t="s">
        <v>330</v>
      </c>
      <c r="D965" s="30">
        <v>42583</v>
      </c>
      <c r="E965" s="39">
        <v>1</v>
      </c>
      <c r="F965" s="21" t="s">
        <v>331</v>
      </c>
      <c r="G965" s="21" t="s">
        <v>1437</v>
      </c>
      <c r="H965" s="31">
        <v>5000000</v>
      </c>
      <c r="I965" s="237">
        <v>5000000</v>
      </c>
      <c r="J965" s="31" t="s">
        <v>1518</v>
      </c>
      <c r="K965" s="31" t="s">
        <v>1518</v>
      </c>
      <c r="L965" s="122" t="s">
        <v>1439</v>
      </c>
    </row>
    <row r="966" spans="1:12" ht="54.95" customHeight="1" x14ac:dyDescent="0.3">
      <c r="A966" s="283">
        <v>1033</v>
      </c>
      <c r="B966" s="35">
        <v>80111600</v>
      </c>
      <c r="C966" s="36" t="s">
        <v>336</v>
      </c>
      <c r="D966" s="49">
        <v>42583</v>
      </c>
      <c r="E966" s="198">
        <v>5.166666598064344</v>
      </c>
      <c r="F966" s="12" t="s">
        <v>331</v>
      </c>
      <c r="G966" s="21" t="s">
        <v>1437</v>
      </c>
      <c r="H966" s="31">
        <v>12552215</v>
      </c>
      <c r="I966" s="238">
        <v>12552215</v>
      </c>
      <c r="J966" s="31" t="s">
        <v>1518</v>
      </c>
      <c r="K966" s="31" t="s">
        <v>1518</v>
      </c>
      <c r="L966" s="122" t="s">
        <v>1440</v>
      </c>
    </row>
    <row r="967" spans="1:12" ht="54.95" customHeight="1" x14ac:dyDescent="0.3">
      <c r="A967" s="283">
        <v>1033</v>
      </c>
      <c r="B967" s="35">
        <v>80111600</v>
      </c>
      <c r="C967" s="36" t="s">
        <v>1441</v>
      </c>
      <c r="D967" s="49">
        <v>42583</v>
      </c>
      <c r="E967" s="198">
        <v>4.7999999038167438</v>
      </c>
      <c r="F967" s="12" t="s">
        <v>331</v>
      </c>
      <c r="G967" s="21" t="s">
        <v>1437</v>
      </c>
      <c r="H967" s="31">
        <v>9980947</v>
      </c>
      <c r="I967" s="238">
        <v>9980947</v>
      </c>
      <c r="J967" s="31" t="s">
        <v>1518</v>
      </c>
      <c r="K967" s="31" t="s">
        <v>1518</v>
      </c>
      <c r="L967" s="122" t="s">
        <v>1442</v>
      </c>
    </row>
    <row r="968" spans="1:12" ht="54.95" customHeight="1" x14ac:dyDescent="0.3">
      <c r="A968" s="283">
        <v>1033</v>
      </c>
      <c r="B968" s="35">
        <v>80111600</v>
      </c>
      <c r="C968" s="36" t="s">
        <v>1426</v>
      </c>
      <c r="D968" s="49">
        <v>42583</v>
      </c>
      <c r="E968" s="198">
        <v>5</v>
      </c>
      <c r="F968" s="12" t="s">
        <v>331</v>
      </c>
      <c r="G968" s="21" t="s">
        <v>1437</v>
      </c>
      <c r="H968" s="31">
        <v>9295606</v>
      </c>
      <c r="I968" s="238">
        <v>9295606</v>
      </c>
      <c r="J968" s="31" t="s">
        <v>1518</v>
      </c>
      <c r="K968" s="31" t="s">
        <v>1518</v>
      </c>
      <c r="L968" s="122" t="s">
        <v>1443</v>
      </c>
    </row>
    <row r="969" spans="1:12" ht="54.95" customHeight="1" x14ac:dyDescent="0.3">
      <c r="A969" s="283">
        <v>1033</v>
      </c>
      <c r="B969" s="21">
        <v>76122300</v>
      </c>
      <c r="C969" s="36" t="s">
        <v>337</v>
      </c>
      <c r="D969" s="49">
        <v>42583</v>
      </c>
      <c r="E969" s="198">
        <v>1</v>
      </c>
      <c r="F969" s="12" t="s">
        <v>251</v>
      </c>
      <c r="G969" s="21" t="s">
        <v>1437</v>
      </c>
      <c r="H969" s="31">
        <v>2000000</v>
      </c>
      <c r="I969" s="238">
        <v>2000000</v>
      </c>
      <c r="J969" s="31" t="s">
        <v>1518</v>
      </c>
      <c r="K969" s="31" t="s">
        <v>1518</v>
      </c>
      <c r="L969" s="122" t="s">
        <v>1444</v>
      </c>
    </row>
    <row r="970" spans="1:12" ht="54.95" customHeight="1" x14ac:dyDescent="0.3">
      <c r="A970" s="283">
        <v>1033</v>
      </c>
      <c r="B970" s="21">
        <v>47121700</v>
      </c>
      <c r="C970" s="36" t="s">
        <v>338</v>
      </c>
      <c r="D970" s="49">
        <v>42583</v>
      </c>
      <c r="E970" s="198">
        <v>1</v>
      </c>
      <c r="F970" s="12" t="s">
        <v>251</v>
      </c>
      <c r="G970" s="21" t="s">
        <v>1437</v>
      </c>
      <c r="H970" s="31">
        <v>5000000</v>
      </c>
      <c r="I970" s="238">
        <v>5000000</v>
      </c>
      <c r="J970" s="31" t="s">
        <v>1518</v>
      </c>
      <c r="K970" s="31" t="s">
        <v>1518</v>
      </c>
      <c r="L970" s="122" t="s">
        <v>1445</v>
      </c>
    </row>
    <row r="971" spans="1:12" ht="54.95" customHeight="1" x14ac:dyDescent="0.3">
      <c r="A971" s="283">
        <v>1033</v>
      </c>
      <c r="B971" s="21">
        <v>70111703</v>
      </c>
      <c r="C971" s="36" t="s">
        <v>339</v>
      </c>
      <c r="D971" s="49">
        <v>42583</v>
      </c>
      <c r="E971" s="198">
        <v>1</v>
      </c>
      <c r="F971" s="12" t="s">
        <v>251</v>
      </c>
      <c r="G971" s="21" t="s">
        <v>1437</v>
      </c>
      <c r="H971" s="31">
        <v>11595420</v>
      </c>
      <c r="I971" s="238">
        <v>11595420</v>
      </c>
      <c r="J971" s="31" t="s">
        <v>1518</v>
      </c>
      <c r="K971" s="31" t="s">
        <v>1518</v>
      </c>
      <c r="L971" s="122" t="s">
        <v>1446</v>
      </c>
    </row>
    <row r="972" spans="1:12" ht="54.95" customHeight="1" x14ac:dyDescent="0.3">
      <c r="A972" s="283">
        <v>1033</v>
      </c>
      <c r="B972" s="21">
        <v>47121700</v>
      </c>
      <c r="C972" s="36" t="s">
        <v>340</v>
      </c>
      <c r="D972" s="49">
        <v>42583</v>
      </c>
      <c r="E972" s="198">
        <v>1</v>
      </c>
      <c r="F972" s="12" t="s">
        <v>251</v>
      </c>
      <c r="G972" s="21" t="s">
        <v>1437</v>
      </c>
      <c r="H972" s="31">
        <v>15000000</v>
      </c>
      <c r="I972" s="238">
        <v>15000000</v>
      </c>
      <c r="J972" s="31" t="s">
        <v>1518</v>
      </c>
      <c r="K972" s="31" t="s">
        <v>1518</v>
      </c>
      <c r="L972" s="122" t="s">
        <v>1447</v>
      </c>
    </row>
    <row r="973" spans="1:12" ht="54.95" customHeight="1" x14ac:dyDescent="0.3">
      <c r="A973" s="283">
        <v>1033</v>
      </c>
      <c r="B973" s="21">
        <v>25191736</v>
      </c>
      <c r="C973" s="36" t="s">
        <v>341</v>
      </c>
      <c r="D973" s="49">
        <v>42583</v>
      </c>
      <c r="E973" s="198">
        <v>1</v>
      </c>
      <c r="F973" s="12" t="s">
        <v>251</v>
      </c>
      <c r="G973" s="21" t="s">
        <v>1437</v>
      </c>
      <c r="H973" s="31">
        <v>7000000</v>
      </c>
      <c r="I973" s="238">
        <v>7000000</v>
      </c>
      <c r="J973" s="31" t="s">
        <v>1518</v>
      </c>
      <c r="K973" s="31" t="s">
        <v>1518</v>
      </c>
      <c r="L973" s="122" t="s">
        <v>1448</v>
      </c>
    </row>
    <row r="974" spans="1:12" ht="54.95" customHeight="1" x14ac:dyDescent="0.3">
      <c r="A974" s="283">
        <v>1033</v>
      </c>
      <c r="B974" s="21">
        <v>72153700</v>
      </c>
      <c r="C974" s="36" t="s">
        <v>342</v>
      </c>
      <c r="D974" s="49">
        <v>42583</v>
      </c>
      <c r="E974" s="198">
        <v>1</v>
      </c>
      <c r="F974" s="12" t="s">
        <v>343</v>
      </c>
      <c r="G974" s="21" t="s">
        <v>1437</v>
      </c>
      <c r="H974" s="31">
        <v>45000000</v>
      </c>
      <c r="I974" s="238">
        <v>45000000</v>
      </c>
      <c r="J974" s="31" t="s">
        <v>1518</v>
      </c>
      <c r="K974" s="31" t="s">
        <v>1518</v>
      </c>
      <c r="L974" s="122" t="s">
        <v>1449</v>
      </c>
    </row>
    <row r="975" spans="1:12" ht="54.95" customHeight="1" x14ac:dyDescent="0.3">
      <c r="A975" s="283">
        <v>1033</v>
      </c>
      <c r="B975" s="21">
        <v>86132000</v>
      </c>
      <c r="C975" s="32" t="s">
        <v>345</v>
      </c>
      <c r="D975" s="30">
        <v>42562</v>
      </c>
      <c r="E975" s="39">
        <v>4</v>
      </c>
      <c r="F975" s="21" t="s">
        <v>251</v>
      </c>
      <c r="G975" s="21" t="s">
        <v>1437</v>
      </c>
      <c r="H975" s="31">
        <v>5000000</v>
      </c>
      <c r="I975" s="237">
        <v>5000000</v>
      </c>
      <c r="J975" s="31" t="s">
        <v>1518</v>
      </c>
      <c r="K975" s="31" t="s">
        <v>1518</v>
      </c>
      <c r="L975" s="122" t="s">
        <v>1450</v>
      </c>
    </row>
    <row r="976" spans="1:12" ht="54.95" customHeight="1" x14ac:dyDescent="0.3">
      <c r="A976" s="283">
        <v>1033</v>
      </c>
      <c r="B976" s="21">
        <v>80141625</v>
      </c>
      <c r="C976" s="32" t="s">
        <v>346</v>
      </c>
      <c r="D976" s="30">
        <v>42562</v>
      </c>
      <c r="E976" s="39">
        <v>5</v>
      </c>
      <c r="F976" s="21" t="s">
        <v>343</v>
      </c>
      <c r="G976" s="21" t="s">
        <v>1437</v>
      </c>
      <c r="H976" s="31">
        <v>30000000</v>
      </c>
      <c r="I976" s="237">
        <v>30000000</v>
      </c>
      <c r="J976" s="31" t="s">
        <v>1518</v>
      </c>
      <c r="K976" s="31" t="s">
        <v>1518</v>
      </c>
      <c r="L976" s="122" t="s">
        <v>1451</v>
      </c>
    </row>
    <row r="977" spans="1:12" ht="54.95" customHeight="1" x14ac:dyDescent="0.3">
      <c r="A977" s="283">
        <v>1033</v>
      </c>
      <c r="B977" s="21">
        <v>86132000</v>
      </c>
      <c r="C977" s="32" t="s">
        <v>347</v>
      </c>
      <c r="D977" s="30">
        <v>42552</v>
      </c>
      <c r="E977" s="39">
        <v>4</v>
      </c>
      <c r="F977" s="21" t="s">
        <v>343</v>
      </c>
      <c r="G977" s="21" t="s">
        <v>1437</v>
      </c>
      <c r="H977" s="31">
        <v>10000000</v>
      </c>
      <c r="I977" s="237">
        <v>10000000</v>
      </c>
      <c r="J977" s="31" t="s">
        <v>1518</v>
      </c>
      <c r="K977" s="31" t="s">
        <v>1518</v>
      </c>
      <c r="L977" s="122" t="s">
        <v>1452</v>
      </c>
    </row>
    <row r="978" spans="1:12" ht="54.95" customHeight="1" x14ac:dyDescent="0.3">
      <c r="A978" s="283">
        <v>1033</v>
      </c>
      <c r="B978" s="21">
        <v>42182304</v>
      </c>
      <c r="C978" s="32" t="s">
        <v>348</v>
      </c>
      <c r="D978" s="30">
        <v>42644</v>
      </c>
      <c r="E978" s="39">
        <v>1</v>
      </c>
      <c r="F978" s="21" t="s">
        <v>251</v>
      </c>
      <c r="G978" s="21" t="s">
        <v>1437</v>
      </c>
      <c r="H978" s="31">
        <v>15000000</v>
      </c>
      <c r="I978" s="237">
        <v>15000000</v>
      </c>
      <c r="J978" s="31" t="s">
        <v>1518</v>
      </c>
      <c r="K978" s="31" t="s">
        <v>1518</v>
      </c>
      <c r="L978" s="122" t="s">
        <v>1453</v>
      </c>
    </row>
    <row r="979" spans="1:12" ht="54.95" customHeight="1" x14ac:dyDescent="0.3">
      <c r="A979" s="283">
        <v>1033</v>
      </c>
      <c r="B979" s="21">
        <v>42182304</v>
      </c>
      <c r="C979" s="32" t="s">
        <v>349</v>
      </c>
      <c r="D979" s="30">
        <v>42644</v>
      </c>
      <c r="E979" s="39">
        <v>1</v>
      </c>
      <c r="F979" s="21" t="s">
        <v>251</v>
      </c>
      <c r="G979" s="21" t="s">
        <v>1437</v>
      </c>
      <c r="H979" s="31">
        <v>10000000</v>
      </c>
      <c r="I979" s="237">
        <v>10000000</v>
      </c>
      <c r="J979" s="31" t="s">
        <v>1518</v>
      </c>
      <c r="K979" s="31" t="s">
        <v>1518</v>
      </c>
      <c r="L979" s="122" t="s">
        <v>1454</v>
      </c>
    </row>
    <row r="980" spans="1:12" ht="54.95" customHeight="1" x14ac:dyDescent="0.3">
      <c r="A980" s="283">
        <v>1033</v>
      </c>
      <c r="B980" s="35">
        <v>80111601</v>
      </c>
      <c r="C980" s="32" t="s">
        <v>352</v>
      </c>
      <c r="D980" s="30">
        <v>42566</v>
      </c>
      <c r="E980" s="39">
        <v>5.5</v>
      </c>
      <c r="F980" s="21" t="s">
        <v>331</v>
      </c>
      <c r="G980" s="21" t="s">
        <v>1437</v>
      </c>
      <c r="H980" s="31">
        <v>11436502</v>
      </c>
      <c r="I980" s="237">
        <v>11436502</v>
      </c>
      <c r="J980" s="31" t="s">
        <v>1518</v>
      </c>
      <c r="K980" s="31" t="s">
        <v>1518</v>
      </c>
      <c r="L980" s="122" t="s">
        <v>1455</v>
      </c>
    </row>
    <row r="981" spans="1:12" ht="54.95" customHeight="1" x14ac:dyDescent="0.3">
      <c r="A981" s="283">
        <v>1033</v>
      </c>
      <c r="B981" s="35">
        <v>80111601</v>
      </c>
      <c r="C981" s="32" t="s">
        <v>352</v>
      </c>
      <c r="D981" s="30">
        <v>42566</v>
      </c>
      <c r="E981" s="39">
        <v>5.5</v>
      </c>
      <c r="F981" s="21" t="s">
        <v>331</v>
      </c>
      <c r="G981" s="21" t="s">
        <v>1437</v>
      </c>
      <c r="H981" s="31">
        <v>11436502</v>
      </c>
      <c r="I981" s="237">
        <v>11436502</v>
      </c>
      <c r="J981" s="31" t="s">
        <v>1518</v>
      </c>
      <c r="K981" s="31" t="s">
        <v>1518</v>
      </c>
      <c r="L981" s="122" t="s">
        <v>1456</v>
      </c>
    </row>
    <row r="982" spans="1:12" ht="54.95" customHeight="1" x14ac:dyDescent="0.3">
      <c r="A982" s="283">
        <v>1033</v>
      </c>
      <c r="B982" s="35">
        <v>80111601</v>
      </c>
      <c r="C982" s="32" t="s">
        <v>352</v>
      </c>
      <c r="D982" s="30">
        <v>42566</v>
      </c>
      <c r="E982" s="39">
        <v>5.5</v>
      </c>
      <c r="F982" s="21" t="s">
        <v>331</v>
      </c>
      <c r="G982" s="21" t="s">
        <v>1437</v>
      </c>
      <c r="H982" s="31">
        <v>11436502</v>
      </c>
      <c r="I982" s="237">
        <v>11436502</v>
      </c>
      <c r="J982" s="31" t="s">
        <v>1518</v>
      </c>
      <c r="K982" s="31" t="s">
        <v>1518</v>
      </c>
      <c r="L982" s="122" t="s">
        <v>1457</v>
      </c>
    </row>
    <row r="983" spans="1:12" ht="54.95" customHeight="1" x14ac:dyDescent="0.3">
      <c r="A983" s="283">
        <v>1033</v>
      </c>
      <c r="B983" s="35">
        <v>80111601</v>
      </c>
      <c r="C983" s="32" t="s">
        <v>352</v>
      </c>
      <c r="D983" s="30">
        <v>42566</v>
      </c>
      <c r="E983" s="39">
        <v>5.5</v>
      </c>
      <c r="F983" s="21" t="s">
        <v>331</v>
      </c>
      <c r="G983" s="21" t="s">
        <v>1437</v>
      </c>
      <c r="H983" s="31">
        <v>11436502</v>
      </c>
      <c r="I983" s="237">
        <v>11436502</v>
      </c>
      <c r="J983" s="31" t="s">
        <v>1518</v>
      </c>
      <c r="K983" s="31" t="s">
        <v>1518</v>
      </c>
      <c r="L983" s="122" t="s">
        <v>1458</v>
      </c>
    </row>
    <row r="984" spans="1:12" ht="54.95" customHeight="1" x14ac:dyDescent="0.3">
      <c r="A984" s="283">
        <v>1033</v>
      </c>
      <c r="B984" s="35">
        <v>80111601</v>
      </c>
      <c r="C984" s="32" t="s">
        <v>352</v>
      </c>
      <c r="D984" s="30">
        <v>42566</v>
      </c>
      <c r="E984" s="39">
        <v>5.5</v>
      </c>
      <c r="F984" s="21" t="s">
        <v>331</v>
      </c>
      <c r="G984" s="21" t="s">
        <v>1437</v>
      </c>
      <c r="H984" s="31">
        <v>11436502</v>
      </c>
      <c r="I984" s="237">
        <v>11436502</v>
      </c>
      <c r="J984" s="31" t="s">
        <v>1518</v>
      </c>
      <c r="K984" s="31" t="s">
        <v>1518</v>
      </c>
      <c r="L984" s="122" t="s">
        <v>1459</v>
      </c>
    </row>
    <row r="985" spans="1:12" ht="54.95" customHeight="1" x14ac:dyDescent="0.3">
      <c r="A985" s="283">
        <v>1033</v>
      </c>
      <c r="B985" s="35">
        <v>80111601</v>
      </c>
      <c r="C985" s="32" t="s">
        <v>352</v>
      </c>
      <c r="D985" s="30">
        <v>42566</v>
      </c>
      <c r="E985" s="39">
        <v>5.5</v>
      </c>
      <c r="F985" s="21" t="s">
        <v>331</v>
      </c>
      <c r="G985" s="21" t="s">
        <v>1437</v>
      </c>
      <c r="H985" s="31">
        <v>11436502</v>
      </c>
      <c r="I985" s="237">
        <v>11436502</v>
      </c>
      <c r="J985" s="31" t="s">
        <v>1518</v>
      </c>
      <c r="K985" s="31" t="s">
        <v>1518</v>
      </c>
      <c r="L985" s="122" t="s">
        <v>1460</v>
      </c>
    </row>
    <row r="986" spans="1:12" ht="54.95" customHeight="1" x14ac:dyDescent="0.3">
      <c r="A986" s="283">
        <v>1033</v>
      </c>
      <c r="B986" s="35">
        <v>80111601</v>
      </c>
      <c r="C986" s="32" t="s">
        <v>352</v>
      </c>
      <c r="D986" s="30">
        <v>42566</v>
      </c>
      <c r="E986" s="39">
        <v>5.5</v>
      </c>
      <c r="F986" s="21" t="s">
        <v>331</v>
      </c>
      <c r="G986" s="21" t="s">
        <v>1437</v>
      </c>
      <c r="H986" s="31">
        <v>11436502</v>
      </c>
      <c r="I986" s="237">
        <v>11436502</v>
      </c>
      <c r="J986" s="31" t="s">
        <v>1518</v>
      </c>
      <c r="K986" s="31" t="s">
        <v>1518</v>
      </c>
      <c r="L986" s="122" t="s">
        <v>1461</v>
      </c>
    </row>
    <row r="987" spans="1:12" ht="54.95" customHeight="1" x14ac:dyDescent="0.3">
      <c r="A987" s="283">
        <v>1033</v>
      </c>
      <c r="B987" s="35">
        <v>80111601</v>
      </c>
      <c r="C987" s="32" t="s">
        <v>352</v>
      </c>
      <c r="D987" s="30">
        <v>42566</v>
      </c>
      <c r="E987" s="39">
        <v>5.5</v>
      </c>
      <c r="F987" s="21" t="s">
        <v>331</v>
      </c>
      <c r="G987" s="21" t="s">
        <v>1437</v>
      </c>
      <c r="H987" s="31">
        <v>11436502</v>
      </c>
      <c r="I987" s="237">
        <v>11436502</v>
      </c>
      <c r="J987" s="31" t="s">
        <v>1518</v>
      </c>
      <c r="K987" s="31" t="s">
        <v>1518</v>
      </c>
      <c r="L987" s="122" t="s">
        <v>1462</v>
      </c>
    </row>
    <row r="988" spans="1:12" ht="54.95" customHeight="1" x14ac:dyDescent="0.3">
      <c r="A988" s="283">
        <v>1033</v>
      </c>
      <c r="B988" s="35">
        <v>80111601</v>
      </c>
      <c r="C988" s="32" t="s">
        <v>352</v>
      </c>
      <c r="D988" s="30">
        <v>42566</v>
      </c>
      <c r="E988" s="39">
        <v>5.5</v>
      </c>
      <c r="F988" s="21" t="s">
        <v>331</v>
      </c>
      <c r="G988" s="21" t="s">
        <v>1437</v>
      </c>
      <c r="H988" s="31">
        <v>11436502</v>
      </c>
      <c r="I988" s="237">
        <v>11436502</v>
      </c>
      <c r="J988" s="31" t="s">
        <v>1518</v>
      </c>
      <c r="K988" s="31" t="s">
        <v>1518</v>
      </c>
      <c r="L988" s="122" t="s">
        <v>1463</v>
      </c>
    </row>
    <row r="989" spans="1:12" ht="54.95" customHeight="1" x14ac:dyDescent="0.3">
      <c r="A989" s="283">
        <v>1033</v>
      </c>
      <c r="B989" s="35">
        <v>80111601</v>
      </c>
      <c r="C989" s="32" t="s">
        <v>352</v>
      </c>
      <c r="D989" s="30">
        <v>42566</v>
      </c>
      <c r="E989" s="39">
        <v>5.5</v>
      </c>
      <c r="F989" s="21" t="s">
        <v>331</v>
      </c>
      <c r="G989" s="21" t="s">
        <v>1437</v>
      </c>
      <c r="H989" s="31">
        <v>11436502</v>
      </c>
      <c r="I989" s="237">
        <v>11436502</v>
      </c>
      <c r="J989" s="31" t="s">
        <v>1518</v>
      </c>
      <c r="K989" s="31" t="s">
        <v>1518</v>
      </c>
      <c r="L989" s="122" t="s">
        <v>1464</v>
      </c>
    </row>
    <row r="990" spans="1:12" ht="54.95" customHeight="1" x14ac:dyDescent="0.3">
      <c r="A990" s="283">
        <v>1033</v>
      </c>
      <c r="B990" s="35">
        <v>80111601</v>
      </c>
      <c r="C990" s="32" t="s">
        <v>353</v>
      </c>
      <c r="D990" s="30">
        <v>42566</v>
      </c>
      <c r="E990" s="39">
        <v>5.5</v>
      </c>
      <c r="F990" s="21" t="s">
        <v>331</v>
      </c>
      <c r="G990" s="21" t="s">
        <v>1437</v>
      </c>
      <c r="H990" s="31">
        <v>8985823</v>
      </c>
      <c r="I990" s="237">
        <v>8985823</v>
      </c>
      <c r="J990" s="31" t="s">
        <v>1518</v>
      </c>
      <c r="K990" s="31" t="s">
        <v>1518</v>
      </c>
      <c r="L990" s="122" t="s">
        <v>1465</v>
      </c>
    </row>
    <row r="991" spans="1:12" ht="54.95" customHeight="1" x14ac:dyDescent="0.3">
      <c r="A991" s="283">
        <v>1033</v>
      </c>
      <c r="B991" s="35">
        <v>80111601</v>
      </c>
      <c r="C991" s="32" t="s">
        <v>353</v>
      </c>
      <c r="D991" s="30">
        <v>42566</v>
      </c>
      <c r="E991" s="39">
        <v>5.5</v>
      </c>
      <c r="F991" s="21" t="s">
        <v>331</v>
      </c>
      <c r="G991" s="21" t="s">
        <v>1437</v>
      </c>
      <c r="H991" s="31">
        <v>8985823</v>
      </c>
      <c r="I991" s="237">
        <v>8985823</v>
      </c>
      <c r="J991" s="31" t="s">
        <v>1518</v>
      </c>
      <c r="K991" s="31" t="s">
        <v>1518</v>
      </c>
      <c r="L991" s="122" t="s">
        <v>1466</v>
      </c>
    </row>
    <row r="992" spans="1:12" ht="54.95" customHeight="1" x14ac:dyDescent="0.3">
      <c r="A992" s="283">
        <v>1033</v>
      </c>
      <c r="B992" s="21">
        <v>24141500</v>
      </c>
      <c r="C992" s="32" t="s">
        <v>354</v>
      </c>
      <c r="D992" s="30">
        <v>42566</v>
      </c>
      <c r="E992" s="39">
        <v>1</v>
      </c>
      <c r="F992" s="21" t="s">
        <v>343</v>
      </c>
      <c r="G992" s="21" t="s">
        <v>1437</v>
      </c>
      <c r="H992" s="31">
        <v>95000000</v>
      </c>
      <c r="I992" s="237">
        <v>95000000</v>
      </c>
      <c r="J992" s="31" t="s">
        <v>1518</v>
      </c>
      <c r="K992" s="31" t="s">
        <v>1518</v>
      </c>
      <c r="L992" s="122" t="s">
        <v>1467</v>
      </c>
    </row>
    <row r="993" spans="1:12" ht="54.95" customHeight="1" x14ac:dyDescent="0.3">
      <c r="A993" s="283">
        <v>1033</v>
      </c>
      <c r="B993" s="21">
        <v>43211711</v>
      </c>
      <c r="C993" s="32" t="s">
        <v>355</v>
      </c>
      <c r="D993" s="30">
        <v>42583</v>
      </c>
      <c r="E993" s="39">
        <v>1</v>
      </c>
      <c r="F993" s="21" t="s">
        <v>343</v>
      </c>
      <c r="G993" s="21" t="s">
        <v>1437</v>
      </c>
      <c r="H993" s="31">
        <v>110000000</v>
      </c>
      <c r="I993" s="237">
        <v>110000000</v>
      </c>
      <c r="J993" s="31" t="s">
        <v>1518</v>
      </c>
      <c r="K993" s="31" t="s">
        <v>1518</v>
      </c>
      <c r="L993" s="122" t="s">
        <v>1468</v>
      </c>
    </row>
    <row r="994" spans="1:12" ht="54.95" customHeight="1" x14ac:dyDescent="0.3">
      <c r="A994" s="283">
        <v>1033</v>
      </c>
      <c r="B994" s="21">
        <v>56101700</v>
      </c>
      <c r="C994" s="32" t="s">
        <v>1469</v>
      </c>
      <c r="D994" s="30">
        <v>42583</v>
      </c>
      <c r="E994" s="39">
        <v>1</v>
      </c>
      <c r="F994" s="21" t="s">
        <v>343</v>
      </c>
      <c r="G994" s="21" t="s">
        <v>1437</v>
      </c>
      <c r="H994" s="31">
        <v>42726072</v>
      </c>
      <c r="I994" s="237">
        <v>42726072</v>
      </c>
      <c r="J994" s="31" t="s">
        <v>1518</v>
      </c>
      <c r="K994" s="31" t="s">
        <v>1518</v>
      </c>
      <c r="L994" s="122" t="s">
        <v>1470</v>
      </c>
    </row>
    <row r="995" spans="1:12" ht="54.95" customHeight="1" x14ac:dyDescent="0.3">
      <c r="A995" s="283">
        <v>1033</v>
      </c>
      <c r="B995" s="21" t="s">
        <v>1471</v>
      </c>
      <c r="C995" s="32" t="s">
        <v>1424</v>
      </c>
      <c r="D995" s="30">
        <v>42566</v>
      </c>
      <c r="E995" s="39">
        <v>12</v>
      </c>
      <c r="F995" s="21" t="s">
        <v>251</v>
      </c>
      <c r="G995" s="21" t="s">
        <v>1437</v>
      </c>
      <c r="H995" s="31">
        <v>8500000</v>
      </c>
      <c r="I995" s="237">
        <v>8500000</v>
      </c>
      <c r="J995" s="31" t="s">
        <v>1518</v>
      </c>
      <c r="K995" s="31" t="s">
        <v>1518</v>
      </c>
      <c r="L995" s="122" t="s">
        <v>1472</v>
      </c>
    </row>
    <row r="996" spans="1:12" ht="54.95" customHeight="1" x14ac:dyDescent="0.3">
      <c r="A996" s="283">
        <v>1033</v>
      </c>
      <c r="B996" s="35">
        <v>80111600</v>
      </c>
      <c r="C996" s="46" t="s">
        <v>1473</v>
      </c>
      <c r="D996" s="59">
        <v>42560</v>
      </c>
      <c r="E996" s="149">
        <v>6.6457292145455185</v>
      </c>
      <c r="F996" s="21" t="s">
        <v>331</v>
      </c>
      <c r="G996" s="21" t="s">
        <v>1437</v>
      </c>
      <c r="H996" s="31">
        <v>27355762</v>
      </c>
      <c r="I996" s="237">
        <v>27355762</v>
      </c>
      <c r="J996" s="31" t="s">
        <v>1518</v>
      </c>
      <c r="K996" s="31" t="s">
        <v>1518</v>
      </c>
      <c r="L996" s="122" t="s">
        <v>1474</v>
      </c>
    </row>
    <row r="997" spans="1:12" ht="54.95" customHeight="1" x14ac:dyDescent="0.3">
      <c r="A997" s="283">
        <v>1033</v>
      </c>
      <c r="B997" s="35">
        <v>80111600</v>
      </c>
      <c r="C997" s="46" t="s">
        <v>1252</v>
      </c>
      <c r="D997" s="59">
        <v>42560</v>
      </c>
      <c r="E997" s="149">
        <v>5</v>
      </c>
      <c r="F997" s="21" t="s">
        <v>331</v>
      </c>
      <c r="G997" s="21" t="s">
        <v>1437</v>
      </c>
      <c r="H997" s="31">
        <v>13102115</v>
      </c>
      <c r="I997" s="237">
        <v>13102115</v>
      </c>
      <c r="J997" s="31" t="s">
        <v>1518</v>
      </c>
      <c r="K997" s="31" t="s">
        <v>1518</v>
      </c>
      <c r="L997" s="122" t="s">
        <v>1475</v>
      </c>
    </row>
    <row r="998" spans="1:12" ht="54.95" customHeight="1" x14ac:dyDescent="0.3">
      <c r="A998" s="283">
        <v>1033</v>
      </c>
      <c r="B998" s="35">
        <v>80111600</v>
      </c>
      <c r="C998" s="46" t="s">
        <v>359</v>
      </c>
      <c r="D998" s="59">
        <v>42553</v>
      </c>
      <c r="E998" s="149">
        <v>5.5</v>
      </c>
      <c r="F998" s="21" t="s">
        <v>331</v>
      </c>
      <c r="G998" s="21" t="s">
        <v>1437</v>
      </c>
      <c r="H998" s="31">
        <v>42595135</v>
      </c>
      <c r="I998" s="237">
        <v>42595135</v>
      </c>
      <c r="J998" s="31" t="s">
        <v>1518</v>
      </c>
      <c r="K998" s="31" t="s">
        <v>1518</v>
      </c>
      <c r="L998" s="122" t="s">
        <v>1476</v>
      </c>
    </row>
    <row r="999" spans="1:12" ht="54.95" customHeight="1" x14ac:dyDescent="0.3">
      <c r="A999" s="283">
        <v>1033</v>
      </c>
      <c r="B999" s="35">
        <v>80111600</v>
      </c>
      <c r="C999" s="46" t="s">
        <v>1253</v>
      </c>
      <c r="D999" s="59">
        <v>42600</v>
      </c>
      <c r="E999" s="149">
        <v>5</v>
      </c>
      <c r="F999" s="21" t="s">
        <v>331</v>
      </c>
      <c r="G999" s="21" t="s">
        <v>1437</v>
      </c>
      <c r="H999" s="31">
        <v>30766100</v>
      </c>
      <c r="I999" s="237">
        <v>30766100</v>
      </c>
      <c r="J999" s="31" t="s">
        <v>1518</v>
      </c>
      <c r="K999" s="31" t="s">
        <v>1518</v>
      </c>
      <c r="L999" s="122" t="s">
        <v>1477</v>
      </c>
    </row>
    <row r="1000" spans="1:12" ht="54.95" customHeight="1" x14ac:dyDescent="0.3">
      <c r="A1000" s="283">
        <v>1033</v>
      </c>
      <c r="B1000" s="35">
        <v>80111600</v>
      </c>
      <c r="C1000" s="46" t="s">
        <v>1253</v>
      </c>
      <c r="D1000" s="59">
        <v>42568</v>
      </c>
      <c r="E1000" s="149">
        <v>6</v>
      </c>
      <c r="F1000" s="21" t="s">
        <v>331</v>
      </c>
      <c r="G1000" s="21" t="s">
        <v>1437</v>
      </c>
      <c r="H1000" s="31">
        <v>36919320</v>
      </c>
      <c r="I1000" s="237">
        <v>36919320</v>
      </c>
      <c r="J1000" s="31" t="s">
        <v>1518</v>
      </c>
      <c r="K1000" s="31" t="s">
        <v>1518</v>
      </c>
      <c r="L1000" s="122" t="s">
        <v>1478</v>
      </c>
    </row>
    <row r="1001" spans="1:12" ht="54.95" customHeight="1" x14ac:dyDescent="0.3">
      <c r="A1001" s="283">
        <v>1033</v>
      </c>
      <c r="B1001" s="35">
        <v>80111600</v>
      </c>
      <c r="C1001" s="46" t="s">
        <v>1253</v>
      </c>
      <c r="D1001" s="59">
        <v>42585</v>
      </c>
      <c r="E1001" s="149">
        <v>5</v>
      </c>
      <c r="F1001" s="21" t="s">
        <v>331</v>
      </c>
      <c r="G1001" s="21" t="s">
        <v>1437</v>
      </c>
      <c r="H1001" s="31">
        <v>30766100</v>
      </c>
      <c r="I1001" s="237">
        <v>30766100</v>
      </c>
      <c r="J1001" s="31" t="s">
        <v>1518</v>
      </c>
      <c r="K1001" s="31" t="s">
        <v>1518</v>
      </c>
      <c r="L1001" s="122" t="s">
        <v>1479</v>
      </c>
    </row>
    <row r="1002" spans="1:12" ht="54.95" customHeight="1" x14ac:dyDescent="0.3">
      <c r="A1002" s="283">
        <v>1033</v>
      </c>
      <c r="B1002" s="35">
        <v>80111600</v>
      </c>
      <c r="C1002" s="46" t="s">
        <v>1254</v>
      </c>
      <c r="D1002" s="59">
        <v>42562</v>
      </c>
      <c r="E1002" s="149">
        <v>5</v>
      </c>
      <c r="F1002" s="21" t="s">
        <v>331</v>
      </c>
      <c r="G1002" s="21" t="s">
        <v>1437</v>
      </c>
      <c r="H1002" s="31">
        <v>15860455</v>
      </c>
      <c r="I1002" s="237">
        <v>15860455</v>
      </c>
      <c r="J1002" s="31" t="s">
        <v>1518</v>
      </c>
      <c r="K1002" s="31" t="s">
        <v>1518</v>
      </c>
      <c r="L1002" s="122" t="s">
        <v>1480</v>
      </c>
    </row>
    <row r="1003" spans="1:12" ht="54.95" customHeight="1" x14ac:dyDescent="0.3">
      <c r="A1003" s="283">
        <v>1033</v>
      </c>
      <c r="B1003" s="35">
        <v>80111600</v>
      </c>
      <c r="C1003" s="46" t="s">
        <v>1254</v>
      </c>
      <c r="D1003" s="59">
        <v>42552</v>
      </c>
      <c r="E1003" s="149">
        <v>5</v>
      </c>
      <c r="F1003" s="21" t="s">
        <v>331</v>
      </c>
      <c r="G1003" s="21" t="s">
        <v>1437</v>
      </c>
      <c r="H1003" s="31">
        <v>15860455</v>
      </c>
      <c r="I1003" s="237">
        <v>15860455</v>
      </c>
      <c r="J1003" s="31" t="s">
        <v>1518</v>
      </c>
      <c r="K1003" s="31" t="s">
        <v>1518</v>
      </c>
      <c r="L1003" s="122" t="s">
        <v>1481</v>
      </c>
    </row>
    <row r="1004" spans="1:12" ht="54.95" customHeight="1" x14ac:dyDescent="0.3">
      <c r="A1004" s="283">
        <v>1033</v>
      </c>
      <c r="B1004" s="35">
        <v>80111600</v>
      </c>
      <c r="C1004" s="46" t="s">
        <v>1255</v>
      </c>
      <c r="D1004" s="59">
        <v>42556</v>
      </c>
      <c r="E1004" s="149">
        <v>5</v>
      </c>
      <c r="F1004" s="21" t="s">
        <v>331</v>
      </c>
      <c r="G1004" s="21" t="s">
        <v>1437</v>
      </c>
      <c r="H1004" s="31">
        <v>14216060</v>
      </c>
      <c r="I1004" s="237">
        <v>14216060</v>
      </c>
      <c r="J1004" s="31" t="s">
        <v>1518</v>
      </c>
      <c r="K1004" s="31" t="s">
        <v>1518</v>
      </c>
      <c r="L1004" s="122" t="s">
        <v>1482</v>
      </c>
    </row>
    <row r="1005" spans="1:12" ht="54.95" customHeight="1" x14ac:dyDescent="0.3">
      <c r="A1005" s="283">
        <v>1033</v>
      </c>
      <c r="B1005" s="35">
        <v>80111600</v>
      </c>
      <c r="C1005" s="46" t="s">
        <v>1483</v>
      </c>
      <c r="D1005" s="59">
        <v>42552</v>
      </c>
      <c r="E1005" s="149">
        <v>6</v>
      </c>
      <c r="F1005" s="21" t="s">
        <v>331</v>
      </c>
      <c r="G1005" s="21" t="s">
        <v>1437</v>
      </c>
      <c r="H1005" s="31">
        <v>46467420</v>
      </c>
      <c r="I1005" s="237">
        <v>46467420</v>
      </c>
      <c r="J1005" s="31" t="s">
        <v>1518</v>
      </c>
      <c r="K1005" s="31" t="s">
        <v>1518</v>
      </c>
      <c r="L1005" s="122" t="s">
        <v>1484</v>
      </c>
    </row>
    <row r="1006" spans="1:12" ht="54.95" customHeight="1" x14ac:dyDescent="0.3">
      <c r="A1006" s="283">
        <v>1033</v>
      </c>
      <c r="B1006" s="35">
        <v>80111600</v>
      </c>
      <c r="C1006" s="46" t="s">
        <v>1485</v>
      </c>
      <c r="D1006" s="59">
        <v>42552</v>
      </c>
      <c r="E1006" s="149">
        <v>5</v>
      </c>
      <c r="F1006" s="21" t="s">
        <v>331</v>
      </c>
      <c r="G1006" s="21" t="s">
        <v>1437</v>
      </c>
      <c r="H1006" s="31">
        <v>38722850</v>
      </c>
      <c r="I1006" s="237">
        <v>38722850</v>
      </c>
      <c r="J1006" s="31" t="s">
        <v>1518</v>
      </c>
      <c r="K1006" s="31" t="s">
        <v>1518</v>
      </c>
      <c r="L1006" s="122" t="s">
        <v>1486</v>
      </c>
    </row>
    <row r="1007" spans="1:12" ht="54.95" customHeight="1" x14ac:dyDescent="0.3">
      <c r="A1007" s="283">
        <v>1033</v>
      </c>
      <c r="B1007" s="35">
        <v>80111600</v>
      </c>
      <c r="C1007" s="46" t="s">
        <v>1487</v>
      </c>
      <c r="D1007" s="59">
        <v>42552</v>
      </c>
      <c r="E1007" s="149">
        <v>6</v>
      </c>
      <c r="F1007" s="21" t="s">
        <v>331</v>
      </c>
      <c r="G1007" s="21" t="s">
        <v>1437</v>
      </c>
      <c r="H1007" s="31">
        <v>14576766</v>
      </c>
      <c r="I1007" s="237">
        <v>14576766</v>
      </c>
      <c r="J1007" s="31" t="s">
        <v>1518</v>
      </c>
      <c r="K1007" s="31" t="s">
        <v>1518</v>
      </c>
      <c r="L1007" s="122" t="s">
        <v>1488</v>
      </c>
    </row>
    <row r="1008" spans="1:12" ht="54.95" customHeight="1" x14ac:dyDescent="0.3">
      <c r="A1008" s="283">
        <v>1033</v>
      </c>
      <c r="B1008" s="35">
        <v>80111600</v>
      </c>
      <c r="C1008" s="46" t="s">
        <v>1489</v>
      </c>
      <c r="D1008" s="59">
        <v>42583</v>
      </c>
      <c r="E1008" s="149">
        <v>6</v>
      </c>
      <c r="F1008" s="21" t="s">
        <v>331</v>
      </c>
      <c r="G1008" s="21" t="s">
        <v>1437</v>
      </c>
      <c r="H1008" s="31">
        <v>19032546</v>
      </c>
      <c r="I1008" s="237">
        <v>19032546</v>
      </c>
      <c r="J1008" s="31" t="s">
        <v>1518</v>
      </c>
      <c r="K1008" s="31" t="s">
        <v>1518</v>
      </c>
      <c r="L1008" s="122" t="s">
        <v>1490</v>
      </c>
    </row>
    <row r="1009" spans="1:12" ht="54.95" customHeight="1" x14ac:dyDescent="0.3">
      <c r="A1009" s="283">
        <v>1033</v>
      </c>
      <c r="B1009" s="35">
        <v>80111600</v>
      </c>
      <c r="C1009" s="46" t="s">
        <v>1491</v>
      </c>
      <c r="D1009" s="59">
        <v>42566</v>
      </c>
      <c r="E1009" s="149">
        <v>6</v>
      </c>
      <c r="F1009" s="21" t="s">
        <v>331</v>
      </c>
      <c r="G1009" s="21" t="s">
        <v>1437</v>
      </c>
      <c r="H1009" s="31">
        <v>31190460</v>
      </c>
      <c r="I1009" s="237">
        <v>31190460</v>
      </c>
      <c r="J1009" s="31" t="s">
        <v>1518</v>
      </c>
      <c r="K1009" s="31" t="s">
        <v>1518</v>
      </c>
      <c r="L1009" s="122" t="s">
        <v>1492</v>
      </c>
    </row>
    <row r="1010" spans="1:12" ht="54.95" customHeight="1" x14ac:dyDescent="0.3">
      <c r="A1010" s="283">
        <v>1033</v>
      </c>
      <c r="B1010" s="35">
        <v>80111600</v>
      </c>
      <c r="C1010" s="46" t="s">
        <v>1493</v>
      </c>
      <c r="D1010" s="59">
        <v>42610</v>
      </c>
      <c r="E1010" s="149">
        <v>5</v>
      </c>
      <c r="F1010" s="21" t="s">
        <v>331</v>
      </c>
      <c r="G1010" s="21" t="s">
        <v>1437</v>
      </c>
      <c r="H1010" s="31">
        <v>12147305</v>
      </c>
      <c r="I1010" s="237">
        <v>12147305</v>
      </c>
      <c r="J1010" s="31" t="s">
        <v>1518</v>
      </c>
      <c r="K1010" s="31" t="s">
        <v>1518</v>
      </c>
      <c r="L1010" s="122" t="s">
        <v>1494</v>
      </c>
    </row>
    <row r="1011" spans="1:12" ht="54.95" customHeight="1" x14ac:dyDescent="0.3">
      <c r="A1011" s="283">
        <v>1033</v>
      </c>
      <c r="B1011" s="35">
        <v>80111600</v>
      </c>
      <c r="C1011" s="46" t="s">
        <v>1493</v>
      </c>
      <c r="D1011" s="59">
        <v>42594</v>
      </c>
      <c r="E1011" s="149">
        <v>5</v>
      </c>
      <c r="F1011" s="21" t="s">
        <v>331</v>
      </c>
      <c r="G1011" s="21" t="s">
        <v>1437</v>
      </c>
      <c r="H1011" s="31">
        <v>12147305</v>
      </c>
      <c r="I1011" s="237">
        <v>12147305</v>
      </c>
      <c r="J1011" s="31" t="s">
        <v>1518</v>
      </c>
      <c r="K1011" s="31" t="s">
        <v>1518</v>
      </c>
      <c r="L1011" s="122" t="s">
        <v>1495</v>
      </c>
    </row>
    <row r="1012" spans="1:12" ht="54.95" customHeight="1" x14ac:dyDescent="0.3">
      <c r="A1012" s="283">
        <v>1033</v>
      </c>
      <c r="B1012" s="35">
        <v>80111600</v>
      </c>
      <c r="C1012" s="46" t="s">
        <v>1493</v>
      </c>
      <c r="D1012" s="59">
        <v>42562</v>
      </c>
      <c r="E1012" s="149">
        <v>6</v>
      </c>
      <c r="F1012" s="21" t="s">
        <v>331</v>
      </c>
      <c r="G1012" s="21" t="s">
        <v>1437</v>
      </c>
      <c r="H1012" s="31">
        <v>14576766</v>
      </c>
      <c r="I1012" s="237">
        <v>14576766</v>
      </c>
      <c r="J1012" s="31" t="s">
        <v>1518</v>
      </c>
      <c r="K1012" s="31" t="s">
        <v>1518</v>
      </c>
      <c r="L1012" s="122" t="s">
        <v>1496</v>
      </c>
    </row>
    <row r="1013" spans="1:12" ht="54.95" customHeight="1" x14ac:dyDescent="0.3">
      <c r="A1013" s="283">
        <v>1033</v>
      </c>
      <c r="B1013" s="35">
        <v>80111600</v>
      </c>
      <c r="C1013" s="46" t="s">
        <v>1497</v>
      </c>
      <c r="D1013" s="59">
        <v>42561</v>
      </c>
      <c r="E1013" s="149">
        <v>6</v>
      </c>
      <c r="F1013" s="21" t="s">
        <v>331</v>
      </c>
      <c r="G1013" s="21" t="s">
        <v>1437</v>
      </c>
      <c r="H1013" s="31">
        <v>14576766</v>
      </c>
      <c r="I1013" s="237">
        <v>14576766</v>
      </c>
      <c r="J1013" s="31" t="s">
        <v>1518</v>
      </c>
      <c r="K1013" s="31" t="s">
        <v>1518</v>
      </c>
      <c r="L1013" s="122" t="s">
        <v>1498</v>
      </c>
    </row>
    <row r="1014" spans="1:12" ht="54.95" customHeight="1" x14ac:dyDescent="0.3">
      <c r="A1014" s="283">
        <v>1033</v>
      </c>
      <c r="B1014" s="35">
        <v>80111600</v>
      </c>
      <c r="C1014" s="46" t="s">
        <v>1499</v>
      </c>
      <c r="D1014" s="59">
        <v>42562</v>
      </c>
      <c r="E1014" s="149">
        <v>6</v>
      </c>
      <c r="F1014" s="21" t="s">
        <v>331</v>
      </c>
      <c r="G1014" s="21" t="s">
        <v>1437</v>
      </c>
      <c r="H1014" s="31">
        <v>17059272</v>
      </c>
      <c r="I1014" s="237">
        <v>17059272</v>
      </c>
      <c r="J1014" s="31" t="s">
        <v>1518</v>
      </c>
      <c r="K1014" s="31" t="s">
        <v>1518</v>
      </c>
      <c r="L1014" s="122" t="s">
        <v>1500</v>
      </c>
    </row>
    <row r="1015" spans="1:12" ht="54.95" customHeight="1" x14ac:dyDescent="0.3">
      <c r="A1015" s="283">
        <v>1033</v>
      </c>
      <c r="B1015" s="35">
        <v>80111600</v>
      </c>
      <c r="C1015" s="46" t="s">
        <v>361</v>
      </c>
      <c r="D1015" s="59">
        <v>42552</v>
      </c>
      <c r="E1015" s="149">
        <v>5.5</v>
      </c>
      <c r="F1015" s="12" t="s">
        <v>331</v>
      </c>
      <c r="G1015" s="21" t="s">
        <v>1437</v>
      </c>
      <c r="H1015" s="31">
        <v>39677660</v>
      </c>
      <c r="I1015" s="238">
        <v>39677660</v>
      </c>
      <c r="J1015" s="31" t="s">
        <v>1518</v>
      </c>
      <c r="K1015" s="31" t="s">
        <v>1518</v>
      </c>
      <c r="L1015" s="122" t="s">
        <v>1501</v>
      </c>
    </row>
    <row r="1016" spans="1:12" ht="54.95" customHeight="1" x14ac:dyDescent="0.3">
      <c r="A1016" s="283">
        <v>1033</v>
      </c>
      <c r="B1016" s="35">
        <v>80111600</v>
      </c>
      <c r="C1016" s="46" t="s">
        <v>362</v>
      </c>
      <c r="D1016" s="59">
        <v>42572</v>
      </c>
      <c r="E1016" s="149">
        <v>5</v>
      </c>
      <c r="F1016" s="12" t="s">
        <v>331</v>
      </c>
      <c r="G1016" s="21" t="s">
        <v>1437</v>
      </c>
      <c r="H1016" s="31">
        <v>33418350</v>
      </c>
      <c r="I1016" s="238">
        <v>33418350</v>
      </c>
      <c r="J1016" s="31" t="s">
        <v>1518</v>
      </c>
      <c r="K1016" s="31" t="s">
        <v>1518</v>
      </c>
      <c r="L1016" s="122" t="s">
        <v>1502</v>
      </c>
    </row>
    <row r="1017" spans="1:12" ht="54.95" customHeight="1" x14ac:dyDescent="0.3">
      <c r="A1017" s="283">
        <v>1033</v>
      </c>
      <c r="B1017" s="35">
        <v>80111600</v>
      </c>
      <c r="C1017" s="46" t="s">
        <v>363</v>
      </c>
      <c r="D1017" s="59">
        <v>42552</v>
      </c>
      <c r="E1017" s="149">
        <v>5.6266375545851597</v>
      </c>
      <c r="F1017" s="12" t="s">
        <v>331</v>
      </c>
      <c r="G1017" s="21" t="s">
        <v>1437</v>
      </c>
      <c r="H1017" s="31">
        <v>12795161</v>
      </c>
      <c r="I1017" s="238">
        <v>12795161</v>
      </c>
      <c r="J1017" s="31" t="s">
        <v>1518</v>
      </c>
      <c r="K1017" s="31" t="s">
        <v>1518</v>
      </c>
      <c r="L1017" s="122" t="s">
        <v>1503</v>
      </c>
    </row>
    <row r="1018" spans="1:12" ht="54.95" customHeight="1" x14ac:dyDescent="0.3">
      <c r="A1018" s="283">
        <v>1033</v>
      </c>
      <c r="B1018" s="35">
        <v>80111600</v>
      </c>
      <c r="C1018" s="46" t="s">
        <v>364</v>
      </c>
      <c r="D1018" s="59">
        <v>42552</v>
      </c>
      <c r="E1018" s="149">
        <v>6</v>
      </c>
      <c r="F1018" s="12" t="s">
        <v>331</v>
      </c>
      <c r="G1018" s="21" t="s">
        <v>1437</v>
      </c>
      <c r="H1018" s="31">
        <v>39677660</v>
      </c>
      <c r="I1018" s="238">
        <v>39677660</v>
      </c>
      <c r="J1018" s="31" t="s">
        <v>1518</v>
      </c>
      <c r="K1018" s="31" t="s">
        <v>1518</v>
      </c>
      <c r="L1018" s="122" t="s">
        <v>1504</v>
      </c>
    </row>
    <row r="1019" spans="1:12" ht="54.95" customHeight="1" x14ac:dyDescent="0.3">
      <c r="A1019" s="283">
        <v>1033</v>
      </c>
      <c r="B1019" s="35">
        <v>80111600</v>
      </c>
      <c r="C1019" s="46" t="s">
        <v>1505</v>
      </c>
      <c r="D1019" s="59">
        <v>42567</v>
      </c>
      <c r="E1019" s="149">
        <v>5</v>
      </c>
      <c r="F1019" s="12" t="s">
        <v>331</v>
      </c>
      <c r="G1019" s="21" t="s">
        <v>1437</v>
      </c>
      <c r="H1019" s="31">
        <v>12147305</v>
      </c>
      <c r="I1019" s="238">
        <v>12147305</v>
      </c>
      <c r="J1019" s="31" t="s">
        <v>1518</v>
      </c>
      <c r="K1019" s="31" t="s">
        <v>1518</v>
      </c>
      <c r="L1019" s="122" t="s">
        <v>1506</v>
      </c>
    </row>
    <row r="1020" spans="1:12" ht="54.95" customHeight="1" x14ac:dyDescent="0.3">
      <c r="A1020" s="283">
        <v>1033</v>
      </c>
      <c r="B1020" s="35">
        <v>80111600</v>
      </c>
      <c r="C1020" s="46" t="s">
        <v>1507</v>
      </c>
      <c r="D1020" s="59">
        <v>42552</v>
      </c>
      <c r="E1020" s="149">
        <v>5</v>
      </c>
      <c r="F1020" s="12" t="s">
        <v>331</v>
      </c>
      <c r="G1020" s="21" t="s">
        <v>1437</v>
      </c>
      <c r="H1020" s="31">
        <v>28697345</v>
      </c>
      <c r="I1020" s="238">
        <v>28697345</v>
      </c>
      <c r="J1020" s="31" t="s">
        <v>1518</v>
      </c>
      <c r="K1020" s="31" t="s">
        <v>1518</v>
      </c>
      <c r="L1020" s="122" t="s">
        <v>1508</v>
      </c>
    </row>
    <row r="1021" spans="1:12" ht="54.95" customHeight="1" x14ac:dyDescent="0.3">
      <c r="A1021" s="283">
        <v>1033</v>
      </c>
      <c r="B1021" s="35">
        <v>80111600</v>
      </c>
      <c r="C1021" s="46" t="s">
        <v>365</v>
      </c>
      <c r="D1021" s="59">
        <v>42559</v>
      </c>
      <c r="E1021" s="149">
        <v>6</v>
      </c>
      <c r="F1021" s="12" t="s">
        <v>331</v>
      </c>
      <c r="G1021" s="21" t="s">
        <v>1437</v>
      </c>
      <c r="H1021" s="31">
        <v>46467420</v>
      </c>
      <c r="I1021" s="238">
        <v>46467420</v>
      </c>
      <c r="J1021" s="31" t="s">
        <v>1518</v>
      </c>
      <c r="K1021" s="31" t="s">
        <v>1518</v>
      </c>
      <c r="L1021" s="122" t="s">
        <v>1509</v>
      </c>
    </row>
    <row r="1022" spans="1:12" ht="54.95" customHeight="1" x14ac:dyDescent="0.3">
      <c r="A1022" s="283">
        <v>1033</v>
      </c>
      <c r="B1022" s="35">
        <v>80111600</v>
      </c>
      <c r="C1022" s="46" t="s">
        <v>366</v>
      </c>
      <c r="D1022" s="59">
        <v>42560</v>
      </c>
      <c r="E1022" s="149">
        <v>5.5</v>
      </c>
      <c r="F1022" s="12" t="s">
        <v>331</v>
      </c>
      <c r="G1022" s="21" t="s">
        <v>1437</v>
      </c>
      <c r="H1022" s="31">
        <v>31791637</v>
      </c>
      <c r="I1022" s="238">
        <v>31791637</v>
      </c>
      <c r="J1022" s="31" t="s">
        <v>1518</v>
      </c>
      <c r="K1022" s="31" t="s">
        <v>1518</v>
      </c>
      <c r="L1022" s="122" t="s">
        <v>1510</v>
      </c>
    </row>
    <row r="1023" spans="1:12" ht="54.95" customHeight="1" x14ac:dyDescent="0.3">
      <c r="A1023" s="283">
        <v>1033</v>
      </c>
      <c r="B1023" s="35">
        <v>80111600</v>
      </c>
      <c r="C1023" s="46" t="s">
        <v>367</v>
      </c>
      <c r="D1023" s="59">
        <v>42560</v>
      </c>
      <c r="E1023" s="149">
        <v>5</v>
      </c>
      <c r="F1023" s="12" t="s">
        <v>331</v>
      </c>
      <c r="G1023" s="21" t="s">
        <v>1437</v>
      </c>
      <c r="H1023" s="31">
        <v>30766100</v>
      </c>
      <c r="I1023" s="238">
        <v>30766100</v>
      </c>
      <c r="J1023" s="31" t="s">
        <v>1518</v>
      </c>
      <c r="K1023" s="31" t="s">
        <v>1518</v>
      </c>
      <c r="L1023" s="122" t="s">
        <v>1511</v>
      </c>
    </row>
    <row r="1024" spans="1:12" ht="54.95" customHeight="1" x14ac:dyDescent="0.3">
      <c r="A1024" s="283">
        <v>1033</v>
      </c>
      <c r="B1024" s="35">
        <v>80111600</v>
      </c>
      <c r="C1024" s="46" t="s">
        <v>368</v>
      </c>
      <c r="D1024" s="59">
        <v>42559</v>
      </c>
      <c r="E1024" s="149">
        <v>6</v>
      </c>
      <c r="F1024" s="12" t="s">
        <v>331</v>
      </c>
      <c r="G1024" s="21" t="s">
        <v>1437</v>
      </c>
      <c r="H1024" s="31">
        <v>16706346</v>
      </c>
      <c r="I1024" s="238">
        <v>16706346</v>
      </c>
      <c r="J1024" s="31" t="s">
        <v>1518</v>
      </c>
      <c r="K1024" s="31" t="s">
        <v>1518</v>
      </c>
      <c r="L1024" s="122" t="s">
        <v>1512</v>
      </c>
    </row>
    <row r="1025" spans="1:12" ht="54.95" customHeight="1" x14ac:dyDescent="0.3">
      <c r="A1025" s="283">
        <v>1033</v>
      </c>
      <c r="B1025" s="35">
        <v>80111600</v>
      </c>
      <c r="C1025" s="46" t="s">
        <v>368</v>
      </c>
      <c r="D1025" s="59">
        <v>42566</v>
      </c>
      <c r="E1025" s="149">
        <v>6</v>
      </c>
      <c r="F1025" s="12" t="s">
        <v>331</v>
      </c>
      <c r="G1025" s="21" t="s">
        <v>1437</v>
      </c>
      <c r="H1025" s="31">
        <v>17446501</v>
      </c>
      <c r="I1025" s="238">
        <v>17446501</v>
      </c>
      <c r="J1025" s="31" t="s">
        <v>1518</v>
      </c>
      <c r="K1025" s="31" t="s">
        <v>1518</v>
      </c>
      <c r="L1025" s="122" t="s">
        <v>1513</v>
      </c>
    </row>
    <row r="1026" spans="1:12" ht="54.95" customHeight="1" x14ac:dyDescent="0.3">
      <c r="A1026" s="283">
        <v>1033</v>
      </c>
      <c r="B1026" s="35">
        <v>80111600</v>
      </c>
      <c r="C1026" s="46" t="s">
        <v>1514</v>
      </c>
      <c r="D1026" s="59">
        <v>42615</v>
      </c>
      <c r="E1026" s="149">
        <v>4</v>
      </c>
      <c r="F1026" s="12" t="s">
        <v>331</v>
      </c>
      <c r="G1026" s="21" t="s">
        <v>1437</v>
      </c>
      <c r="H1026" s="31">
        <v>16465168</v>
      </c>
      <c r="I1026" s="238">
        <v>16465168</v>
      </c>
      <c r="J1026" s="31" t="s">
        <v>1518</v>
      </c>
      <c r="K1026" s="31" t="s">
        <v>1518</v>
      </c>
      <c r="L1026" s="122" t="s">
        <v>1515</v>
      </c>
    </row>
    <row r="1027" spans="1:12" ht="54.95" customHeight="1" x14ac:dyDescent="0.3">
      <c r="A1027" s="283">
        <v>1033</v>
      </c>
      <c r="B1027" s="35">
        <v>80111600</v>
      </c>
      <c r="C1027" s="46" t="s">
        <v>1516</v>
      </c>
      <c r="D1027" s="59">
        <v>42614</v>
      </c>
      <c r="E1027" s="149">
        <v>3.0458634176528023</v>
      </c>
      <c r="F1027" s="12" t="s">
        <v>331</v>
      </c>
      <c r="G1027" s="21" t="s">
        <v>1437</v>
      </c>
      <c r="H1027" s="31">
        <v>6575812</v>
      </c>
      <c r="I1027" s="238">
        <v>6575812</v>
      </c>
      <c r="J1027" s="31" t="s">
        <v>1518</v>
      </c>
      <c r="K1027" s="31" t="s">
        <v>1518</v>
      </c>
      <c r="L1027" s="122" t="s">
        <v>1515</v>
      </c>
    </row>
    <row r="1028" spans="1:12" ht="54.95" customHeight="1" x14ac:dyDescent="0.3">
      <c r="A1028" s="283">
        <v>1033</v>
      </c>
      <c r="B1028" s="35">
        <v>80111600</v>
      </c>
      <c r="C1028" s="46" t="s">
        <v>1517</v>
      </c>
      <c r="D1028" s="59">
        <v>42614</v>
      </c>
      <c r="E1028" s="149">
        <v>7.1336298920937464</v>
      </c>
      <c r="F1028" s="12" t="s">
        <v>331</v>
      </c>
      <c r="G1028" s="21" t="s">
        <v>1437</v>
      </c>
      <c r="H1028" s="31">
        <v>25504389</v>
      </c>
      <c r="I1028" s="238">
        <v>25504389</v>
      </c>
      <c r="J1028" s="31" t="s">
        <v>1518</v>
      </c>
      <c r="K1028" s="31" t="s">
        <v>1518</v>
      </c>
      <c r="L1028" s="122" t="s">
        <v>1515</v>
      </c>
    </row>
    <row r="1029" spans="1:12" ht="54.95" customHeight="1" x14ac:dyDescent="0.3">
      <c r="A1029" s="283">
        <v>1132</v>
      </c>
      <c r="B1029" s="13">
        <v>80111600</v>
      </c>
      <c r="C1029" s="33" t="s">
        <v>373</v>
      </c>
      <c r="D1029" s="30">
        <v>42552</v>
      </c>
      <c r="E1029" s="39">
        <v>5.9</v>
      </c>
      <c r="F1029" s="21" t="s">
        <v>53</v>
      </c>
      <c r="G1029" s="21" t="s">
        <v>374</v>
      </c>
      <c r="H1029" s="251">
        <f>+I1029</f>
        <v>58211583</v>
      </c>
      <c r="I1029" s="251">
        <v>58211583</v>
      </c>
      <c r="J1029" s="37" t="s">
        <v>217</v>
      </c>
      <c r="K1029" s="37" t="s">
        <v>217</v>
      </c>
      <c r="L1029" s="177" t="s">
        <v>1317</v>
      </c>
    </row>
    <row r="1030" spans="1:12" ht="54.95" customHeight="1" x14ac:dyDescent="0.3">
      <c r="A1030" s="283">
        <v>1132</v>
      </c>
      <c r="B1030" s="13">
        <v>80111600</v>
      </c>
      <c r="C1030" s="33" t="s">
        <v>376</v>
      </c>
      <c r="D1030" s="30">
        <v>42552</v>
      </c>
      <c r="E1030" s="39">
        <v>5.9</v>
      </c>
      <c r="F1030" s="21" t="s">
        <v>53</v>
      </c>
      <c r="G1030" s="21" t="s">
        <v>374</v>
      </c>
      <c r="H1030" s="251">
        <f t="shared" ref="H1030:H1093" si="1">+I1030</f>
        <v>30670619</v>
      </c>
      <c r="I1030" s="251">
        <v>30670619</v>
      </c>
      <c r="J1030" s="37" t="s">
        <v>217</v>
      </c>
      <c r="K1030" s="37" t="s">
        <v>217</v>
      </c>
      <c r="L1030" s="177" t="s">
        <v>1317</v>
      </c>
    </row>
    <row r="1031" spans="1:12" ht="54.95" customHeight="1" x14ac:dyDescent="0.3">
      <c r="A1031" s="283">
        <v>1132</v>
      </c>
      <c r="B1031" s="13">
        <v>80111600</v>
      </c>
      <c r="C1031" s="33" t="s">
        <v>377</v>
      </c>
      <c r="D1031" s="30">
        <v>42552</v>
      </c>
      <c r="E1031" s="39">
        <v>5.9</v>
      </c>
      <c r="F1031" s="21" t="s">
        <v>53</v>
      </c>
      <c r="G1031" s="21" t="s">
        <v>374</v>
      </c>
      <c r="H1031" s="251">
        <f t="shared" si="1"/>
        <v>30670619</v>
      </c>
      <c r="I1031" s="251">
        <v>30670619</v>
      </c>
      <c r="J1031" s="37" t="s">
        <v>217</v>
      </c>
      <c r="K1031" s="37" t="s">
        <v>217</v>
      </c>
      <c r="L1031" s="177" t="s">
        <v>1317</v>
      </c>
    </row>
    <row r="1032" spans="1:12" ht="54.95" customHeight="1" x14ac:dyDescent="0.3">
      <c r="A1032" s="283">
        <v>1132</v>
      </c>
      <c r="B1032" s="13">
        <v>80111600</v>
      </c>
      <c r="C1032" s="33" t="s">
        <v>378</v>
      </c>
      <c r="D1032" s="30">
        <v>42552</v>
      </c>
      <c r="E1032" s="39">
        <v>6</v>
      </c>
      <c r="F1032" s="21" t="s">
        <v>53</v>
      </c>
      <c r="G1032" s="21" t="s">
        <v>374</v>
      </c>
      <c r="H1032" s="251">
        <f t="shared" si="1"/>
        <v>31190460</v>
      </c>
      <c r="I1032" s="251">
        <v>31190460</v>
      </c>
      <c r="J1032" s="37" t="s">
        <v>217</v>
      </c>
      <c r="K1032" s="37" t="s">
        <v>217</v>
      </c>
      <c r="L1032" s="177" t="s">
        <v>1317</v>
      </c>
    </row>
    <row r="1033" spans="1:12" ht="54.95" customHeight="1" x14ac:dyDescent="0.3">
      <c r="A1033" s="283">
        <v>1132</v>
      </c>
      <c r="B1033" s="13">
        <v>80111600</v>
      </c>
      <c r="C1033" s="33" t="s">
        <v>379</v>
      </c>
      <c r="D1033" s="30">
        <v>42552</v>
      </c>
      <c r="E1033" s="39">
        <v>5.9</v>
      </c>
      <c r="F1033" s="21" t="s">
        <v>53</v>
      </c>
      <c r="G1033" s="21" t="s">
        <v>380</v>
      </c>
      <c r="H1033" s="251">
        <f t="shared" si="1"/>
        <v>24286123</v>
      </c>
      <c r="I1033" s="251">
        <v>24286123</v>
      </c>
      <c r="J1033" s="37" t="s">
        <v>217</v>
      </c>
      <c r="K1033" s="37" t="s">
        <v>217</v>
      </c>
      <c r="L1033" s="177" t="s">
        <v>1317</v>
      </c>
    </row>
    <row r="1034" spans="1:12" ht="54.95" customHeight="1" x14ac:dyDescent="0.3">
      <c r="A1034" s="283">
        <v>1132</v>
      </c>
      <c r="B1034" s="13">
        <v>80111600</v>
      </c>
      <c r="C1034" s="33" t="s">
        <v>379</v>
      </c>
      <c r="D1034" s="30">
        <v>42552</v>
      </c>
      <c r="E1034" s="39">
        <v>6</v>
      </c>
      <c r="F1034" s="21" t="s">
        <v>53</v>
      </c>
      <c r="G1034" s="21" t="s">
        <v>380</v>
      </c>
      <c r="H1034" s="251">
        <f t="shared" si="1"/>
        <v>24697752</v>
      </c>
      <c r="I1034" s="251">
        <v>24697752</v>
      </c>
      <c r="J1034" s="37" t="s">
        <v>217</v>
      </c>
      <c r="K1034" s="37" t="s">
        <v>217</v>
      </c>
      <c r="L1034" s="177" t="s">
        <v>1317</v>
      </c>
    </row>
    <row r="1035" spans="1:12" ht="54.95" customHeight="1" x14ac:dyDescent="0.3">
      <c r="A1035" s="283">
        <v>1132</v>
      </c>
      <c r="B1035" s="13">
        <v>80111600</v>
      </c>
      <c r="C1035" s="33" t="s">
        <v>381</v>
      </c>
      <c r="D1035" s="30">
        <v>42552</v>
      </c>
      <c r="E1035" s="39">
        <v>6</v>
      </c>
      <c r="F1035" s="21" t="s">
        <v>53</v>
      </c>
      <c r="G1035" s="21" t="s">
        <v>380</v>
      </c>
      <c r="H1035" s="251">
        <f t="shared" si="1"/>
        <v>27944106</v>
      </c>
      <c r="I1035" s="251">
        <v>27944106</v>
      </c>
      <c r="J1035" s="37" t="s">
        <v>217</v>
      </c>
      <c r="K1035" s="37" t="s">
        <v>217</v>
      </c>
      <c r="L1035" s="177" t="s">
        <v>1317</v>
      </c>
    </row>
    <row r="1036" spans="1:12" ht="54.95" customHeight="1" x14ac:dyDescent="0.3">
      <c r="A1036" s="283">
        <v>1132</v>
      </c>
      <c r="B1036" s="13">
        <v>80111600</v>
      </c>
      <c r="C1036" s="33" t="s">
        <v>382</v>
      </c>
      <c r="D1036" s="30">
        <v>42552</v>
      </c>
      <c r="E1036" s="39">
        <v>6</v>
      </c>
      <c r="F1036" s="21" t="s">
        <v>53</v>
      </c>
      <c r="G1036" s="21" t="s">
        <v>380</v>
      </c>
      <c r="H1036" s="251">
        <f t="shared" si="1"/>
        <v>19032546</v>
      </c>
      <c r="I1036" s="251">
        <v>19032546</v>
      </c>
      <c r="J1036" s="37" t="s">
        <v>217</v>
      </c>
      <c r="K1036" s="37" t="s">
        <v>217</v>
      </c>
      <c r="L1036" s="177" t="s">
        <v>1317</v>
      </c>
    </row>
    <row r="1037" spans="1:12" ht="54.95" customHeight="1" x14ac:dyDescent="0.3">
      <c r="A1037" s="283">
        <v>1132</v>
      </c>
      <c r="B1037" s="13">
        <v>80111600</v>
      </c>
      <c r="C1037" s="33" t="s">
        <v>382</v>
      </c>
      <c r="D1037" s="30">
        <v>42552</v>
      </c>
      <c r="E1037" s="39">
        <v>6</v>
      </c>
      <c r="F1037" s="21" t="s">
        <v>53</v>
      </c>
      <c r="G1037" s="21" t="s">
        <v>380</v>
      </c>
      <c r="H1037" s="251">
        <f t="shared" si="1"/>
        <v>19032546</v>
      </c>
      <c r="I1037" s="251">
        <v>19032546</v>
      </c>
      <c r="J1037" s="37" t="s">
        <v>217</v>
      </c>
      <c r="K1037" s="37" t="s">
        <v>217</v>
      </c>
      <c r="L1037" s="177" t="s">
        <v>1317</v>
      </c>
    </row>
    <row r="1038" spans="1:12" ht="54.95" customHeight="1" x14ac:dyDescent="0.3">
      <c r="A1038" s="283">
        <v>1132</v>
      </c>
      <c r="B1038" s="13">
        <v>80111600</v>
      </c>
      <c r="C1038" s="33" t="s">
        <v>383</v>
      </c>
      <c r="D1038" s="30">
        <v>42552</v>
      </c>
      <c r="E1038" s="39">
        <v>6</v>
      </c>
      <c r="F1038" s="21" t="s">
        <v>53</v>
      </c>
      <c r="G1038" s="21" t="s">
        <v>380</v>
      </c>
      <c r="H1038" s="251">
        <f t="shared" si="1"/>
        <v>24697752</v>
      </c>
      <c r="I1038" s="251">
        <v>24697752</v>
      </c>
      <c r="J1038" s="37" t="s">
        <v>217</v>
      </c>
      <c r="K1038" s="37" t="s">
        <v>217</v>
      </c>
      <c r="L1038" s="177" t="s">
        <v>1317</v>
      </c>
    </row>
    <row r="1039" spans="1:12" ht="54.95" customHeight="1" x14ac:dyDescent="0.3">
      <c r="A1039" s="283">
        <v>1132</v>
      </c>
      <c r="B1039" s="13">
        <v>80111600</v>
      </c>
      <c r="C1039" s="33" t="s">
        <v>384</v>
      </c>
      <c r="D1039" s="30">
        <v>42552</v>
      </c>
      <c r="E1039" s="39">
        <v>5.5</v>
      </c>
      <c r="F1039" s="21" t="s">
        <v>53</v>
      </c>
      <c r="G1039" s="21" t="s">
        <v>380</v>
      </c>
      <c r="H1039" s="251">
        <f t="shared" si="1"/>
        <v>28591255</v>
      </c>
      <c r="I1039" s="251">
        <v>28591255</v>
      </c>
      <c r="J1039" s="37" t="s">
        <v>217</v>
      </c>
      <c r="K1039" s="37" t="s">
        <v>217</v>
      </c>
      <c r="L1039" s="177" t="s">
        <v>1317</v>
      </c>
    </row>
    <row r="1040" spans="1:12" ht="54.95" customHeight="1" x14ac:dyDescent="0.3">
      <c r="A1040" s="283">
        <v>1132</v>
      </c>
      <c r="B1040" s="13">
        <v>80111600</v>
      </c>
      <c r="C1040" s="33" t="s">
        <v>385</v>
      </c>
      <c r="D1040" s="30">
        <v>42552</v>
      </c>
      <c r="E1040" s="39">
        <v>6</v>
      </c>
      <c r="F1040" s="21" t="s">
        <v>53</v>
      </c>
      <c r="G1040" s="21" t="s">
        <v>380</v>
      </c>
      <c r="H1040" s="251">
        <f t="shared" si="1"/>
        <v>31190460</v>
      </c>
      <c r="I1040" s="251">
        <v>31190460</v>
      </c>
      <c r="J1040" s="37" t="s">
        <v>217</v>
      </c>
      <c r="K1040" s="37" t="s">
        <v>217</v>
      </c>
      <c r="L1040" s="177" t="s">
        <v>1317</v>
      </c>
    </row>
    <row r="1041" spans="1:12" ht="54.95" customHeight="1" x14ac:dyDescent="0.3">
      <c r="A1041" s="283">
        <v>1132</v>
      </c>
      <c r="B1041" s="13">
        <v>80111600</v>
      </c>
      <c r="C1041" s="33" t="s">
        <v>386</v>
      </c>
      <c r="D1041" s="30">
        <v>42552</v>
      </c>
      <c r="E1041" s="39">
        <v>6</v>
      </c>
      <c r="F1041" s="21" t="s">
        <v>53</v>
      </c>
      <c r="G1041" s="21" t="s">
        <v>380</v>
      </c>
      <c r="H1041" s="251">
        <f t="shared" si="1"/>
        <v>13430994</v>
      </c>
      <c r="I1041" s="251">
        <v>13430994</v>
      </c>
      <c r="J1041" s="37" t="s">
        <v>217</v>
      </c>
      <c r="K1041" s="37" t="s">
        <v>217</v>
      </c>
      <c r="L1041" s="177" t="s">
        <v>1317</v>
      </c>
    </row>
    <row r="1042" spans="1:12" ht="54.95" customHeight="1" x14ac:dyDescent="0.3">
      <c r="A1042" s="283">
        <v>1132</v>
      </c>
      <c r="B1042" s="13">
        <v>80111600</v>
      </c>
      <c r="C1042" s="33" t="s">
        <v>387</v>
      </c>
      <c r="D1042" s="30">
        <v>42552</v>
      </c>
      <c r="E1042" s="39">
        <v>5.9</v>
      </c>
      <c r="F1042" s="21" t="s">
        <v>53</v>
      </c>
      <c r="G1042" s="21" t="s">
        <v>380</v>
      </c>
      <c r="H1042" s="251">
        <f t="shared" si="1"/>
        <v>10390455</v>
      </c>
      <c r="I1042" s="251">
        <v>10390455</v>
      </c>
      <c r="J1042" s="37" t="s">
        <v>217</v>
      </c>
      <c r="K1042" s="37" t="s">
        <v>217</v>
      </c>
      <c r="L1042" s="177" t="s">
        <v>1317</v>
      </c>
    </row>
    <row r="1043" spans="1:12" ht="54.95" customHeight="1" x14ac:dyDescent="0.3">
      <c r="A1043" s="283">
        <v>1132</v>
      </c>
      <c r="B1043" s="13">
        <v>80111600</v>
      </c>
      <c r="C1043" s="33" t="s">
        <v>387</v>
      </c>
      <c r="D1043" s="30">
        <v>42552</v>
      </c>
      <c r="E1043" s="39">
        <v>5.9</v>
      </c>
      <c r="F1043" s="21" t="s">
        <v>53</v>
      </c>
      <c r="G1043" s="21" t="s">
        <v>380</v>
      </c>
      <c r="H1043" s="251">
        <f t="shared" si="1"/>
        <v>10390455</v>
      </c>
      <c r="I1043" s="251">
        <v>10390455</v>
      </c>
      <c r="J1043" s="37" t="s">
        <v>217</v>
      </c>
      <c r="K1043" s="37" t="s">
        <v>217</v>
      </c>
      <c r="L1043" s="177" t="s">
        <v>1317</v>
      </c>
    </row>
    <row r="1044" spans="1:12" ht="54.95" customHeight="1" x14ac:dyDescent="0.3">
      <c r="A1044" s="283">
        <v>1132</v>
      </c>
      <c r="B1044" s="13">
        <v>80111600</v>
      </c>
      <c r="C1044" s="33" t="s">
        <v>388</v>
      </c>
      <c r="D1044" s="30">
        <v>42552</v>
      </c>
      <c r="E1044" s="175">
        <v>5.9</v>
      </c>
      <c r="F1044" s="21" t="s">
        <v>53</v>
      </c>
      <c r="G1044" s="21" t="s">
        <v>380</v>
      </c>
      <c r="H1044" s="251">
        <f t="shared" si="1"/>
        <v>27509137</v>
      </c>
      <c r="I1044" s="251">
        <v>27509137</v>
      </c>
      <c r="J1044" s="37" t="s">
        <v>217</v>
      </c>
      <c r="K1044" s="37" t="s">
        <v>217</v>
      </c>
      <c r="L1044" s="177" t="s">
        <v>1317</v>
      </c>
    </row>
    <row r="1045" spans="1:12" ht="54.95" customHeight="1" x14ac:dyDescent="0.3">
      <c r="A1045" s="283">
        <v>1132</v>
      </c>
      <c r="B1045" s="13">
        <v>80111600</v>
      </c>
      <c r="C1045" s="33" t="s">
        <v>388</v>
      </c>
      <c r="D1045" s="30">
        <v>42552</v>
      </c>
      <c r="E1045" s="175">
        <v>5.5</v>
      </c>
      <c r="F1045" s="21" t="s">
        <v>53</v>
      </c>
      <c r="G1045" s="21" t="s">
        <v>380</v>
      </c>
      <c r="H1045" s="251">
        <f t="shared" si="1"/>
        <v>25615431</v>
      </c>
      <c r="I1045" s="251">
        <v>25615431</v>
      </c>
      <c r="J1045" s="37" t="s">
        <v>217</v>
      </c>
      <c r="K1045" s="37" t="s">
        <v>217</v>
      </c>
      <c r="L1045" s="177" t="s">
        <v>1317</v>
      </c>
    </row>
    <row r="1046" spans="1:12" ht="54.95" customHeight="1" x14ac:dyDescent="0.3">
      <c r="A1046" s="283">
        <v>1132</v>
      </c>
      <c r="B1046" s="13">
        <v>80111600</v>
      </c>
      <c r="C1046" s="33" t="s">
        <v>1116</v>
      </c>
      <c r="D1046" s="30">
        <v>42552</v>
      </c>
      <c r="E1046" s="175">
        <v>6</v>
      </c>
      <c r="F1046" s="21" t="s">
        <v>53</v>
      </c>
      <c r="G1046" s="21" t="s">
        <v>389</v>
      </c>
      <c r="H1046" s="251">
        <f t="shared" si="1"/>
        <v>12476184</v>
      </c>
      <c r="I1046" s="251">
        <v>12476184</v>
      </c>
      <c r="J1046" s="37" t="s">
        <v>217</v>
      </c>
      <c r="K1046" s="37" t="s">
        <v>217</v>
      </c>
      <c r="L1046" s="177" t="s">
        <v>1317</v>
      </c>
    </row>
    <row r="1047" spans="1:12" ht="54.95" customHeight="1" x14ac:dyDescent="0.3">
      <c r="A1047" s="283">
        <v>1132</v>
      </c>
      <c r="B1047" s="13">
        <v>80111600</v>
      </c>
      <c r="C1047" s="33" t="s">
        <v>390</v>
      </c>
      <c r="D1047" s="30">
        <v>42552</v>
      </c>
      <c r="E1047" s="175">
        <v>5.3</v>
      </c>
      <c r="F1047" s="21" t="s">
        <v>53</v>
      </c>
      <c r="G1047" s="21" t="s">
        <v>380</v>
      </c>
      <c r="H1047" s="251">
        <f t="shared" si="1"/>
        <v>38234836</v>
      </c>
      <c r="I1047" s="251">
        <v>38234836</v>
      </c>
      <c r="J1047" s="37" t="s">
        <v>217</v>
      </c>
      <c r="K1047" s="37" t="s">
        <v>217</v>
      </c>
      <c r="L1047" s="177" t="s">
        <v>1317</v>
      </c>
    </row>
    <row r="1048" spans="1:12" ht="54.95" customHeight="1" x14ac:dyDescent="0.3">
      <c r="A1048" s="283">
        <v>1132</v>
      </c>
      <c r="B1048" s="13">
        <v>80111600</v>
      </c>
      <c r="C1048" s="33" t="s">
        <v>391</v>
      </c>
      <c r="D1048" s="30">
        <v>42552</v>
      </c>
      <c r="E1048" s="175">
        <v>5.4</v>
      </c>
      <c r="F1048" s="21" t="s">
        <v>53</v>
      </c>
      <c r="G1048" s="21" t="s">
        <v>380</v>
      </c>
      <c r="H1048" s="251">
        <f t="shared" si="1"/>
        <v>28071414</v>
      </c>
      <c r="I1048" s="251">
        <v>28071414</v>
      </c>
      <c r="J1048" s="37" t="s">
        <v>217</v>
      </c>
      <c r="K1048" s="37" t="s">
        <v>217</v>
      </c>
      <c r="L1048" s="177" t="s">
        <v>1317</v>
      </c>
    </row>
    <row r="1049" spans="1:12" ht="54.95" customHeight="1" x14ac:dyDescent="0.3">
      <c r="A1049" s="283">
        <v>1132</v>
      </c>
      <c r="B1049" s="13">
        <v>80111600</v>
      </c>
      <c r="C1049" s="33" t="s">
        <v>392</v>
      </c>
      <c r="D1049" s="30">
        <v>42552</v>
      </c>
      <c r="E1049" s="175">
        <v>2</v>
      </c>
      <c r="F1049" s="21" t="s">
        <v>53</v>
      </c>
      <c r="G1049" s="21" t="s">
        <v>389</v>
      </c>
      <c r="H1049" s="251">
        <f t="shared" si="1"/>
        <v>36919320</v>
      </c>
      <c r="I1049" s="251">
        <v>36919320</v>
      </c>
      <c r="J1049" s="37" t="s">
        <v>217</v>
      </c>
      <c r="K1049" s="37" t="s">
        <v>217</v>
      </c>
      <c r="L1049" s="177" t="s">
        <v>1317</v>
      </c>
    </row>
    <row r="1050" spans="1:12" ht="54.95" customHeight="1" x14ac:dyDescent="0.3">
      <c r="A1050" s="283">
        <v>1132</v>
      </c>
      <c r="B1050" s="13">
        <v>60104200</v>
      </c>
      <c r="C1050" s="33" t="s">
        <v>395</v>
      </c>
      <c r="D1050" s="30">
        <v>42583</v>
      </c>
      <c r="E1050" s="175">
        <v>5.5</v>
      </c>
      <c r="F1050" s="21" t="s">
        <v>396</v>
      </c>
      <c r="G1050" s="21" t="s">
        <v>374</v>
      </c>
      <c r="H1050" s="251">
        <f t="shared" si="1"/>
        <v>84599835</v>
      </c>
      <c r="I1050" s="251">
        <v>84599835</v>
      </c>
      <c r="J1050" s="37" t="s">
        <v>217</v>
      </c>
      <c r="K1050" s="37" t="s">
        <v>217</v>
      </c>
      <c r="L1050" s="177" t="s">
        <v>1317</v>
      </c>
    </row>
    <row r="1051" spans="1:12" ht="54.95" customHeight="1" x14ac:dyDescent="0.3">
      <c r="A1051" s="283">
        <v>1132</v>
      </c>
      <c r="B1051" s="13">
        <v>78111808</v>
      </c>
      <c r="C1051" s="33" t="s">
        <v>398</v>
      </c>
      <c r="D1051" s="30">
        <v>42675</v>
      </c>
      <c r="E1051" s="175">
        <v>5.5</v>
      </c>
      <c r="F1051" s="21" t="s">
        <v>399</v>
      </c>
      <c r="G1051" s="21" t="s">
        <v>389</v>
      </c>
      <c r="H1051" s="251">
        <f t="shared" si="1"/>
        <v>23600000</v>
      </c>
      <c r="I1051" s="251">
        <v>23600000</v>
      </c>
      <c r="J1051" s="37" t="s">
        <v>217</v>
      </c>
      <c r="K1051" s="37" t="s">
        <v>217</v>
      </c>
      <c r="L1051" s="177" t="s">
        <v>1317</v>
      </c>
    </row>
    <row r="1052" spans="1:12" ht="54.95" customHeight="1" x14ac:dyDescent="0.3">
      <c r="A1052" s="283">
        <v>1132</v>
      </c>
      <c r="B1052" s="13" t="s">
        <v>400</v>
      </c>
      <c r="C1052" s="33" t="s">
        <v>1117</v>
      </c>
      <c r="D1052" s="30">
        <v>42583</v>
      </c>
      <c r="E1052" s="175">
        <v>3</v>
      </c>
      <c r="F1052" s="21" t="s">
        <v>401</v>
      </c>
      <c r="G1052" s="21" t="s">
        <v>389</v>
      </c>
      <c r="H1052" s="251">
        <f t="shared" si="1"/>
        <v>11146119</v>
      </c>
      <c r="I1052" s="251">
        <v>11146119</v>
      </c>
      <c r="J1052" s="37" t="s">
        <v>217</v>
      </c>
      <c r="K1052" s="37" t="s">
        <v>217</v>
      </c>
      <c r="L1052" s="177" t="s">
        <v>1317</v>
      </c>
    </row>
    <row r="1053" spans="1:12" ht="54.95" customHeight="1" x14ac:dyDescent="0.3">
      <c r="A1053" s="283">
        <v>1132</v>
      </c>
      <c r="B1053" s="13">
        <v>80111600</v>
      </c>
      <c r="C1053" s="33" t="s">
        <v>404</v>
      </c>
      <c r="D1053" s="30">
        <v>42552</v>
      </c>
      <c r="E1053" s="175">
        <v>5.5</v>
      </c>
      <c r="F1053" s="21" t="s">
        <v>53</v>
      </c>
      <c r="G1053" s="21" t="s">
        <v>374</v>
      </c>
      <c r="H1053" s="251">
        <f t="shared" si="1"/>
        <v>36760185</v>
      </c>
      <c r="I1053" s="251">
        <v>36760185</v>
      </c>
      <c r="J1053" s="37" t="s">
        <v>217</v>
      </c>
      <c r="K1053" s="37" t="s">
        <v>217</v>
      </c>
      <c r="L1053" s="177" t="s">
        <v>1317</v>
      </c>
    </row>
    <row r="1054" spans="1:12" ht="54.95" customHeight="1" x14ac:dyDescent="0.3">
      <c r="A1054" s="283">
        <v>1132</v>
      </c>
      <c r="B1054" s="13">
        <v>80111600</v>
      </c>
      <c r="C1054" s="33" t="s">
        <v>405</v>
      </c>
      <c r="D1054" s="30">
        <v>42552</v>
      </c>
      <c r="E1054" s="175">
        <v>5.5</v>
      </c>
      <c r="F1054" s="21" t="s">
        <v>53</v>
      </c>
      <c r="G1054" s="21" t="s">
        <v>374</v>
      </c>
      <c r="H1054" s="251">
        <f t="shared" si="1"/>
        <v>22639606</v>
      </c>
      <c r="I1054" s="251">
        <v>22639606</v>
      </c>
      <c r="J1054" s="37" t="s">
        <v>217</v>
      </c>
      <c r="K1054" s="37" t="s">
        <v>217</v>
      </c>
      <c r="L1054" s="177" t="s">
        <v>1317</v>
      </c>
    </row>
    <row r="1055" spans="1:12" ht="54.95" customHeight="1" x14ac:dyDescent="0.3">
      <c r="A1055" s="283">
        <v>1132</v>
      </c>
      <c r="B1055" s="13">
        <v>80101600</v>
      </c>
      <c r="C1055" s="33" t="s">
        <v>408</v>
      </c>
      <c r="D1055" s="30">
        <v>42614</v>
      </c>
      <c r="E1055" s="175">
        <v>3</v>
      </c>
      <c r="F1055" s="21" t="s">
        <v>409</v>
      </c>
      <c r="G1055" s="21" t="s">
        <v>410</v>
      </c>
      <c r="H1055" s="251">
        <f t="shared" si="1"/>
        <v>220039362</v>
      </c>
      <c r="I1055" s="251">
        <v>220039362</v>
      </c>
      <c r="J1055" s="37" t="s">
        <v>217</v>
      </c>
      <c r="K1055" s="37" t="s">
        <v>217</v>
      </c>
      <c r="L1055" s="177" t="s">
        <v>1317</v>
      </c>
    </row>
    <row r="1056" spans="1:12" ht="54.95" customHeight="1" x14ac:dyDescent="0.3">
      <c r="A1056" s="283">
        <v>1132</v>
      </c>
      <c r="B1056" s="13">
        <v>80111600</v>
      </c>
      <c r="C1056" s="33" t="s">
        <v>412</v>
      </c>
      <c r="D1056" s="30">
        <v>42552</v>
      </c>
      <c r="E1056" s="175">
        <v>5.5</v>
      </c>
      <c r="F1056" s="21" t="s">
        <v>53</v>
      </c>
      <c r="G1056" s="21" t="s">
        <v>374</v>
      </c>
      <c r="H1056" s="251">
        <f t="shared" si="1"/>
        <v>22639606</v>
      </c>
      <c r="I1056" s="251">
        <v>22639606</v>
      </c>
      <c r="J1056" s="37" t="s">
        <v>217</v>
      </c>
      <c r="K1056" s="37" t="s">
        <v>217</v>
      </c>
      <c r="L1056" s="177" t="s">
        <v>1317</v>
      </c>
    </row>
    <row r="1057" spans="1:12" ht="54.95" customHeight="1" x14ac:dyDescent="0.3">
      <c r="A1057" s="283">
        <v>1132</v>
      </c>
      <c r="B1057" s="13">
        <v>80111600</v>
      </c>
      <c r="C1057" s="33" t="s">
        <v>412</v>
      </c>
      <c r="D1057" s="30">
        <v>42552</v>
      </c>
      <c r="E1057" s="175">
        <v>5.5</v>
      </c>
      <c r="F1057" s="21" t="s">
        <v>53</v>
      </c>
      <c r="G1057" s="21" t="s">
        <v>374</v>
      </c>
      <c r="H1057" s="251">
        <f t="shared" si="1"/>
        <v>22639606</v>
      </c>
      <c r="I1057" s="251">
        <v>22639606</v>
      </c>
      <c r="J1057" s="37" t="s">
        <v>217</v>
      </c>
      <c r="K1057" s="37" t="s">
        <v>217</v>
      </c>
      <c r="L1057" s="177" t="s">
        <v>1317</v>
      </c>
    </row>
    <row r="1058" spans="1:12" ht="54.95" customHeight="1" x14ac:dyDescent="0.3">
      <c r="A1058" s="283">
        <v>1132</v>
      </c>
      <c r="B1058" s="13">
        <v>80111600</v>
      </c>
      <c r="C1058" s="33" t="s">
        <v>412</v>
      </c>
      <c r="D1058" s="30">
        <v>42552</v>
      </c>
      <c r="E1058" s="175">
        <v>5.5</v>
      </c>
      <c r="F1058" s="21" t="s">
        <v>53</v>
      </c>
      <c r="G1058" s="21" t="s">
        <v>374</v>
      </c>
      <c r="H1058" s="251">
        <f t="shared" si="1"/>
        <v>22639606</v>
      </c>
      <c r="I1058" s="251">
        <v>22639606</v>
      </c>
      <c r="J1058" s="37" t="s">
        <v>217</v>
      </c>
      <c r="K1058" s="37" t="s">
        <v>217</v>
      </c>
      <c r="L1058" s="177" t="s">
        <v>1317</v>
      </c>
    </row>
    <row r="1059" spans="1:12" ht="54.95" customHeight="1" x14ac:dyDescent="0.3">
      <c r="A1059" s="283">
        <v>1132</v>
      </c>
      <c r="B1059" s="13">
        <v>80111600</v>
      </c>
      <c r="C1059" s="33" t="s">
        <v>412</v>
      </c>
      <c r="D1059" s="30">
        <v>42552</v>
      </c>
      <c r="E1059" s="175">
        <v>5.5</v>
      </c>
      <c r="F1059" s="21" t="s">
        <v>53</v>
      </c>
      <c r="G1059" s="21" t="s">
        <v>374</v>
      </c>
      <c r="H1059" s="251">
        <f t="shared" si="1"/>
        <v>22639606</v>
      </c>
      <c r="I1059" s="251">
        <v>22639606</v>
      </c>
      <c r="J1059" s="37" t="s">
        <v>217</v>
      </c>
      <c r="K1059" s="37" t="s">
        <v>217</v>
      </c>
      <c r="L1059" s="177" t="s">
        <v>1317</v>
      </c>
    </row>
    <row r="1060" spans="1:12" ht="54.95" customHeight="1" x14ac:dyDescent="0.3">
      <c r="A1060" s="283">
        <v>1132</v>
      </c>
      <c r="B1060" s="13">
        <v>80111600</v>
      </c>
      <c r="C1060" s="33" t="s">
        <v>412</v>
      </c>
      <c r="D1060" s="30">
        <v>42552</v>
      </c>
      <c r="E1060" s="175">
        <v>5.5</v>
      </c>
      <c r="F1060" s="21" t="s">
        <v>53</v>
      </c>
      <c r="G1060" s="21" t="s">
        <v>374</v>
      </c>
      <c r="H1060" s="251">
        <f t="shared" si="1"/>
        <v>22639606</v>
      </c>
      <c r="I1060" s="251">
        <v>22639606</v>
      </c>
      <c r="J1060" s="37" t="s">
        <v>217</v>
      </c>
      <c r="K1060" s="37" t="s">
        <v>217</v>
      </c>
      <c r="L1060" s="177" t="s">
        <v>1317</v>
      </c>
    </row>
    <row r="1061" spans="1:12" ht="54.95" customHeight="1" x14ac:dyDescent="0.3">
      <c r="A1061" s="283">
        <v>1132</v>
      </c>
      <c r="B1061" s="13">
        <v>80111600</v>
      </c>
      <c r="C1061" s="33" t="s">
        <v>413</v>
      </c>
      <c r="D1061" s="30">
        <v>42552</v>
      </c>
      <c r="E1061" s="175">
        <v>5.5</v>
      </c>
      <c r="F1061" s="21" t="s">
        <v>53</v>
      </c>
      <c r="G1061" s="21" t="s">
        <v>374</v>
      </c>
      <c r="H1061" s="251">
        <f t="shared" si="1"/>
        <v>22639606</v>
      </c>
      <c r="I1061" s="251">
        <v>22639606</v>
      </c>
      <c r="J1061" s="37" t="s">
        <v>217</v>
      </c>
      <c r="K1061" s="37" t="s">
        <v>217</v>
      </c>
      <c r="L1061" s="177" t="s">
        <v>1317</v>
      </c>
    </row>
    <row r="1062" spans="1:12" ht="54.95" customHeight="1" x14ac:dyDescent="0.3">
      <c r="A1062" s="283">
        <v>1132</v>
      </c>
      <c r="B1062" s="13">
        <v>80111600</v>
      </c>
      <c r="C1062" s="33" t="s">
        <v>414</v>
      </c>
      <c r="D1062" s="30">
        <v>42552</v>
      </c>
      <c r="E1062" s="175">
        <v>5.5</v>
      </c>
      <c r="F1062" s="21" t="s">
        <v>53</v>
      </c>
      <c r="G1062" s="21" t="s">
        <v>374</v>
      </c>
      <c r="H1062" s="251">
        <f t="shared" si="1"/>
        <v>19663781.5</v>
      </c>
      <c r="I1062" s="251">
        <v>19663781.5</v>
      </c>
      <c r="J1062" s="37" t="s">
        <v>217</v>
      </c>
      <c r="K1062" s="37" t="s">
        <v>217</v>
      </c>
      <c r="L1062" s="177" t="s">
        <v>1317</v>
      </c>
    </row>
    <row r="1063" spans="1:12" ht="54.95" customHeight="1" x14ac:dyDescent="0.3">
      <c r="A1063" s="283">
        <v>1132</v>
      </c>
      <c r="B1063" s="13">
        <v>80111600</v>
      </c>
      <c r="C1063" s="33" t="s">
        <v>415</v>
      </c>
      <c r="D1063" s="30">
        <v>42552</v>
      </c>
      <c r="E1063" s="175">
        <v>5.5</v>
      </c>
      <c r="F1063" s="21" t="s">
        <v>53</v>
      </c>
      <c r="G1063" s="21" t="s">
        <v>374</v>
      </c>
      <c r="H1063" s="251">
        <f t="shared" si="1"/>
        <v>19663781.5</v>
      </c>
      <c r="I1063" s="251">
        <v>19663781.5</v>
      </c>
      <c r="J1063" s="37" t="s">
        <v>217</v>
      </c>
      <c r="K1063" s="37" t="s">
        <v>217</v>
      </c>
      <c r="L1063" s="177" t="s">
        <v>1317</v>
      </c>
    </row>
    <row r="1064" spans="1:12" ht="54.95" customHeight="1" x14ac:dyDescent="0.3">
      <c r="A1064" s="283">
        <v>1132</v>
      </c>
      <c r="B1064" s="13">
        <v>80111600</v>
      </c>
      <c r="C1064" s="33" t="s">
        <v>415</v>
      </c>
      <c r="D1064" s="30">
        <v>42552</v>
      </c>
      <c r="E1064" s="175">
        <v>5</v>
      </c>
      <c r="F1064" s="21" t="s">
        <v>53</v>
      </c>
      <c r="G1064" s="21" t="s">
        <v>374</v>
      </c>
      <c r="H1064" s="251">
        <f t="shared" si="1"/>
        <v>19663781.5</v>
      </c>
      <c r="I1064" s="251">
        <v>19663781.5</v>
      </c>
      <c r="J1064" s="37" t="s">
        <v>217</v>
      </c>
      <c r="K1064" s="37" t="s">
        <v>217</v>
      </c>
      <c r="L1064" s="177" t="s">
        <v>1317</v>
      </c>
    </row>
    <row r="1065" spans="1:12" ht="54.95" customHeight="1" x14ac:dyDescent="0.3">
      <c r="A1065" s="283">
        <v>1132</v>
      </c>
      <c r="B1065" s="13">
        <v>80111600</v>
      </c>
      <c r="C1065" s="33" t="s">
        <v>416</v>
      </c>
      <c r="D1065" s="30">
        <v>42552</v>
      </c>
      <c r="E1065" s="175">
        <v>5</v>
      </c>
      <c r="F1065" s="21" t="s">
        <v>53</v>
      </c>
      <c r="G1065" s="21" t="s">
        <v>374</v>
      </c>
      <c r="H1065" s="251">
        <f t="shared" si="1"/>
        <v>19663781.5</v>
      </c>
      <c r="I1065" s="251">
        <v>19663781.5</v>
      </c>
      <c r="J1065" s="37" t="s">
        <v>217</v>
      </c>
      <c r="K1065" s="37" t="s">
        <v>217</v>
      </c>
      <c r="L1065" s="177" t="s">
        <v>1317</v>
      </c>
    </row>
    <row r="1066" spans="1:12" ht="54.95" customHeight="1" x14ac:dyDescent="0.3">
      <c r="A1066" s="283">
        <v>1132</v>
      </c>
      <c r="B1066" s="13">
        <v>80111600</v>
      </c>
      <c r="C1066" s="33" t="s">
        <v>417</v>
      </c>
      <c r="D1066" s="30">
        <v>42552</v>
      </c>
      <c r="E1066" s="175">
        <v>5</v>
      </c>
      <c r="F1066" s="21" t="s">
        <v>53</v>
      </c>
      <c r="G1066" s="21" t="s">
        <v>389</v>
      </c>
      <c r="H1066" s="251">
        <f t="shared" si="1"/>
        <v>22639606</v>
      </c>
      <c r="I1066" s="251">
        <v>22639606</v>
      </c>
      <c r="J1066" s="37" t="s">
        <v>217</v>
      </c>
      <c r="K1066" s="37" t="s">
        <v>217</v>
      </c>
      <c r="L1066" s="177" t="s">
        <v>1317</v>
      </c>
    </row>
    <row r="1067" spans="1:12" ht="54.95" customHeight="1" x14ac:dyDescent="0.3">
      <c r="A1067" s="283">
        <v>1132</v>
      </c>
      <c r="B1067" s="13">
        <v>80111600</v>
      </c>
      <c r="C1067" s="32" t="s">
        <v>418</v>
      </c>
      <c r="D1067" s="30">
        <v>42583</v>
      </c>
      <c r="E1067" s="175">
        <v>5</v>
      </c>
      <c r="F1067" s="21" t="s">
        <v>53</v>
      </c>
      <c r="G1067" s="21" t="s">
        <v>389</v>
      </c>
      <c r="H1067" s="251">
        <f t="shared" si="1"/>
        <v>20581460</v>
      </c>
      <c r="I1067" s="251">
        <v>20581460</v>
      </c>
      <c r="J1067" s="37" t="s">
        <v>217</v>
      </c>
      <c r="K1067" s="37" t="s">
        <v>217</v>
      </c>
      <c r="L1067" s="177" t="s">
        <v>1317</v>
      </c>
    </row>
    <row r="1068" spans="1:12" ht="54.95" customHeight="1" x14ac:dyDescent="0.3">
      <c r="A1068" s="283">
        <v>1132</v>
      </c>
      <c r="B1068" s="13">
        <v>80111600</v>
      </c>
      <c r="C1068" s="32" t="s">
        <v>419</v>
      </c>
      <c r="D1068" s="30">
        <v>42583</v>
      </c>
      <c r="E1068" s="175">
        <v>5</v>
      </c>
      <c r="F1068" s="21" t="s">
        <v>53</v>
      </c>
      <c r="G1068" s="21" t="s">
        <v>389</v>
      </c>
      <c r="H1068" s="251">
        <f t="shared" si="1"/>
        <v>15860455</v>
      </c>
      <c r="I1068" s="251">
        <v>15860455</v>
      </c>
      <c r="J1068" s="37" t="s">
        <v>217</v>
      </c>
      <c r="K1068" s="37" t="s">
        <v>217</v>
      </c>
      <c r="L1068" s="177" t="s">
        <v>1317</v>
      </c>
    </row>
    <row r="1069" spans="1:12" ht="54.95" customHeight="1" x14ac:dyDescent="0.3">
      <c r="A1069" s="283">
        <v>1132</v>
      </c>
      <c r="B1069" s="13">
        <v>80111600</v>
      </c>
      <c r="C1069" s="32" t="s">
        <v>419</v>
      </c>
      <c r="D1069" s="30">
        <v>42583</v>
      </c>
      <c r="E1069" s="175">
        <v>5</v>
      </c>
      <c r="F1069" s="21" t="s">
        <v>53</v>
      </c>
      <c r="G1069" s="21" t="s">
        <v>389</v>
      </c>
      <c r="H1069" s="251">
        <f t="shared" si="1"/>
        <v>15860455</v>
      </c>
      <c r="I1069" s="251">
        <v>15860455</v>
      </c>
      <c r="J1069" s="37" t="s">
        <v>217</v>
      </c>
      <c r="K1069" s="37" t="s">
        <v>217</v>
      </c>
      <c r="L1069" s="177" t="s">
        <v>1317</v>
      </c>
    </row>
    <row r="1070" spans="1:12" ht="54.95" customHeight="1" x14ac:dyDescent="0.3">
      <c r="A1070" s="283">
        <v>1132</v>
      </c>
      <c r="B1070" s="13">
        <v>80111600</v>
      </c>
      <c r="C1070" s="32" t="s">
        <v>419</v>
      </c>
      <c r="D1070" s="30">
        <v>42583</v>
      </c>
      <c r="E1070" s="175">
        <v>5</v>
      </c>
      <c r="F1070" s="21" t="s">
        <v>53</v>
      </c>
      <c r="G1070" s="21" t="s">
        <v>389</v>
      </c>
      <c r="H1070" s="251">
        <f t="shared" si="1"/>
        <v>15860455</v>
      </c>
      <c r="I1070" s="251">
        <v>15860455</v>
      </c>
      <c r="J1070" s="37" t="s">
        <v>217</v>
      </c>
      <c r="K1070" s="37" t="s">
        <v>217</v>
      </c>
      <c r="L1070" s="177" t="s">
        <v>1317</v>
      </c>
    </row>
    <row r="1071" spans="1:12" ht="54.95" customHeight="1" x14ac:dyDescent="0.3">
      <c r="A1071" s="283">
        <v>1132</v>
      </c>
      <c r="B1071" s="13">
        <v>80111600</v>
      </c>
      <c r="C1071" s="32" t="s">
        <v>419</v>
      </c>
      <c r="D1071" s="30">
        <v>42583</v>
      </c>
      <c r="E1071" s="175">
        <v>5</v>
      </c>
      <c r="F1071" s="21" t="s">
        <v>53</v>
      </c>
      <c r="G1071" s="21" t="s">
        <v>389</v>
      </c>
      <c r="H1071" s="251">
        <f t="shared" si="1"/>
        <v>15860455</v>
      </c>
      <c r="I1071" s="251">
        <v>15860455</v>
      </c>
      <c r="J1071" s="37" t="s">
        <v>217</v>
      </c>
      <c r="K1071" s="37" t="s">
        <v>217</v>
      </c>
      <c r="L1071" s="177" t="s">
        <v>1317</v>
      </c>
    </row>
    <row r="1072" spans="1:12" ht="54.95" customHeight="1" x14ac:dyDescent="0.3">
      <c r="A1072" s="283">
        <v>1132</v>
      </c>
      <c r="B1072" s="13">
        <v>80111600</v>
      </c>
      <c r="C1072" s="32" t="s">
        <v>419</v>
      </c>
      <c r="D1072" s="30">
        <v>42583</v>
      </c>
      <c r="E1072" s="175">
        <v>5</v>
      </c>
      <c r="F1072" s="21" t="s">
        <v>53</v>
      </c>
      <c r="G1072" s="21" t="s">
        <v>389</v>
      </c>
      <c r="H1072" s="251">
        <f t="shared" si="1"/>
        <v>15860455</v>
      </c>
      <c r="I1072" s="251">
        <v>15860455</v>
      </c>
      <c r="J1072" s="37" t="s">
        <v>217</v>
      </c>
      <c r="K1072" s="37" t="s">
        <v>217</v>
      </c>
      <c r="L1072" s="177" t="s">
        <v>1317</v>
      </c>
    </row>
    <row r="1073" spans="1:12" ht="54.95" customHeight="1" x14ac:dyDescent="0.3">
      <c r="A1073" s="283">
        <v>1132</v>
      </c>
      <c r="B1073" s="13">
        <v>80111600</v>
      </c>
      <c r="C1073" s="32" t="s">
        <v>419</v>
      </c>
      <c r="D1073" s="30">
        <v>42583</v>
      </c>
      <c r="E1073" s="175">
        <v>5</v>
      </c>
      <c r="F1073" s="21" t="s">
        <v>53</v>
      </c>
      <c r="G1073" s="21" t="s">
        <v>389</v>
      </c>
      <c r="H1073" s="251">
        <f t="shared" si="1"/>
        <v>15860455</v>
      </c>
      <c r="I1073" s="251">
        <v>15860455</v>
      </c>
      <c r="J1073" s="37" t="s">
        <v>217</v>
      </c>
      <c r="K1073" s="37" t="s">
        <v>217</v>
      </c>
      <c r="L1073" s="177" t="s">
        <v>1317</v>
      </c>
    </row>
    <row r="1074" spans="1:12" ht="54.95" customHeight="1" x14ac:dyDescent="0.3">
      <c r="A1074" s="283">
        <v>1132</v>
      </c>
      <c r="B1074" s="13">
        <v>80111600</v>
      </c>
      <c r="C1074" s="32" t="s">
        <v>419</v>
      </c>
      <c r="D1074" s="30">
        <v>42583</v>
      </c>
      <c r="E1074" s="175">
        <v>5</v>
      </c>
      <c r="F1074" s="21" t="s">
        <v>53</v>
      </c>
      <c r="G1074" s="21" t="s">
        <v>389</v>
      </c>
      <c r="H1074" s="251">
        <f t="shared" si="1"/>
        <v>15860455</v>
      </c>
      <c r="I1074" s="251">
        <v>15860455</v>
      </c>
      <c r="J1074" s="37" t="s">
        <v>217</v>
      </c>
      <c r="K1074" s="37" t="s">
        <v>217</v>
      </c>
      <c r="L1074" s="177" t="s">
        <v>1317</v>
      </c>
    </row>
    <row r="1075" spans="1:12" ht="54.95" customHeight="1" x14ac:dyDescent="0.3">
      <c r="A1075" s="283">
        <v>1132</v>
      </c>
      <c r="B1075" s="13">
        <v>80111600</v>
      </c>
      <c r="C1075" s="32" t="s">
        <v>419</v>
      </c>
      <c r="D1075" s="30">
        <v>42583</v>
      </c>
      <c r="E1075" s="175">
        <v>5</v>
      </c>
      <c r="F1075" s="21" t="s">
        <v>53</v>
      </c>
      <c r="G1075" s="21" t="s">
        <v>389</v>
      </c>
      <c r="H1075" s="251">
        <f t="shared" si="1"/>
        <v>15860455</v>
      </c>
      <c r="I1075" s="251">
        <v>15860455</v>
      </c>
      <c r="J1075" s="37" t="s">
        <v>217</v>
      </c>
      <c r="K1075" s="37" t="s">
        <v>217</v>
      </c>
      <c r="L1075" s="177" t="s">
        <v>1317</v>
      </c>
    </row>
    <row r="1076" spans="1:12" ht="54.95" customHeight="1" x14ac:dyDescent="0.3">
      <c r="A1076" s="283">
        <v>1132</v>
      </c>
      <c r="B1076" s="13">
        <v>80111600</v>
      </c>
      <c r="C1076" s="32" t="s">
        <v>419</v>
      </c>
      <c r="D1076" s="30">
        <v>42583</v>
      </c>
      <c r="E1076" s="175">
        <v>5</v>
      </c>
      <c r="F1076" s="21" t="s">
        <v>53</v>
      </c>
      <c r="G1076" s="21" t="s">
        <v>389</v>
      </c>
      <c r="H1076" s="251">
        <f t="shared" si="1"/>
        <v>15860455</v>
      </c>
      <c r="I1076" s="251">
        <v>15860455</v>
      </c>
      <c r="J1076" s="37" t="s">
        <v>217</v>
      </c>
      <c r="K1076" s="37" t="s">
        <v>217</v>
      </c>
      <c r="L1076" s="177" t="s">
        <v>1317</v>
      </c>
    </row>
    <row r="1077" spans="1:12" ht="54.95" customHeight="1" x14ac:dyDescent="0.3">
      <c r="A1077" s="283">
        <v>1132</v>
      </c>
      <c r="B1077" s="13">
        <v>80111600</v>
      </c>
      <c r="C1077" s="32" t="s">
        <v>419</v>
      </c>
      <c r="D1077" s="30">
        <v>42583</v>
      </c>
      <c r="E1077" s="175">
        <v>5</v>
      </c>
      <c r="F1077" s="21" t="s">
        <v>53</v>
      </c>
      <c r="G1077" s="21" t="s">
        <v>389</v>
      </c>
      <c r="H1077" s="251">
        <f t="shared" si="1"/>
        <v>15860455</v>
      </c>
      <c r="I1077" s="251">
        <v>15860455</v>
      </c>
      <c r="J1077" s="37" t="s">
        <v>217</v>
      </c>
      <c r="K1077" s="37" t="s">
        <v>217</v>
      </c>
      <c r="L1077" s="177" t="s">
        <v>1317</v>
      </c>
    </row>
    <row r="1078" spans="1:12" ht="54.95" customHeight="1" x14ac:dyDescent="0.3">
      <c r="A1078" s="283">
        <v>1132</v>
      </c>
      <c r="B1078" s="13">
        <v>80111600</v>
      </c>
      <c r="C1078" s="32" t="s">
        <v>419</v>
      </c>
      <c r="D1078" s="30">
        <v>42583</v>
      </c>
      <c r="E1078" s="175">
        <v>5</v>
      </c>
      <c r="F1078" s="21" t="s">
        <v>53</v>
      </c>
      <c r="G1078" s="21" t="s">
        <v>389</v>
      </c>
      <c r="H1078" s="251">
        <f t="shared" si="1"/>
        <v>15860455</v>
      </c>
      <c r="I1078" s="251">
        <v>15860455</v>
      </c>
      <c r="J1078" s="37" t="s">
        <v>217</v>
      </c>
      <c r="K1078" s="37" t="s">
        <v>217</v>
      </c>
      <c r="L1078" s="177" t="s">
        <v>1317</v>
      </c>
    </row>
    <row r="1079" spans="1:12" ht="54.95" customHeight="1" x14ac:dyDescent="0.3">
      <c r="A1079" s="283">
        <v>1132</v>
      </c>
      <c r="B1079" s="13">
        <v>80111600</v>
      </c>
      <c r="C1079" s="32" t="s">
        <v>419</v>
      </c>
      <c r="D1079" s="30">
        <v>42583</v>
      </c>
      <c r="E1079" s="175">
        <v>4.5</v>
      </c>
      <c r="F1079" s="21" t="s">
        <v>53</v>
      </c>
      <c r="G1079" s="21" t="s">
        <v>389</v>
      </c>
      <c r="H1079" s="251">
        <f t="shared" si="1"/>
        <v>15860455</v>
      </c>
      <c r="I1079" s="251">
        <v>15860455</v>
      </c>
      <c r="J1079" s="37" t="s">
        <v>217</v>
      </c>
      <c r="K1079" s="37" t="s">
        <v>217</v>
      </c>
      <c r="L1079" s="177" t="s">
        <v>1317</v>
      </c>
    </row>
    <row r="1080" spans="1:12" ht="54.95" customHeight="1" x14ac:dyDescent="0.3">
      <c r="A1080" s="283">
        <v>1132</v>
      </c>
      <c r="B1080" s="13">
        <v>80111600</v>
      </c>
      <c r="C1080" s="32" t="s">
        <v>419</v>
      </c>
      <c r="D1080" s="30">
        <v>42583</v>
      </c>
      <c r="E1080" s="175">
        <v>3</v>
      </c>
      <c r="F1080" s="21" t="s">
        <v>53</v>
      </c>
      <c r="G1080" s="21" t="s">
        <v>389</v>
      </c>
      <c r="H1080" s="251">
        <f t="shared" si="1"/>
        <v>15860455</v>
      </c>
      <c r="I1080" s="251">
        <v>15860455</v>
      </c>
      <c r="J1080" s="37" t="s">
        <v>217</v>
      </c>
      <c r="K1080" s="37" t="s">
        <v>217</v>
      </c>
      <c r="L1080" s="177" t="s">
        <v>1317</v>
      </c>
    </row>
    <row r="1081" spans="1:12" ht="54.95" customHeight="1" x14ac:dyDescent="0.3">
      <c r="A1081" s="283">
        <v>1132</v>
      </c>
      <c r="B1081" s="13">
        <v>80111600</v>
      </c>
      <c r="C1081" s="32" t="s">
        <v>419</v>
      </c>
      <c r="D1081" s="30">
        <v>42583</v>
      </c>
      <c r="E1081" s="175">
        <v>3</v>
      </c>
      <c r="F1081" s="21" t="s">
        <v>53</v>
      </c>
      <c r="G1081" s="21" t="s">
        <v>389</v>
      </c>
      <c r="H1081" s="251">
        <f t="shared" si="1"/>
        <v>15860455</v>
      </c>
      <c r="I1081" s="251">
        <v>15860455</v>
      </c>
      <c r="J1081" s="37" t="s">
        <v>217</v>
      </c>
      <c r="K1081" s="37" t="s">
        <v>217</v>
      </c>
      <c r="L1081" s="177" t="s">
        <v>1317</v>
      </c>
    </row>
    <row r="1082" spans="1:12" ht="54.95" customHeight="1" x14ac:dyDescent="0.3">
      <c r="A1082" s="283">
        <v>1132</v>
      </c>
      <c r="B1082" s="13">
        <v>80111600</v>
      </c>
      <c r="C1082" s="32" t="s">
        <v>420</v>
      </c>
      <c r="D1082" s="30">
        <v>42583</v>
      </c>
      <c r="E1082" s="175">
        <v>3</v>
      </c>
      <c r="F1082" s="21" t="s">
        <v>53</v>
      </c>
      <c r="G1082" s="21" t="s">
        <v>389</v>
      </c>
      <c r="H1082" s="251">
        <f t="shared" si="1"/>
        <v>9357138</v>
      </c>
      <c r="I1082" s="251">
        <v>9357138</v>
      </c>
      <c r="J1082" s="37" t="s">
        <v>217</v>
      </c>
      <c r="K1082" s="37" t="s">
        <v>217</v>
      </c>
      <c r="L1082" s="177" t="s">
        <v>1317</v>
      </c>
    </row>
    <row r="1083" spans="1:12" ht="54.95" customHeight="1" x14ac:dyDescent="0.3">
      <c r="A1083" s="283">
        <v>1132</v>
      </c>
      <c r="B1083" s="13">
        <v>80111600</v>
      </c>
      <c r="C1083" s="32" t="s">
        <v>420</v>
      </c>
      <c r="D1083" s="30">
        <v>42644</v>
      </c>
      <c r="E1083" s="175">
        <v>3</v>
      </c>
      <c r="F1083" s="21" t="s">
        <v>53</v>
      </c>
      <c r="G1083" s="21" t="s">
        <v>389</v>
      </c>
      <c r="H1083" s="251">
        <f t="shared" si="1"/>
        <v>6238092</v>
      </c>
      <c r="I1083" s="251">
        <v>6238092</v>
      </c>
      <c r="J1083" s="37" t="s">
        <v>217</v>
      </c>
      <c r="K1083" s="37" t="s">
        <v>217</v>
      </c>
      <c r="L1083" s="177" t="s">
        <v>1317</v>
      </c>
    </row>
    <row r="1084" spans="1:12" ht="54.95" customHeight="1" x14ac:dyDescent="0.3">
      <c r="A1084" s="283">
        <v>1132</v>
      </c>
      <c r="B1084" s="13">
        <v>80111600</v>
      </c>
      <c r="C1084" s="32" t="s">
        <v>420</v>
      </c>
      <c r="D1084" s="30">
        <v>42644</v>
      </c>
      <c r="E1084" s="175">
        <v>3</v>
      </c>
      <c r="F1084" s="21" t="s">
        <v>53</v>
      </c>
      <c r="G1084" s="21" t="s">
        <v>389</v>
      </c>
      <c r="H1084" s="251">
        <f t="shared" si="1"/>
        <v>6238092</v>
      </c>
      <c r="I1084" s="251">
        <v>6238092</v>
      </c>
      <c r="J1084" s="37" t="s">
        <v>217</v>
      </c>
      <c r="K1084" s="37" t="s">
        <v>217</v>
      </c>
      <c r="L1084" s="177" t="s">
        <v>1317</v>
      </c>
    </row>
    <row r="1085" spans="1:12" ht="54.95" customHeight="1" x14ac:dyDescent="0.3">
      <c r="A1085" s="283">
        <v>1132</v>
      </c>
      <c r="B1085" s="13">
        <v>80111600</v>
      </c>
      <c r="C1085" s="32" t="s">
        <v>420</v>
      </c>
      <c r="D1085" s="30">
        <v>42644</v>
      </c>
      <c r="E1085" s="175">
        <v>3</v>
      </c>
      <c r="F1085" s="21" t="s">
        <v>53</v>
      </c>
      <c r="G1085" s="21" t="s">
        <v>389</v>
      </c>
      <c r="H1085" s="251">
        <f t="shared" si="1"/>
        <v>6238092</v>
      </c>
      <c r="I1085" s="251">
        <v>6238092</v>
      </c>
      <c r="J1085" s="37" t="s">
        <v>217</v>
      </c>
      <c r="K1085" s="37" t="s">
        <v>217</v>
      </c>
      <c r="L1085" s="177" t="s">
        <v>1317</v>
      </c>
    </row>
    <row r="1086" spans="1:12" ht="54.95" customHeight="1" x14ac:dyDescent="0.3">
      <c r="A1086" s="283">
        <v>1132</v>
      </c>
      <c r="B1086" s="13">
        <v>80111600</v>
      </c>
      <c r="C1086" s="32" t="s">
        <v>420</v>
      </c>
      <c r="D1086" s="30">
        <v>42644</v>
      </c>
      <c r="E1086" s="175">
        <v>3</v>
      </c>
      <c r="F1086" s="21" t="s">
        <v>53</v>
      </c>
      <c r="G1086" s="21" t="s">
        <v>389</v>
      </c>
      <c r="H1086" s="251">
        <f t="shared" si="1"/>
        <v>6238092</v>
      </c>
      <c r="I1086" s="251">
        <v>6238092</v>
      </c>
      <c r="J1086" s="37" t="s">
        <v>217</v>
      </c>
      <c r="K1086" s="37" t="s">
        <v>217</v>
      </c>
      <c r="L1086" s="177" t="s">
        <v>1317</v>
      </c>
    </row>
    <row r="1087" spans="1:12" ht="54.95" customHeight="1" x14ac:dyDescent="0.3">
      <c r="A1087" s="283">
        <v>1132</v>
      </c>
      <c r="B1087" s="13">
        <v>80111600</v>
      </c>
      <c r="C1087" s="32" t="s">
        <v>420</v>
      </c>
      <c r="D1087" s="30">
        <v>42644</v>
      </c>
      <c r="E1087" s="175">
        <v>3</v>
      </c>
      <c r="F1087" s="21" t="s">
        <v>53</v>
      </c>
      <c r="G1087" s="21" t="s">
        <v>389</v>
      </c>
      <c r="H1087" s="251">
        <f t="shared" si="1"/>
        <v>6238092</v>
      </c>
      <c r="I1087" s="251">
        <v>6238092</v>
      </c>
      <c r="J1087" s="37" t="s">
        <v>217</v>
      </c>
      <c r="K1087" s="37" t="s">
        <v>217</v>
      </c>
      <c r="L1087" s="177" t="s">
        <v>1317</v>
      </c>
    </row>
    <row r="1088" spans="1:12" ht="54.95" customHeight="1" x14ac:dyDescent="0.3">
      <c r="A1088" s="283">
        <v>1132</v>
      </c>
      <c r="B1088" s="13">
        <v>80111600</v>
      </c>
      <c r="C1088" s="32" t="s">
        <v>420</v>
      </c>
      <c r="D1088" s="30">
        <v>42644</v>
      </c>
      <c r="E1088" s="175">
        <v>3</v>
      </c>
      <c r="F1088" s="21" t="s">
        <v>53</v>
      </c>
      <c r="G1088" s="21" t="s">
        <v>389</v>
      </c>
      <c r="H1088" s="251">
        <f t="shared" si="1"/>
        <v>6238092</v>
      </c>
      <c r="I1088" s="251">
        <v>6238092</v>
      </c>
      <c r="J1088" s="37" t="s">
        <v>217</v>
      </c>
      <c r="K1088" s="37" t="s">
        <v>217</v>
      </c>
      <c r="L1088" s="177" t="s">
        <v>1317</v>
      </c>
    </row>
    <row r="1089" spans="1:12" ht="54.95" customHeight="1" x14ac:dyDescent="0.3">
      <c r="A1089" s="283">
        <v>1132</v>
      </c>
      <c r="B1089" s="13">
        <v>80111600</v>
      </c>
      <c r="C1089" s="32" t="s">
        <v>420</v>
      </c>
      <c r="D1089" s="30">
        <v>42644</v>
      </c>
      <c r="E1089" s="175">
        <v>3</v>
      </c>
      <c r="F1089" s="21" t="s">
        <v>53</v>
      </c>
      <c r="G1089" s="21" t="s">
        <v>389</v>
      </c>
      <c r="H1089" s="251">
        <f t="shared" si="1"/>
        <v>6238092</v>
      </c>
      <c r="I1089" s="251">
        <v>6238092</v>
      </c>
      <c r="J1089" s="37" t="s">
        <v>217</v>
      </c>
      <c r="K1089" s="37" t="s">
        <v>217</v>
      </c>
      <c r="L1089" s="177" t="s">
        <v>1317</v>
      </c>
    </row>
    <row r="1090" spans="1:12" ht="54.95" customHeight="1" x14ac:dyDescent="0.3">
      <c r="A1090" s="283">
        <v>1132</v>
      </c>
      <c r="B1090" s="13">
        <v>80111600</v>
      </c>
      <c r="C1090" s="32" t="s">
        <v>420</v>
      </c>
      <c r="D1090" s="30">
        <v>42644</v>
      </c>
      <c r="E1090" s="175">
        <v>3</v>
      </c>
      <c r="F1090" s="21" t="s">
        <v>53</v>
      </c>
      <c r="G1090" s="21" t="s">
        <v>389</v>
      </c>
      <c r="H1090" s="251">
        <f t="shared" si="1"/>
        <v>6238092</v>
      </c>
      <c r="I1090" s="251">
        <v>6238092</v>
      </c>
      <c r="J1090" s="37" t="s">
        <v>217</v>
      </c>
      <c r="K1090" s="37" t="s">
        <v>217</v>
      </c>
      <c r="L1090" s="177" t="s">
        <v>1317</v>
      </c>
    </row>
    <row r="1091" spans="1:12" ht="54.95" customHeight="1" x14ac:dyDescent="0.3">
      <c r="A1091" s="283">
        <v>1132</v>
      </c>
      <c r="B1091" s="13">
        <v>80111600</v>
      </c>
      <c r="C1091" s="32" t="s">
        <v>420</v>
      </c>
      <c r="D1091" s="30">
        <v>42644</v>
      </c>
      <c r="E1091" s="175">
        <v>3</v>
      </c>
      <c r="F1091" s="21" t="s">
        <v>53</v>
      </c>
      <c r="G1091" s="21" t="s">
        <v>389</v>
      </c>
      <c r="H1091" s="251">
        <f t="shared" si="1"/>
        <v>6238092</v>
      </c>
      <c r="I1091" s="251">
        <v>6238092</v>
      </c>
      <c r="J1091" s="37" t="s">
        <v>217</v>
      </c>
      <c r="K1091" s="37" t="s">
        <v>217</v>
      </c>
      <c r="L1091" s="177" t="s">
        <v>1317</v>
      </c>
    </row>
    <row r="1092" spans="1:12" ht="54.95" customHeight="1" x14ac:dyDescent="0.3">
      <c r="A1092" s="283">
        <v>1132</v>
      </c>
      <c r="B1092" s="13">
        <v>80111600</v>
      </c>
      <c r="C1092" s="32" t="s">
        <v>420</v>
      </c>
      <c r="D1092" s="30">
        <v>42644</v>
      </c>
      <c r="E1092" s="175">
        <v>3</v>
      </c>
      <c r="F1092" s="21" t="s">
        <v>53</v>
      </c>
      <c r="G1092" s="21" t="s">
        <v>389</v>
      </c>
      <c r="H1092" s="251">
        <f t="shared" si="1"/>
        <v>6238092</v>
      </c>
      <c r="I1092" s="251">
        <v>6238092</v>
      </c>
      <c r="J1092" s="37" t="s">
        <v>217</v>
      </c>
      <c r="K1092" s="37" t="s">
        <v>217</v>
      </c>
      <c r="L1092" s="177" t="s">
        <v>1317</v>
      </c>
    </row>
    <row r="1093" spans="1:12" ht="54.95" customHeight="1" x14ac:dyDescent="0.3">
      <c r="A1093" s="283">
        <v>1132</v>
      </c>
      <c r="B1093" s="13">
        <v>80111600</v>
      </c>
      <c r="C1093" s="32" t="s">
        <v>420</v>
      </c>
      <c r="D1093" s="30">
        <v>42644</v>
      </c>
      <c r="E1093" s="175">
        <v>3</v>
      </c>
      <c r="F1093" s="21" t="s">
        <v>53</v>
      </c>
      <c r="G1093" s="21" t="s">
        <v>389</v>
      </c>
      <c r="H1093" s="251">
        <f t="shared" si="1"/>
        <v>6238092</v>
      </c>
      <c r="I1093" s="251">
        <v>6238092</v>
      </c>
      <c r="J1093" s="37" t="s">
        <v>217</v>
      </c>
      <c r="K1093" s="37" t="s">
        <v>217</v>
      </c>
      <c r="L1093" s="177" t="s">
        <v>1317</v>
      </c>
    </row>
    <row r="1094" spans="1:12" ht="54.95" customHeight="1" x14ac:dyDescent="0.3">
      <c r="A1094" s="283">
        <v>1132</v>
      </c>
      <c r="B1094" s="13">
        <v>80111600</v>
      </c>
      <c r="C1094" s="32" t="s">
        <v>420</v>
      </c>
      <c r="D1094" s="30">
        <v>42644</v>
      </c>
      <c r="E1094" s="175">
        <v>3</v>
      </c>
      <c r="F1094" s="21" t="s">
        <v>53</v>
      </c>
      <c r="G1094" s="21" t="s">
        <v>389</v>
      </c>
      <c r="H1094" s="251">
        <f t="shared" ref="H1094:H1157" si="2">+I1094</f>
        <v>6238092</v>
      </c>
      <c r="I1094" s="251">
        <v>6238092</v>
      </c>
      <c r="J1094" s="37" t="s">
        <v>217</v>
      </c>
      <c r="K1094" s="37" t="s">
        <v>217</v>
      </c>
      <c r="L1094" s="177" t="s">
        <v>1317</v>
      </c>
    </row>
    <row r="1095" spans="1:12" ht="54.95" customHeight="1" x14ac:dyDescent="0.3">
      <c r="A1095" s="283">
        <v>1132</v>
      </c>
      <c r="B1095" s="13">
        <v>80111600</v>
      </c>
      <c r="C1095" s="32" t="s">
        <v>420</v>
      </c>
      <c r="D1095" s="30">
        <v>42644</v>
      </c>
      <c r="E1095" s="175">
        <v>3</v>
      </c>
      <c r="F1095" s="21" t="s">
        <v>53</v>
      </c>
      <c r="G1095" s="21" t="s">
        <v>389</v>
      </c>
      <c r="H1095" s="251">
        <f t="shared" si="2"/>
        <v>6238092</v>
      </c>
      <c r="I1095" s="251">
        <v>6238092</v>
      </c>
      <c r="J1095" s="37" t="s">
        <v>217</v>
      </c>
      <c r="K1095" s="37" t="s">
        <v>217</v>
      </c>
      <c r="L1095" s="177" t="s">
        <v>1317</v>
      </c>
    </row>
    <row r="1096" spans="1:12" ht="54.95" customHeight="1" x14ac:dyDescent="0.3">
      <c r="A1096" s="283">
        <v>1132</v>
      </c>
      <c r="B1096" s="13">
        <v>80111600</v>
      </c>
      <c r="C1096" s="32" t="s">
        <v>420</v>
      </c>
      <c r="D1096" s="30">
        <v>42644</v>
      </c>
      <c r="E1096" s="175">
        <v>3</v>
      </c>
      <c r="F1096" s="21" t="s">
        <v>53</v>
      </c>
      <c r="G1096" s="21" t="s">
        <v>389</v>
      </c>
      <c r="H1096" s="251">
        <f t="shared" si="2"/>
        <v>6238092</v>
      </c>
      <c r="I1096" s="251">
        <v>6238092</v>
      </c>
      <c r="J1096" s="37" t="s">
        <v>217</v>
      </c>
      <c r="K1096" s="37" t="s">
        <v>217</v>
      </c>
      <c r="L1096" s="177" t="s">
        <v>1317</v>
      </c>
    </row>
    <row r="1097" spans="1:12" ht="54.95" customHeight="1" x14ac:dyDescent="0.3">
      <c r="A1097" s="283">
        <v>1132</v>
      </c>
      <c r="B1097" s="13">
        <v>80111600</v>
      </c>
      <c r="C1097" s="32" t="s">
        <v>420</v>
      </c>
      <c r="D1097" s="30">
        <v>42644</v>
      </c>
      <c r="E1097" s="175">
        <v>3</v>
      </c>
      <c r="F1097" s="21" t="s">
        <v>53</v>
      </c>
      <c r="G1097" s="21" t="s">
        <v>389</v>
      </c>
      <c r="H1097" s="251">
        <f t="shared" si="2"/>
        <v>6238092</v>
      </c>
      <c r="I1097" s="251">
        <v>6238092</v>
      </c>
      <c r="J1097" s="37" t="s">
        <v>217</v>
      </c>
      <c r="K1097" s="37" t="s">
        <v>217</v>
      </c>
      <c r="L1097" s="177" t="s">
        <v>1317</v>
      </c>
    </row>
    <row r="1098" spans="1:12" ht="54.95" customHeight="1" x14ac:dyDescent="0.3">
      <c r="A1098" s="283">
        <v>1132</v>
      </c>
      <c r="B1098" s="13">
        <v>80111600</v>
      </c>
      <c r="C1098" s="32" t="s">
        <v>420</v>
      </c>
      <c r="D1098" s="30">
        <v>42644</v>
      </c>
      <c r="E1098" s="175">
        <v>3</v>
      </c>
      <c r="F1098" s="21" t="s">
        <v>53</v>
      </c>
      <c r="G1098" s="21" t="s">
        <v>389</v>
      </c>
      <c r="H1098" s="251">
        <f t="shared" si="2"/>
        <v>6238092</v>
      </c>
      <c r="I1098" s="251">
        <v>6238092</v>
      </c>
      <c r="J1098" s="37" t="s">
        <v>217</v>
      </c>
      <c r="K1098" s="37" t="s">
        <v>217</v>
      </c>
      <c r="L1098" s="177" t="s">
        <v>1317</v>
      </c>
    </row>
    <row r="1099" spans="1:12" ht="54.95" customHeight="1" x14ac:dyDescent="0.3">
      <c r="A1099" s="283">
        <v>1132</v>
      </c>
      <c r="B1099" s="13">
        <v>80111600</v>
      </c>
      <c r="C1099" s="32" t="s">
        <v>420</v>
      </c>
      <c r="D1099" s="30">
        <v>42644</v>
      </c>
      <c r="E1099" s="175">
        <v>3</v>
      </c>
      <c r="F1099" s="21" t="s">
        <v>53</v>
      </c>
      <c r="G1099" s="21" t="s">
        <v>389</v>
      </c>
      <c r="H1099" s="251">
        <f t="shared" si="2"/>
        <v>6238092</v>
      </c>
      <c r="I1099" s="251">
        <v>6238092</v>
      </c>
      <c r="J1099" s="37" t="s">
        <v>217</v>
      </c>
      <c r="K1099" s="37" t="s">
        <v>217</v>
      </c>
      <c r="L1099" s="177" t="s">
        <v>1317</v>
      </c>
    </row>
    <row r="1100" spans="1:12" ht="54.95" customHeight="1" x14ac:dyDescent="0.3">
      <c r="A1100" s="283">
        <v>1132</v>
      </c>
      <c r="B1100" s="13">
        <v>80111600</v>
      </c>
      <c r="C1100" s="32" t="s">
        <v>420</v>
      </c>
      <c r="D1100" s="30">
        <v>42644</v>
      </c>
      <c r="E1100" s="175">
        <v>3</v>
      </c>
      <c r="F1100" s="21" t="s">
        <v>53</v>
      </c>
      <c r="G1100" s="21" t="s">
        <v>389</v>
      </c>
      <c r="H1100" s="251">
        <f t="shared" si="2"/>
        <v>6238092</v>
      </c>
      <c r="I1100" s="251">
        <v>6238092</v>
      </c>
      <c r="J1100" s="37" t="s">
        <v>217</v>
      </c>
      <c r="K1100" s="37" t="s">
        <v>217</v>
      </c>
      <c r="L1100" s="177" t="s">
        <v>1317</v>
      </c>
    </row>
    <row r="1101" spans="1:12" ht="54.95" customHeight="1" x14ac:dyDescent="0.3">
      <c r="A1101" s="283">
        <v>1132</v>
      </c>
      <c r="B1101" s="13">
        <v>80111600</v>
      </c>
      <c r="C1101" s="32" t="s">
        <v>420</v>
      </c>
      <c r="D1101" s="30">
        <v>42644</v>
      </c>
      <c r="E1101" s="175">
        <v>3</v>
      </c>
      <c r="F1101" s="21" t="s">
        <v>53</v>
      </c>
      <c r="G1101" s="21" t="s">
        <v>389</v>
      </c>
      <c r="H1101" s="251">
        <f t="shared" si="2"/>
        <v>6238092</v>
      </c>
      <c r="I1101" s="251">
        <v>6238092</v>
      </c>
      <c r="J1101" s="37" t="s">
        <v>217</v>
      </c>
      <c r="K1101" s="37" t="s">
        <v>217</v>
      </c>
      <c r="L1101" s="177" t="s">
        <v>1317</v>
      </c>
    </row>
    <row r="1102" spans="1:12" ht="54.95" customHeight="1" x14ac:dyDescent="0.3">
      <c r="A1102" s="283">
        <v>1132</v>
      </c>
      <c r="B1102" s="13">
        <v>80111600</v>
      </c>
      <c r="C1102" s="32" t="s">
        <v>420</v>
      </c>
      <c r="D1102" s="30">
        <v>42644</v>
      </c>
      <c r="E1102" s="175">
        <v>3</v>
      </c>
      <c r="F1102" s="21" t="s">
        <v>53</v>
      </c>
      <c r="G1102" s="21" t="s">
        <v>389</v>
      </c>
      <c r="H1102" s="251">
        <f t="shared" si="2"/>
        <v>6238092</v>
      </c>
      <c r="I1102" s="251">
        <v>6238092</v>
      </c>
      <c r="J1102" s="37" t="s">
        <v>217</v>
      </c>
      <c r="K1102" s="37" t="s">
        <v>217</v>
      </c>
      <c r="L1102" s="177" t="s">
        <v>1317</v>
      </c>
    </row>
    <row r="1103" spans="1:12" ht="54.95" customHeight="1" x14ac:dyDescent="0.3">
      <c r="A1103" s="283">
        <v>1132</v>
      </c>
      <c r="B1103" s="13">
        <v>80111600</v>
      </c>
      <c r="C1103" s="32" t="s">
        <v>420</v>
      </c>
      <c r="D1103" s="30">
        <v>42644</v>
      </c>
      <c r="E1103" s="175">
        <v>3</v>
      </c>
      <c r="F1103" s="21" t="s">
        <v>53</v>
      </c>
      <c r="G1103" s="21" t="s">
        <v>389</v>
      </c>
      <c r="H1103" s="251">
        <f t="shared" si="2"/>
        <v>6238092</v>
      </c>
      <c r="I1103" s="251">
        <v>6238092</v>
      </c>
      <c r="J1103" s="37" t="s">
        <v>217</v>
      </c>
      <c r="K1103" s="37" t="s">
        <v>217</v>
      </c>
      <c r="L1103" s="177" t="s">
        <v>1317</v>
      </c>
    </row>
    <row r="1104" spans="1:12" ht="54.95" customHeight="1" x14ac:dyDescent="0.3">
      <c r="A1104" s="283">
        <v>1132</v>
      </c>
      <c r="B1104" s="13">
        <v>80111600</v>
      </c>
      <c r="C1104" s="32" t="s">
        <v>420</v>
      </c>
      <c r="D1104" s="30">
        <v>42644</v>
      </c>
      <c r="E1104" s="175">
        <v>5.8</v>
      </c>
      <c r="F1104" s="21" t="s">
        <v>53</v>
      </c>
      <c r="G1104" s="21" t="s">
        <v>389</v>
      </c>
      <c r="H1104" s="251">
        <f t="shared" si="2"/>
        <v>6238092</v>
      </c>
      <c r="I1104" s="251">
        <v>6238092</v>
      </c>
      <c r="J1104" s="37" t="s">
        <v>217</v>
      </c>
      <c r="K1104" s="37" t="s">
        <v>217</v>
      </c>
      <c r="L1104" s="177" t="s">
        <v>1317</v>
      </c>
    </row>
    <row r="1105" spans="1:12" ht="54.95" customHeight="1" x14ac:dyDescent="0.3">
      <c r="A1105" s="283">
        <v>1132</v>
      </c>
      <c r="B1105" s="13">
        <v>80111600</v>
      </c>
      <c r="C1105" s="32" t="s">
        <v>420</v>
      </c>
      <c r="D1105" s="30">
        <v>42644</v>
      </c>
      <c r="E1105" s="175">
        <v>3</v>
      </c>
      <c r="F1105" s="21" t="s">
        <v>53</v>
      </c>
      <c r="G1105" s="21" t="s">
        <v>389</v>
      </c>
      <c r="H1105" s="251">
        <f t="shared" si="2"/>
        <v>6238092</v>
      </c>
      <c r="I1105" s="251">
        <v>6238092</v>
      </c>
      <c r="J1105" s="37" t="s">
        <v>217</v>
      </c>
      <c r="K1105" s="37" t="s">
        <v>217</v>
      </c>
      <c r="L1105" s="177" t="s">
        <v>1317</v>
      </c>
    </row>
    <row r="1106" spans="1:12" ht="54.95" customHeight="1" x14ac:dyDescent="0.3">
      <c r="A1106" s="283">
        <v>1132</v>
      </c>
      <c r="B1106" s="13">
        <v>80111600</v>
      </c>
      <c r="C1106" s="32" t="s">
        <v>421</v>
      </c>
      <c r="D1106" s="30">
        <v>42644</v>
      </c>
      <c r="E1106" s="175">
        <v>4</v>
      </c>
      <c r="F1106" s="21" t="s">
        <v>53</v>
      </c>
      <c r="G1106" s="21" t="s">
        <v>389</v>
      </c>
      <c r="H1106" s="251">
        <f t="shared" si="2"/>
        <v>6238092</v>
      </c>
      <c r="I1106" s="251">
        <v>6238092</v>
      </c>
      <c r="J1106" s="37" t="s">
        <v>217</v>
      </c>
      <c r="K1106" s="37" t="s">
        <v>217</v>
      </c>
      <c r="L1106" s="177" t="s">
        <v>1317</v>
      </c>
    </row>
    <row r="1107" spans="1:12" ht="54.95" customHeight="1" x14ac:dyDescent="0.3">
      <c r="A1107" s="283">
        <v>1132</v>
      </c>
      <c r="B1107" s="13">
        <v>80111600</v>
      </c>
      <c r="C1107" s="32" t="s">
        <v>422</v>
      </c>
      <c r="D1107" s="30">
        <v>42552</v>
      </c>
      <c r="E1107" s="175">
        <v>5.5</v>
      </c>
      <c r="F1107" s="21" t="s">
        <v>53</v>
      </c>
      <c r="G1107" s="21" t="s">
        <v>389</v>
      </c>
      <c r="H1107" s="251">
        <f t="shared" si="2"/>
        <v>33288920</v>
      </c>
      <c r="I1107" s="251">
        <v>33288920</v>
      </c>
      <c r="J1107" s="37" t="s">
        <v>217</v>
      </c>
      <c r="K1107" s="37" t="s">
        <v>217</v>
      </c>
      <c r="L1107" s="177" t="s">
        <v>1317</v>
      </c>
    </row>
    <row r="1108" spans="1:12" ht="54.95" customHeight="1" x14ac:dyDescent="0.3">
      <c r="A1108" s="283">
        <v>1132</v>
      </c>
      <c r="B1108" s="21">
        <v>80101600</v>
      </c>
      <c r="C1108" s="33" t="s">
        <v>1118</v>
      </c>
      <c r="D1108" s="30">
        <v>42614</v>
      </c>
      <c r="E1108" s="175">
        <v>5.5</v>
      </c>
      <c r="F1108" s="21" t="s">
        <v>409</v>
      </c>
      <c r="G1108" s="21" t="s">
        <v>374</v>
      </c>
      <c r="H1108" s="251">
        <f t="shared" si="2"/>
        <v>252391626</v>
      </c>
      <c r="I1108" s="251">
        <v>252391626</v>
      </c>
      <c r="J1108" s="37" t="s">
        <v>217</v>
      </c>
      <c r="K1108" s="37" t="s">
        <v>217</v>
      </c>
      <c r="L1108" s="177" t="s">
        <v>1317</v>
      </c>
    </row>
    <row r="1109" spans="1:12" ht="54.95" customHeight="1" x14ac:dyDescent="0.3">
      <c r="A1109" s="283">
        <v>1132</v>
      </c>
      <c r="B1109" s="21">
        <v>83111600</v>
      </c>
      <c r="C1109" s="32" t="s">
        <v>423</v>
      </c>
      <c r="D1109" s="30">
        <v>42614</v>
      </c>
      <c r="E1109" s="175">
        <v>5.5</v>
      </c>
      <c r="F1109" s="21" t="s">
        <v>53</v>
      </c>
      <c r="G1109" s="21" t="s">
        <v>389</v>
      </c>
      <c r="H1109" s="251">
        <f t="shared" si="2"/>
        <v>30000000</v>
      </c>
      <c r="I1109" s="251">
        <v>30000000</v>
      </c>
      <c r="J1109" s="37"/>
      <c r="K1109" s="37"/>
      <c r="L1109" s="37"/>
    </row>
    <row r="1110" spans="1:12" ht="54.95" customHeight="1" x14ac:dyDescent="0.3">
      <c r="A1110" s="283">
        <v>1132</v>
      </c>
      <c r="B1110" s="21">
        <v>46181500</v>
      </c>
      <c r="C1110" s="32" t="s">
        <v>424</v>
      </c>
      <c r="D1110" s="30">
        <v>42583</v>
      </c>
      <c r="E1110" s="175">
        <v>6</v>
      </c>
      <c r="F1110" s="21" t="s">
        <v>401</v>
      </c>
      <c r="G1110" s="21" t="s">
        <v>389</v>
      </c>
      <c r="H1110" s="251">
        <f t="shared" si="2"/>
        <v>1500000</v>
      </c>
      <c r="I1110" s="251">
        <v>1500000</v>
      </c>
      <c r="J1110" s="37" t="s">
        <v>217</v>
      </c>
      <c r="K1110" s="37" t="s">
        <v>217</v>
      </c>
      <c r="L1110" s="37" t="s">
        <v>375</v>
      </c>
    </row>
    <row r="1111" spans="1:12" ht="54.95" customHeight="1" x14ac:dyDescent="0.3">
      <c r="A1111" s="283">
        <v>1132</v>
      </c>
      <c r="B1111" s="13">
        <v>80111600</v>
      </c>
      <c r="C1111" s="32" t="s">
        <v>426</v>
      </c>
      <c r="D1111" s="30">
        <v>42552</v>
      </c>
      <c r="E1111" s="175">
        <v>6</v>
      </c>
      <c r="F1111" s="21" t="s">
        <v>53</v>
      </c>
      <c r="G1111" s="21" t="s">
        <v>389</v>
      </c>
      <c r="H1111" s="251">
        <f t="shared" si="2"/>
        <v>31567079.5</v>
      </c>
      <c r="I1111" s="251">
        <v>31567079.5</v>
      </c>
      <c r="J1111" s="37" t="s">
        <v>217</v>
      </c>
      <c r="K1111" s="37" t="s">
        <v>217</v>
      </c>
      <c r="L1111" s="177" t="s">
        <v>375</v>
      </c>
    </row>
    <row r="1112" spans="1:12" ht="54.95" customHeight="1" x14ac:dyDescent="0.3">
      <c r="A1112" s="283">
        <v>1132</v>
      </c>
      <c r="B1112" s="13">
        <v>80111600</v>
      </c>
      <c r="C1112" s="32" t="s">
        <v>427</v>
      </c>
      <c r="D1112" s="30">
        <v>42552</v>
      </c>
      <c r="E1112" s="175">
        <v>6</v>
      </c>
      <c r="F1112" s="21" t="s">
        <v>53</v>
      </c>
      <c r="G1112" s="21" t="s">
        <v>389</v>
      </c>
      <c r="H1112" s="251">
        <f t="shared" si="2"/>
        <v>31567079.5</v>
      </c>
      <c r="I1112" s="251">
        <v>31567079.5</v>
      </c>
      <c r="J1112" s="37" t="s">
        <v>217</v>
      </c>
      <c r="K1112" s="37" t="s">
        <v>217</v>
      </c>
      <c r="L1112" s="177" t="s">
        <v>375</v>
      </c>
    </row>
    <row r="1113" spans="1:12" ht="54.95" customHeight="1" x14ac:dyDescent="0.3">
      <c r="A1113" s="283">
        <v>1132</v>
      </c>
      <c r="B1113" s="21" t="s">
        <v>428</v>
      </c>
      <c r="C1113" s="32" t="s">
        <v>429</v>
      </c>
      <c r="D1113" s="30">
        <v>42614</v>
      </c>
      <c r="E1113" s="175">
        <v>6</v>
      </c>
      <c r="F1113" s="21" t="s">
        <v>409</v>
      </c>
      <c r="G1113" s="21" t="s">
        <v>389</v>
      </c>
      <c r="H1113" s="251">
        <f t="shared" si="2"/>
        <v>200000000</v>
      </c>
      <c r="I1113" s="251">
        <v>200000000</v>
      </c>
      <c r="J1113" s="37" t="s">
        <v>217</v>
      </c>
      <c r="K1113" s="37" t="s">
        <v>217</v>
      </c>
      <c r="L1113" s="177" t="s">
        <v>375</v>
      </c>
    </row>
    <row r="1114" spans="1:12" ht="54.95" customHeight="1" x14ac:dyDescent="0.3">
      <c r="A1114" s="283">
        <v>1132</v>
      </c>
      <c r="B1114" s="21" t="s">
        <v>430</v>
      </c>
      <c r="C1114" s="32" t="s">
        <v>431</v>
      </c>
      <c r="D1114" s="30">
        <v>42644</v>
      </c>
      <c r="E1114" s="175">
        <v>6</v>
      </c>
      <c r="F1114" s="21" t="s">
        <v>432</v>
      </c>
      <c r="G1114" s="21" t="s">
        <v>389</v>
      </c>
      <c r="H1114" s="251">
        <f t="shared" si="2"/>
        <v>30000000</v>
      </c>
      <c r="I1114" s="251">
        <v>30000000</v>
      </c>
      <c r="J1114" s="37" t="s">
        <v>217</v>
      </c>
      <c r="K1114" s="37" t="s">
        <v>217</v>
      </c>
      <c r="L1114" s="177" t="s">
        <v>375</v>
      </c>
    </row>
    <row r="1115" spans="1:12" ht="54.95" customHeight="1" x14ac:dyDescent="0.3">
      <c r="A1115" s="283">
        <v>1132</v>
      </c>
      <c r="B1115" s="13">
        <v>80111600</v>
      </c>
      <c r="C1115" s="32" t="s">
        <v>433</v>
      </c>
      <c r="D1115" s="30">
        <v>42552</v>
      </c>
      <c r="E1115" s="175">
        <v>6</v>
      </c>
      <c r="F1115" s="21" t="s">
        <v>53</v>
      </c>
      <c r="G1115" s="21" t="s">
        <v>434</v>
      </c>
      <c r="H1115" s="251">
        <f t="shared" si="2"/>
        <v>43284720</v>
      </c>
      <c r="I1115" s="251">
        <v>43284720</v>
      </c>
      <c r="J1115" s="37" t="s">
        <v>217</v>
      </c>
      <c r="K1115" s="37" t="s">
        <v>217</v>
      </c>
      <c r="L1115" s="177" t="s">
        <v>375</v>
      </c>
    </row>
    <row r="1116" spans="1:12" ht="54.95" customHeight="1" x14ac:dyDescent="0.3">
      <c r="A1116" s="283">
        <v>1132</v>
      </c>
      <c r="B1116" s="13">
        <v>80111600</v>
      </c>
      <c r="C1116" s="32" t="s">
        <v>435</v>
      </c>
      <c r="D1116" s="30">
        <v>42552</v>
      </c>
      <c r="E1116" s="175">
        <v>6</v>
      </c>
      <c r="F1116" s="21" t="s">
        <v>53</v>
      </c>
      <c r="G1116" s="21" t="s">
        <v>434</v>
      </c>
      <c r="H1116" s="251">
        <f t="shared" si="2"/>
        <v>36919320</v>
      </c>
      <c r="I1116" s="251">
        <v>36919320</v>
      </c>
      <c r="J1116" s="37" t="s">
        <v>217</v>
      </c>
      <c r="K1116" s="37" t="s">
        <v>217</v>
      </c>
      <c r="L1116" s="177" t="s">
        <v>375</v>
      </c>
    </row>
    <row r="1117" spans="1:12" ht="54.95" customHeight="1" x14ac:dyDescent="0.3">
      <c r="A1117" s="283">
        <v>1132</v>
      </c>
      <c r="B1117" s="13">
        <v>80111600</v>
      </c>
      <c r="C1117" s="32" t="s">
        <v>436</v>
      </c>
      <c r="D1117" s="30">
        <v>42552</v>
      </c>
      <c r="E1117" s="175">
        <v>6</v>
      </c>
      <c r="F1117" s="21" t="s">
        <v>53</v>
      </c>
      <c r="G1117" s="21" t="s">
        <v>437</v>
      </c>
      <c r="H1117" s="251">
        <f t="shared" si="2"/>
        <v>19032546</v>
      </c>
      <c r="I1117" s="251">
        <v>19032546</v>
      </c>
      <c r="J1117" s="37" t="s">
        <v>217</v>
      </c>
      <c r="K1117" s="37" t="s">
        <v>217</v>
      </c>
      <c r="L1117" s="177" t="s">
        <v>375</v>
      </c>
    </row>
    <row r="1118" spans="1:12" ht="54.95" customHeight="1" x14ac:dyDescent="0.3">
      <c r="A1118" s="283">
        <v>1132</v>
      </c>
      <c r="B1118" s="13">
        <v>80111600</v>
      </c>
      <c r="C1118" s="32" t="s">
        <v>438</v>
      </c>
      <c r="D1118" s="30">
        <v>42552</v>
      </c>
      <c r="E1118" s="175">
        <v>6</v>
      </c>
      <c r="F1118" s="21" t="s">
        <v>53</v>
      </c>
      <c r="G1118" s="21" t="s">
        <v>439</v>
      </c>
      <c r="H1118" s="251">
        <f t="shared" si="2"/>
        <v>24697752</v>
      </c>
      <c r="I1118" s="251">
        <v>24697752</v>
      </c>
      <c r="J1118" s="37" t="s">
        <v>217</v>
      </c>
      <c r="K1118" s="37" t="s">
        <v>217</v>
      </c>
      <c r="L1118" s="177" t="s">
        <v>375</v>
      </c>
    </row>
    <row r="1119" spans="1:12" ht="54.95" customHeight="1" x14ac:dyDescent="0.3">
      <c r="A1119" s="283">
        <v>1132</v>
      </c>
      <c r="B1119" s="13">
        <v>80111600</v>
      </c>
      <c r="C1119" s="33" t="s">
        <v>440</v>
      </c>
      <c r="D1119" s="30">
        <v>42552</v>
      </c>
      <c r="E1119" s="175">
        <v>4</v>
      </c>
      <c r="F1119" s="21" t="s">
        <v>53</v>
      </c>
      <c r="G1119" s="21" t="s">
        <v>437</v>
      </c>
      <c r="H1119" s="251">
        <f t="shared" si="2"/>
        <v>13430994</v>
      </c>
      <c r="I1119" s="251">
        <v>13430994</v>
      </c>
      <c r="J1119" s="37" t="s">
        <v>217</v>
      </c>
      <c r="K1119" s="37" t="s">
        <v>217</v>
      </c>
      <c r="L1119" s="177" t="s">
        <v>375</v>
      </c>
    </row>
    <row r="1120" spans="1:12" ht="54.95" customHeight="1" x14ac:dyDescent="0.3">
      <c r="A1120" s="283">
        <v>1132</v>
      </c>
      <c r="B1120" s="13">
        <v>80111600</v>
      </c>
      <c r="C1120" s="32" t="s">
        <v>441</v>
      </c>
      <c r="D1120" s="30">
        <v>42552</v>
      </c>
      <c r="E1120" s="175">
        <v>4</v>
      </c>
      <c r="F1120" s="21" t="s">
        <v>53</v>
      </c>
      <c r="G1120" s="21" t="s">
        <v>439</v>
      </c>
      <c r="H1120" s="251">
        <f t="shared" si="2"/>
        <v>40102020</v>
      </c>
      <c r="I1120" s="251">
        <v>40102020</v>
      </c>
      <c r="J1120" s="37" t="s">
        <v>217</v>
      </c>
      <c r="K1120" s="37" t="s">
        <v>217</v>
      </c>
      <c r="L1120" s="177" t="s">
        <v>375</v>
      </c>
    </row>
    <row r="1121" spans="1:12" ht="54.95" customHeight="1" x14ac:dyDescent="0.3">
      <c r="A1121" s="283">
        <v>1132</v>
      </c>
      <c r="B1121" s="21">
        <v>81101512</v>
      </c>
      <c r="C1121" s="32" t="s">
        <v>442</v>
      </c>
      <c r="D1121" s="30">
        <v>42644</v>
      </c>
      <c r="E1121" s="39">
        <v>6</v>
      </c>
      <c r="F1121" s="21" t="s">
        <v>409</v>
      </c>
      <c r="G1121" s="21" t="s">
        <v>439</v>
      </c>
      <c r="H1121" s="251">
        <f t="shared" si="2"/>
        <v>453246354</v>
      </c>
      <c r="I1121" s="251">
        <v>453246354</v>
      </c>
      <c r="J1121" s="37" t="s">
        <v>217</v>
      </c>
      <c r="K1121" s="37" t="s">
        <v>217</v>
      </c>
      <c r="L1121" s="177" t="s">
        <v>375</v>
      </c>
    </row>
    <row r="1122" spans="1:12" ht="54.95" customHeight="1" x14ac:dyDescent="0.3">
      <c r="A1122" s="283">
        <v>1132</v>
      </c>
      <c r="B1122" s="21">
        <v>95101800</v>
      </c>
      <c r="C1122" s="32" t="s">
        <v>443</v>
      </c>
      <c r="D1122" s="30">
        <v>42583</v>
      </c>
      <c r="E1122" s="39">
        <v>4</v>
      </c>
      <c r="F1122" s="21" t="s">
        <v>53</v>
      </c>
      <c r="G1122" s="21" t="s">
        <v>437</v>
      </c>
      <c r="H1122" s="251">
        <f t="shared" si="2"/>
        <v>1003883460</v>
      </c>
      <c r="I1122" s="251">
        <v>1003883460</v>
      </c>
      <c r="J1122" s="37" t="s">
        <v>217</v>
      </c>
      <c r="K1122" s="37" t="s">
        <v>217</v>
      </c>
      <c r="L1122" s="177" t="s">
        <v>375</v>
      </c>
    </row>
    <row r="1123" spans="1:12" ht="54.95" customHeight="1" x14ac:dyDescent="0.3">
      <c r="A1123" s="283">
        <v>1132</v>
      </c>
      <c r="B1123" s="13">
        <v>80111600</v>
      </c>
      <c r="C1123" s="124" t="s">
        <v>884</v>
      </c>
      <c r="D1123" s="30">
        <v>42583</v>
      </c>
      <c r="E1123" s="39">
        <v>4</v>
      </c>
      <c r="F1123" s="21" t="s">
        <v>53</v>
      </c>
      <c r="G1123" s="21" t="s">
        <v>434</v>
      </c>
      <c r="H1123" s="251">
        <f t="shared" si="2"/>
        <v>50259960</v>
      </c>
      <c r="I1123" s="251">
        <v>50259960</v>
      </c>
      <c r="J1123" s="37" t="s">
        <v>217</v>
      </c>
      <c r="K1123" s="37" t="s">
        <v>217</v>
      </c>
      <c r="L1123" s="177" t="s">
        <v>375</v>
      </c>
    </row>
    <row r="1124" spans="1:12" ht="54.95" customHeight="1" x14ac:dyDescent="0.3">
      <c r="A1124" s="283">
        <v>1132</v>
      </c>
      <c r="B1124" s="13">
        <v>80111600</v>
      </c>
      <c r="C1124" s="32" t="s">
        <v>444</v>
      </c>
      <c r="D1124" s="30">
        <v>42552</v>
      </c>
      <c r="E1124" s="39">
        <v>6</v>
      </c>
      <c r="F1124" s="21" t="s">
        <v>53</v>
      </c>
      <c r="G1124" s="21" t="s">
        <v>380</v>
      </c>
      <c r="H1124" s="251">
        <f t="shared" si="2"/>
        <v>40102020</v>
      </c>
      <c r="I1124" s="251">
        <v>40102020</v>
      </c>
      <c r="J1124" s="37" t="s">
        <v>217</v>
      </c>
      <c r="K1124" s="37" t="s">
        <v>217</v>
      </c>
      <c r="L1124" s="177" t="s">
        <v>375</v>
      </c>
    </row>
    <row r="1125" spans="1:12" ht="54.95" customHeight="1" x14ac:dyDescent="0.3">
      <c r="A1125" s="283">
        <v>1132</v>
      </c>
      <c r="B1125" s="13">
        <v>80111600</v>
      </c>
      <c r="C1125" s="32" t="s">
        <v>445</v>
      </c>
      <c r="D1125" s="30">
        <v>42552</v>
      </c>
      <c r="E1125" s="39">
        <v>6</v>
      </c>
      <c r="F1125" s="21" t="s">
        <v>53</v>
      </c>
      <c r="G1125" s="21" t="s">
        <v>380</v>
      </c>
      <c r="H1125" s="251">
        <f t="shared" si="2"/>
        <v>24697752</v>
      </c>
      <c r="I1125" s="251">
        <v>24697752</v>
      </c>
      <c r="J1125" s="37" t="s">
        <v>217</v>
      </c>
      <c r="K1125" s="37" t="s">
        <v>217</v>
      </c>
      <c r="L1125" s="177" t="s">
        <v>375</v>
      </c>
    </row>
    <row r="1126" spans="1:12" ht="54.95" customHeight="1" x14ac:dyDescent="0.3">
      <c r="A1126" s="283">
        <v>1132</v>
      </c>
      <c r="B1126" s="13">
        <v>80111600</v>
      </c>
      <c r="C1126" s="32" t="s">
        <v>446</v>
      </c>
      <c r="D1126" s="30">
        <v>42552</v>
      </c>
      <c r="E1126" s="39">
        <v>6</v>
      </c>
      <c r="F1126" s="21" t="s">
        <v>53</v>
      </c>
      <c r="G1126" s="21" t="s">
        <v>380</v>
      </c>
      <c r="H1126" s="251">
        <f t="shared" si="2"/>
        <v>24697752</v>
      </c>
      <c r="I1126" s="251">
        <v>24697752</v>
      </c>
      <c r="J1126" s="37" t="s">
        <v>217</v>
      </c>
      <c r="K1126" s="37" t="s">
        <v>217</v>
      </c>
      <c r="L1126" s="177" t="s">
        <v>375</v>
      </c>
    </row>
    <row r="1127" spans="1:12" ht="54.95" customHeight="1" x14ac:dyDescent="0.3">
      <c r="A1127" s="283">
        <v>1132</v>
      </c>
      <c r="B1127" s="13">
        <v>80111600</v>
      </c>
      <c r="C1127" s="32" t="s">
        <v>447</v>
      </c>
      <c r="D1127" s="30">
        <v>42552</v>
      </c>
      <c r="E1127" s="39">
        <v>6</v>
      </c>
      <c r="F1127" s="21" t="s">
        <v>53</v>
      </c>
      <c r="G1127" s="21" t="s">
        <v>380</v>
      </c>
      <c r="H1127" s="251">
        <f t="shared" si="2"/>
        <v>13430994</v>
      </c>
      <c r="I1127" s="251">
        <v>13430994</v>
      </c>
      <c r="J1127" s="37" t="s">
        <v>217</v>
      </c>
      <c r="K1127" s="37" t="s">
        <v>217</v>
      </c>
      <c r="L1127" s="177" t="s">
        <v>375</v>
      </c>
    </row>
    <row r="1128" spans="1:12" ht="54.95" customHeight="1" x14ac:dyDescent="0.3">
      <c r="A1128" s="283">
        <v>1132</v>
      </c>
      <c r="B1128" s="13">
        <v>80111600</v>
      </c>
      <c r="C1128" s="32" t="s">
        <v>448</v>
      </c>
      <c r="D1128" s="30">
        <v>42552</v>
      </c>
      <c r="E1128" s="39">
        <v>6</v>
      </c>
      <c r="F1128" s="21" t="s">
        <v>53</v>
      </c>
      <c r="G1128" s="21" t="s">
        <v>380</v>
      </c>
      <c r="H1128" s="251">
        <f t="shared" si="2"/>
        <v>21451398</v>
      </c>
      <c r="I1128" s="251">
        <v>21451398</v>
      </c>
      <c r="J1128" s="37" t="s">
        <v>217</v>
      </c>
      <c r="K1128" s="37" t="s">
        <v>217</v>
      </c>
      <c r="L1128" s="177" t="s">
        <v>375</v>
      </c>
    </row>
    <row r="1129" spans="1:12" ht="54.95" customHeight="1" x14ac:dyDescent="0.3">
      <c r="A1129" s="283">
        <v>1132</v>
      </c>
      <c r="B1129" s="13">
        <v>80111600</v>
      </c>
      <c r="C1129" s="32" t="s">
        <v>449</v>
      </c>
      <c r="D1129" s="30">
        <v>42552</v>
      </c>
      <c r="E1129" s="39">
        <v>6</v>
      </c>
      <c r="F1129" s="21" t="s">
        <v>53</v>
      </c>
      <c r="G1129" s="21" t="s">
        <v>380</v>
      </c>
      <c r="H1129" s="251">
        <f t="shared" si="2"/>
        <v>17059272</v>
      </c>
      <c r="I1129" s="251">
        <v>17059272</v>
      </c>
      <c r="J1129" s="37" t="s">
        <v>217</v>
      </c>
      <c r="K1129" s="37" t="s">
        <v>217</v>
      </c>
      <c r="L1129" s="177" t="s">
        <v>375</v>
      </c>
    </row>
    <row r="1130" spans="1:12" ht="54.95" customHeight="1" x14ac:dyDescent="0.3">
      <c r="A1130" s="283">
        <v>1132</v>
      </c>
      <c r="B1130" s="13">
        <v>80111600</v>
      </c>
      <c r="C1130" s="32" t="s">
        <v>449</v>
      </c>
      <c r="D1130" s="30">
        <v>42552</v>
      </c>
      <c r="E1130" s="39">
        <v>6</v>
      </c>
      <c r="F1130" s="21" t="s">
        <v>53</v>
      </c>
      <c r="G1130" s="21" t="s">
        <v>380</v>
      </c>
      <c r="H1130" s="251">
        <f t="shared" si="2"/>
        <v>17059272</v>
      </c>
      <c r="I1130" s="251">
        <v>17059272</v>
      </c>
      <c r="J1130" s="37" t="s">
        <v>217</v>
      </c>
      <c r="K1130" s="37" t="s">
        <v>217</v>
      </c>
      <c r="L1130" s="177" t="s">
        <v>375</v>
      </c>
    </row>
    <row r="1131" spans="1:12" ht="54.95" customHeight="1" x14ac:dyDescent="0.3">
      <c r="A1131" s="283">
        <v>1132</v>
      </c>
      <c r="B1131" s="13">
        <v>80111600</v>
      </c>
      <c r="C1131" s="32" t="s">
        <v>450</v>
      </c>
      <c r="D1131" s="30">
        <v>42552</v>
      </c>
      <c r="E1131" s="39">
        <v>5.5</v>
      </c>
      <c r="F1131" s="21" t="s">
        <v>53</v>
      </c>
      <c r="G1131" s="21" t="s">
        <v>389</v>
      </c>
      <c r="H1131" s="251">
        <f t="shared" si="2"/>
        <v>11437987</v>
      </c>
      <c r="I1131" s="251">
        <v>11437987</v>
      </c>
      <c r="J1131" s="37" t="s">
        <v>217</v>
      </c>
      <c r="K1131" s="37" t="s">
        <v>217</v>
      </c>
      <c r="L1131" s="177" t="s">
        <v>375</v>
      </c>
    </row>
    <row r="1132" spans="1:12" ht="54.95" customHeight="1" x14ac:dyDescent="0.3">
      <c r="A1132" s="283">
        <v>1132</v>
      </c>
      <c r="B1132" s="13">
        <v>80111600</v>
      </c>
      <c r="C1132" s="32" t="s">
        <v>451</v>
      </c>
      <c r="D1132" s="30">
        <v>42552</v>
      </c>
      <c r="E1132" s="39">
        <v>6</v>
      </c>
      <c r="F1132" s="21" t="s">
        <v>53</v>
      </c>
      <c r="G1132" s="21" t="s">
        <v>380</v>
      </c>
      <c r="H1132" s="251">
        <f t="shared" si="2"/>
        <v>21451398</v>
      </c>
      <c r="I1132" s="251">
        <v>21451398</v>
      </c>
      <c r="J1132" s="37" t="s">
        <v>217</v>
      </c>
      <c r="K1132" s="37" t="s">
        <v>217</v>
      </c>
      <c r="L1132" s="177" t="s">
        <v>375</v>
      </c>
    </row>
    <row r="1133" spans="1:12" ht="54.95" customHeight="1" x14ac:dyDescent="0.3">
      <c r="A1133" s="283">
        <v>1132</v>
      </c>
      <c r="B1133" s="13">
        <v>80111600</v>
      </c>
      <c r="C1133" s="32" t="s">
        <v>452</v>
      </c>
      <c r="D1133" s="30">
        <v>42552</v>
      </c>
      <c r="E1133" s="39">
        <v>6</v>
      </c>
      <c r="F1133" s="21" t="s">
        <v>53</v>
      </c>
      <c r="G1133" s="21" t="s">
        <v>380</v>
      </c>
      <c r="H1133" s="251">
        <f t="shared" si="2"/>
        <v>21451398</v>
      </c>
      <c r="I1133" s="251">
        <v>21451398</v>
      </c>
      <c r="J1133" s="37" t="s">
        <v>217</v>
      </c>
      <c r="K1133" s="37" t="s">
        <v>217</v>
      </c>
      <c r="L1133" s="177" t="s">
        <v>375</v>
      </c>
    </row>
    <row r="1134" spans="1:12" ht="54.95" customHeight="1" x14ac:dyDescent="0.3">
      <c r="A1134" s="283">
        <v>1132</v>
      </c>
      <c r="B1134" s="13">
        <v>80111600</v>
      </c>
      <c r="C1134" s="32" t="s">
        <v>453</v>
      </c>
      <c r="D1134" s="30">
        <v>42552</v>
      </c>
      <c r="E1134" s="39">
        <v>5.5</v>
      </c>
      <c r="F1134" s="21" t="s">
        <v>53</v>
      </c>
      <c r="G1134" s="21" t="s">
        <v>389</v>
      </c>
      <c r="H1134" s="251">
        <f t="shared" si="2"/>
        <v>8985823</v>
      </c>
      <c r="I1134" s="251">
        <v>8985823</v>
      </c>
      <c r="J1134" s="37" t="s">
        <v>217</v>
      </c>
      <c r="K1134" s="37" t="s">
        <v>217</v>
      </c>
      <c r="L1134" s="177" t="s">
        <v>375</v>
      </c>
    </row>
    <row r="1135" spans="1:12" ht="54.95" customHeight="1" x14ac:dyDescent="0.3">
      <c r="A1135" s="283">
        <v>1132</v>
      </c>
      <c r="B1135" s="13">
        <v>80111600</v>
      </c>
      <c r="C1135" s="32" t="s">
        <v>454</v>
      </c>
      <c r="D1135" s="30">
        <v>42552</v>
      </c>
      <c r="E1135" s="39">
        <v>5.5</v>
      </c>
      <c r="F1135" s="21" t="s">
        <v>53</v>
      </c>
      <c r="G1135" s="21" t="s">
        <v>389</v>
      </c>
      <c r="H1135" s="251">
        <f t="shared" si="2"/>
        <v>42595135</v>
      </c>
      <c r="I1135" s="251">
        <v>42595135</v>
      </c>
      <c r="J1135" s="37" t="s">
        <v>217</v>
      </c>
      <c r="K1135" s="37" t="s">
        <v>217</v>
      </c>
      <c r="L1135" s="177" t="s">
        <v>375</v>
      </c>
    </row>
    <row r="1136" spans="1:12" ht="54.95" customHeight="1" x14ac:dyDescent="0.3">
      <c r="A1136" s="283">
        <v>1132</v>
      </c>
      <c r="B1136" s="21">
        <v>72102902</v>
      </c>
      <c r="C1136" s="32" t="s">
        <v>1119</v>
      </c>
      <c r="D1136" s="30">
        <v>42552</v>
      </c>
      <c r="E1136" s="39">
        <v>5</v>
      </c>
      <c r="F1136" s="21" t="s">
        <v>399</v>
      </c>
      <c r="G1136" s="21" t="s">
        <v>380</v>
      </c>
      <c r="H1136" s="251">
        <f t="shared" si="2"/>
        <v>600000000</v>
      </c>
      <c r="I1136" s="251">
        <v>600000000</v>
      </c>
      <c r="J1136" s="37" t="s">
        <v>217</v>
      </c>
      <c r="K1136" s="37" t="s">
        <v>217</v>
      </c>
      <c r="L1136" s="177" t="s">
        <v>375</v>
      </c>
    </row>
    <row r="1137" spans="1:12" ht="54.95" customHeight="1" x14ac:dyDescent="0.3">
      <c r="A1137" s="283">
        <v>1132</v>
      </c>
      <c r="B1137" s="13">
        <v>80111600</v>
      </c>
      <c r="C1137" s="32" t="s">
        <v>455</v>
      </c>
      <c r="D1137" s="30">
        <v>42552</v>
      </c>
      <c r="E1137" s="39">
        <v>6</v>
      </c>
      <c r="F1137" s="21" t="s">
        <v>53</v>
      </c>
      <c r="G1137" s="21" t="s">
        <v>389</v>
      </c>
      <c r="H1137" s="251">
        <f t="shared" si="2"/>
        <v>124972822</v>
      </c>
      <c r="I1137" s="251">
        <v>124972822</v>
      </c>
      <c r="J1137" s="37" t="s">
        <v>217</v>
      </c>
      <c r="K1137" s="37" t="s">
        <v>217</v>
      </c>
      <c r="L1137" s="177" t="s">
        <v>375</v>
      </c>
    </row>
    <row r="1138" spans="1:12" ht="54.95" customHeight="1" x14ac:dyDescent="0.3">
      <c r="A1138" s="283">
        <v>1132</v>
      </c>
      <c r="B1138" s="21">
        <v>72101500</v>
      </c>
      <c r="C1138" s="32" t="s">
        <v>456</v>
      </c>
      <c r="D1138" s="30">
        <v>42614</v>
      </c>
      <c r="E1138" s="39">
        <v>3</v>
      </c>
      <c r="F1138" s="21" t="s">
        <v>399</v>
      </c>
      <c r="G1138" s="21" t="s">
        <v>389</v>
      </c>
      <c r="H1138" s="251">
        <f t="shared" si="2"/>
        <v>201671378</v>
      </c>
      <c r="I1138" s="251">
        <v>201671378</v>
      </c>
      <c r="J1138" s="37" t="s">
        <v>217</v>
      </c>
      <c r="K1138" s="37" t="s">
        <v>217</v>
      </c>
      <c r="L1138" s="177" t="s">
        <v>375</v>
      </c>
    </row>
    <row r="1139" spans="1:12" ht="54.95" customHeight="1" x14ac:dyDescent="0.3">
      <c r="A1139" s="283">
        <v>1132</v>
      </c>
      <c r="B1139" s="176">
        <v>92101501</v>
      </c>
      <c r="C1139" s="32" t="s">
        <v>457</v>
      </c>
      <c r="D1139" s="30">
        <v>42705</v>
      </c>
      <c r="E1139" s="39">
        <v>1</v>
      </c>
      <c r="F1139" s="21" t="s">
        <v>399</v>
      </c>
      <c r="G1139" s="21" t="s">
        <v>389</v>
      </c>
      <c r="H1139" s="251">
        <f t="shared" si="2"/>
        <v>155000000</v>
      </c>
      <c r="I1139" s="251">
        <v>155000000</v>
      </c>
      <c r="J1139" s="37" t="s">
        <v>217</v>
      </c>
      <c r="K1139" s="37" t="s">
        <v>217</v>
      </c>
      <c r="L1139" s="177" t="s">
        <v>375</v>
      </c>
    </row>
    <row r="1140" spans="1:12" ht="54.95" customHeight="1" x14ac:dyDescent="0.3">
      <c r="A1140" s="283">
        <v>1132</v>
      </c>
      <c r="B1140" s="21">
        <v>78111808</v>
      </c>
      <c r="C1140" s="32" t="s">
        <v>398</v>
      </c>
      <c r="D1140" s="30">
        <v>42675</v>
      </c>
      <c r="E1140" s="39">
        <v>2</v>
      </c>
      <c r="F1140" s="21" t="s">
        <v>399</v>
      </c>
      <c r="G1140" s="21" t="s">
        <v>389</v>
      </c>
      <c r="H1140" s="251">
        <f t="shared" si="2"/>
        <v>54344095</v>
      </c>
      <c r="I1140" s="251">
        <v>54344095</v>
      </c>
      <c r="J1140" s="37" t="s">
        <v>217</v>
      </c>
      <c r="K1140" s="37" t="s">
        <v>217</v>
      </c>
      <c r="L1140" s="177" t="s">
        <v>375</v>
      </c>
    </row>
    <row r="1141" spans="1:12" ht="54.95" customHeight="1" x14ac:dyDescent="0.3">
      <c r="A1141" s="283">
        <v>1132</v>
      </c>
      <c r="B1141" s="21">
        <v>46181500</v>
      </c>
      <c r="C1141" s="32" t="s">
        <v>424</v>
      </c>
      <c r="D1141" s="30">
        <v>42583</v>
      </c>
      <c r="E1141" s="39">
        <v>2</v>
      </c>
      <c r="F1141" s="21" t="s">
        <v>401</v>
      </c>
      <c r="G1141" s="21" t="s">
        <v>389</v>
      </c>
      <c r="H1141" s="251">
        <f t="shared" si="2"/>
        <v>700000</v>
      </c>
      <c r="I1141" s="251">
        <v>700000</v>
      </c>
      <c r="J1141" s="37" t="s">
        <v>217</v>
      </c>
      <c r="K1141" s="37" t="s">
        <v>217</v>
      </c>
      <c r="L1141" s="177" t="s">
        <v>375</v>
      </c>
    </row>
    <row r="1142" spans="1:12" ht="54.95" customHeight="1" x14ac:dyDescent="0.3">
      <c r="A1142" s="283">
        <v>1132</v>
      </c>
      <c r="B1142" s="13">
        <v>80111600</v>
      </c>
      <c r="C1142" s="32" t="s">
        <v>459</v>
      </c>
      <c r="D1142" s="30">
        <v>42552</v>
      </c>
      <c r="E1142" s="39">
        <v>5.5</v>
      </c>
      <c r="F1142" s="21" t="s">
        <v>53</v>
      </c>
      <c r="G1142" s="21" t="s">
        <v>389</v>
      </c>
      <c r="H1142" s="251">
        <f t="shared" si="2"/>
        <v>25615430.5</v>
      </c>
      <c r="I1142" s="251">
        <v>25615430.5</v>
      </c>
      <c r="J1142" s="37" t="s">
        <v>217</v>
      </c>
      <c r="K1142" s="37" t="s">
        <v>217</v>
      </c>
      <c r="L1142" s="177" t="s">
        <v>375</v>
      </c>
    </row>
    <row r="1143" spans="1:12" ht="54.95" customHeight="1" x14ac:dyDescent="0.3">
      <c r="A1143" s="283">
        <v>1132</v>
      </c>
      <c r="B1143" s="13">
        <v>80111600</v>
      </c>
      <c r="C1143" s="32" t="s">
        <v>460</v>
      </c>
      <c r="D1143" s="30">
        <v>42552</v>
      </c>
      <c r="E1143" s="39">
        <v>5.5</v>
      </c>
      <c r="F1143" s="21" t="s">
        <v>53</v>
      </c>
      <c r="G1143" s="21" t="s">
        <v>389</v>
      </c>
      <c r="H1143" s="251">
        <f t="shared" si="2"/>
        <v>19663781.5</v>
      </c>
      <c r="I1143" s="251">
        <v>19663781.5</v>
      </c>
      <c r="J1143" s="37" t="s">
        <v>217</v>
      </c>
      <c r="K1143" s="37" t="s">
        <v>217</v>
      </c>
      <c r="L1143" s="177" t="s">
        <v>375</v>
      </c>
    </row>
    <row r="1144" spans="1:12" ht="54.95" customHeight="1" x14ac:dyDescent="0.3">
      <c r="A1144" s="283">
        <v>1132</v>
      </c>
      <c r="B1144" s="13">
        <v>80111600</v>
      </c>
      <c r="C1144" s="32" t="s">
        <v>461</v>
      </c>
      <c r="D1144" s="30">
        <v>42552</v>
      </c>
      <c r="E1144" s="39">
        <v>5.9</v>
      </c>
      <c r="F1144" s="21" t="s">
        <v>53</v>
      </c>
      <c r="G1144" s="21" t="s">
        <v>389</v>
      </c>
      <c r="H1144" s="251">
        <f t="shared" si="2"/>
        <v>18715337</v>
      </c>
      <c r="I1144" s="251">
        <v>18715337</v>
      </c>
      <c r="J1144" s="37" t="s">
        <v>217</v>
      </c>
      <c r="K1144" s="37" t="s">
        <v>217</v>
      </c>
      <c r="L1144" s="177" t="s">
        <v>375</v>
      </c>
    </row>
    <row r="1145" spans="1:12" ht="54.95" customHeight="1" x14ac:dyDescent="0.3">
      <c r="A1145" s="283">
        <v>1132</v>
      </c>
      <c r="B1145" s="21">
        <v>72102900</v>
      </c>
      <c r="C1145" s="32" t="s">
        <v>462</v>
      </c>
      <c r="D1145" s="30">
        <v>42552</v>
      </c>
      <c r="E1145" s="39">
        <v>6</v>
      </c>
      <c r="F1145" s="21" t="s">
        <v>399</v>
      </c>
      <c r="G1145" s="21" t="s">
        <v>463</v>
      </c>
      <c r="H1145" s="251">
        <f t="shared" si="2"/>
        <v>500000000</v>
      </c>
      <c r="I1145" s="251">
        <v>500000000</v>
      </c>
      <c r="J1145" s="37" t="s">
        <v>217</v>
      </c>
      <c r="K1145" s="37" t="s">
        <v>217</v>
      </c>
      <c r="L1145" s="177" t="s">
        <v>375</v>
      </c>
    </row>
    <row r="1146" spans="1:12" ht="54.95" customHeight="1" x14ac:dyDescent="0.3">
      <c r="A1146" s="283">
        <v>1132</v>
      </c>
      <c r="B1146" s="21">
        <v>72102900</v>
      </c>
      <c r="C1146" s="32" t="s">
        <v>464</v>
      </c>
      <c r="D1146" s="30">
        <v>42552</v>
      </c>
      <c r="E1146" s="39">
        <v>5</v>
      </c>
      <c r="F1146" s="21" t="s">
        <v>432</v>
      </c>
      <c r="G1146" s="21" t="s">
        <v>389</v>
      </c>
      <c r="H1146" s="251">
        <f t="shared" si="2"/>
        <v>24000000</v>
      </c>
      <c r="I1146" s="251">
        <v>24000000</v>
      </c>
      <c r="J1146" s="37" t="s">
        <v>217</v>
      </c>
      <c r="K1146" s="37" t="s">
        <v>217</v>
      </c>
      <c r="L1146" s="177" t="s">
        <v>375</v>
      </c>
    </row>
    <row r="1147" spans="1:12" ht="54.95" customHeight="1" x14ac:dyDescent="0.3">
      <c r="A1147" s="283">
        <v>1132</v>
      </c>
      <c r="B1147" s="13">
        <v>80111600</v>
      </c>
      <c r="C1147" s="32" t="s">
        <v>466</v>
      </c>
      <c r="D1147" s="30">
        <v>42552</v>
      </c>
      <c r="E1147" s="39">
        <v>5.5</v>
      </c>
      <c r="F1147" s="21" t="s">
        <v>53</v>
      </c>
      <c r="G1147" s="21" t="s">
        <v>389</v>
      </c>
      <c r="H1147" s="251">
        <f t="shared" si="2"/>
        <v>22639606</v>
      </c>
      <c r="I1147" s="251">
        <v>22639606</v>
      </c>
      <c r="J1147" s="37" t="s">
        <v>217</v>
      </c>
      <c r="K1147" s="37" t="s">
        <v>217</v>
      </c>
      <c r="L1147" s="177" t="s">
        <v>375</v>
      </c>
    </row>
    <row r="1148" spans="1:12" ht="54.95" customHeight="1" x14ac:dyDescent="0.3">
      <c r="A1148" s="283">
        <v>1132</v>
      </c>
      <c r="B1148" s="13">
        <v>80111600</v>
      </c>
      <c r="C1148" s="32" t="s">
        <v>467</v>
      </c>
      <c r="D1148" s="30">
        <v>42552</v>
      </c>
      <c r="E1148" s="39">
        <v>5.5</v>
      </c>
      <c r="F1148" s="21" t="s">
        <v>53</v>
      </c>
      <c r="G1148" s="21" t="s">
        <v>389</v>
      </c>
      <c r="H1148" s="251">
        <f t="shared" si="2"/>
        <v>15637666</v>
      </c>
      <c r="I1148" s="251">
        <v>15637666</v>
      </c>
      <c r="J1148" s="37" t="s">
        <v>217</v>
      </c>
      <c r="K1148" s="37" t="s">
        <v>217</v>
      </c>
      <c r="L1148" s="177" t="s">
        <v>375</v>
      </c>
    </row>
    <row r="1149" spans="1:12" ht="54.95" customHeight="1" x14ac:dyDescent="0.3">
      <c r="A1149" s="283">
        <v>1132</v>
      </c>
      <c r="B1149" s="13">
        <v>80111600</v>
      </c>
      <c r="C1149" s="32" t="s">
        <v>468</v>
      </c>
      <c r="D1149" s="30">
        <v>42552</v>
      </c>
      <c r="E1149" s="39">
        <v>5.5</v>
      </c>
      <c r="F1149" s="21" t="s">
        <v>53</v>
      </c>
      <c r="G1149" s="21" t="s">
        <v>389</v>
      </c>
      <c r="H1149" s="251">
        <f t="shared" si="2"/>
        <v>12311744.5</v>
      </c>
      <c r="I1149" s="251">
        <v>12311744.5</v>
      </c>
      <c r="J1149" s="37" t="s">
        <v>217</v>
      </c>
      <c r="K1149" s="37" t="s">
        <v>217</v>
      </c>
      <c r="L1149" s="177" t="s">
        <v>375</v>
      </c>
    </row>
    <row r="1150" spans="1:12" ht="54.95" customHeight="1" x14ac:dyDescent="0.3">
      <c r="A1150" s="283">
        <v>1132</v>
      </c>
      <c r="B1150" s="13">
        <v>80111600</v>
      </c>
      <c r="C1150" s="32" t="s">
        <v>468</v>
      </c>
      <c r="D1150" s="30">
        <v>42552</v>
      </c>
      <c r="E1150" s="39">
        <v>5.5</v>
      </c>
      <c r="F1150" s="21" t="s">
        <v>53</v>
      </c>
      <c r="G1150" s="21" t="s">
        <v>389</v>
      </c>
      <c r="H1150" s="251">
        <f t="shared" si="2"/>
        <v>12311744.5</v>
      </c>
      <c r="I1150" s="251">
        <v>12311744.5</v>
      </c>
      <c r="J1150" s="37" t="s">
        <v>217</v>
      </c>
      <c r="K1150" s="37" t="s">
        <v>217</v>
      </c>
      <c r="L1150" s="177" t="s">
        <v>375</v>
      </c>
    </row>
    <row r="1151" spans="1:12" ht="54.95" customHeight="1" x14ac:dyDescent="0.3">
      <c r="A1151" s="283">
        <v>1132</v>
      </c>
      <c r="B1151" s="13">
        <v>80111600</v>
      </c>
      <c r="C1151" s="32" t="s">
        <v>468</v>
      </c>
      <c r="D1151" s="30">
        <v>42552</v>
      </c>
      <c r="E1151" s="39">
        <v>5.5</v>
      </c>
      <c r="F1151" s="21" t="s">
        <v>53</v>
      </c>
      <c r="G1151" s="21" t="s">
        <v>389</v>
      </c>
      <c r="H1151" s="251">
        <f t="shared" si="2"/>
        <v>11436502</v>
      </c>
      <c r="I1151" s="251">
        <v>11436502</v>
      </c>
      <c r="J1151" s="37" t="s">
        <v>217</v>
      </c>
      <c r="K1151" s="37" t="s">
        <v>217</v>
      </c>
      <c r="L1151" s="177" t="s">
        <v>375</v>
      </c>
    </row>
    <row r="1152" spans="1:12" ht="54.95" customHeight="1" x14ac:dyDescent="0.3">
      <c r="A1152" s="283">
        <v>1132</v>
      </c>
      <c r="B1152" s="13">
        <v>80111600</v>
      </c>
      <c r="C1152" s="32" t="s">
        <v>469</v>
      </c>
      <c r="D1152" s="30">
        <v>42552</v>
      </c>
      <c r="E1152" s="39">
        <v>5.5</v>
      </c>
      <c r="F1152" s="21" t="s">
        <v>53</v>
      </c>
      <c r="G1152" s="21" t="s">
        <v>389</v>
      </c>
      <c r="H1152" s="251">
        <f t="shared" si="2"/>
        <v>8985823</v>
      </c>
      <c r="I1152" s="251">
        <v>8985823</v>
      </c>
      <c r="J1152" s="37" t="s">
        <v>217</v>
      </c>
      <c r="K1152" s="37" t="s">
        <v>217</v>
      </c>
      <c r="L1152" s="177" t="s">
        <v>375</v>
      </c>
    </row>
    <row r="1153" spans="1:12" ht="54.95" customHeight="1" x14ac:dyDescent="0.3">
      <c r="A1153" s="283">
        <v>1132</v>
      </c>
      <c r="B1153" s="13">
        <v>80111600</v>
      </c>
      <c r="C1153" s="32" t="s">
        <v>469</v>
      </c>
      <c r="D1153" s="30">
        <v>42552</v>
      </c>
      <c r="E1153" s="39">
        <v>5.5</v>
      </c>
      <c r="F1153" s="21" t="s">
        <v>53</v>
      </c>
      <c r="G1153" s="21" t="s">
        <v>389</v>
      </c>
      <c r="H1153" s="251">
        <f t="shared" si="2"/>
        <v>8985823</v>
      </c>
      <c r="I1153" s="251">
        <v>8985823</v>
      </c>
      <c r="J1153" s="37" t="s">
        <v>217</v>
      </c>
      <c r="K1153" s="37" t="s">
        <v>217</v>
      </c>
      <c r="L1153" s="177" t="s">
        <v>375</v>
      </c>
    </row>
    <row r="1154" spans="1:12" ht="54.95" customHeight="1" x14ac:dyDescent="0.3">
      <c r="A1154" s="283">
        <v>1132</v>
      </c>
      <c r="B1154" s="13">
        <v>80111600</v>
      </c>
      <c r="C1154" s="32" t="s">
        <v>469</v>
      </c>
      <c r="D1154" s="30">
        <v>42552</v>
      </c>
      <c r="E1154" s="39">
        <v>5.5</v>
      </c>
      <c r="F1154" s="21" t="s">
        <v>53</v>
      </c>
      <c r="G1154" s="21" t="s">
        <v>389</v>
      </c>
      <c r="H1154" s="251">
        <f t="shared" si="2"/>
        <v>8985823</v>
      </c>
      <c r="I1154" s="251">
        <v>8985823</v>
      </c>
      <c r="J1154" s="37" t="s">
        <v>217</v>
      </c>
      <c r="K1154" s="37" t="s">
        <v>217</v>
      </c>
      <c r="L1154" s="177" t="s">
        <v>375</v>
      </c>
    </row>
    <row r="1155" spans="1:12" ht="54.95" customHeight="1" x14ac:dyDescent="0.3">
      <c r="A1155" s="283">
        <v>1132</v>
      </c>
      <c r="B1155" s="13">
        <v>80111600</v>
      </c>
      <c r="C1155" s="32" t="s">
        <v>469</v>
      </c>
      <c r="D1155" s="30">
        <v>42552</v>
      </c>
      <c r="E1155" s="39">
        <v>5.5</v>
      </c>
      <c r="F1155" s="21" t="s">
        <v>53</v>
      </c>
      <c r="G1155" s="21" t="s">
        <v>389</v>
      </c>
      <c r="H1155" s="251">
        <f t="shared" si="2"/>
        <v>8985823</v>
      </c>
      <c r="I1155" s="251">
        <v>8985823</v>
      </c>
      <c r="J1155" s="37" t="s">
        <v>217</v>
      </c>
      <c r="K1155" s="37" t="s">
        <v>217</v>
      </c>
      <c r="L1155" s="177" t="s">
        <v>375</v>
      </c>
    </row>
    <row r="1156" spans="1:12" ht="54.95" customHeight="1" x14ac:dyDescent="0.3">
      <c r="A1156" s="283">
        <v>1132</v>
      </c>
      <c r="B1156" s="13">
        <v>80111600</v>
      </c>
      <c r="C1156" s="32" t="s">
        <v>469</v>
      </c>
      <c r="D1156" s="30">
        <v>42552</v>
      </c>
      <c r="E1156" s="39">
        <v>5.5</v>
      </c>
      <c r="F1156" s="21" t="s">
        <v>53</v>
      </c>
      <c r="G1156" s="21" t="s">
        <v>389</v>
      </c>
      <c r="H1156" s="251">
        <f t="shared" si="2"/>
        <v>8985823</v>
      </c>
      <c r="I1156" s="251">
        <v>8985823</v>
      </c>
      <c r="J1156" s="37" t="s">
        <v>217</v>
      </c>
      <c r="K1156" s="37" t="s">
        <v>217</v>
      </c>
      <c r="L1156" s="177" t="s">
        <v>375</v>
      </c>
    </row>
    <row r="1157" spans="1:12" ht="54.95" customHeight="1" x14ac:dyDescent="0.3">
      <c r="A1157" s="283">
        <v>1132</v>
      </c>
      <c r="B1157" s="13">
        <v>80111600</v>
      </c>
      <c r="C1157" s="32" t="s">
        <v>469</v>
      </c>
      <c r="D1157" s="30">
        <v>42552</v>
      </c>
      <c r="E1157" s="39">
        <v>5.5</v>
      </c>
      <c r="F1157" s="21" t="s">
        <v>53</v>
      </c>
      <c r="G1157" s="21" t="s">
        <v>389</v>
      </c>
      <c r="H1157" s="251">
        <f t="shared" si="2"/>
        <v>8985823</v>
      </c>
      <c r="I1157" s="251">
        <v>8985823</v>
      </c>
      <c r="J1157" s="37" t="s">
        <v>217</v>
      </c>
      <c r="K1157" s="37" t="s">
        <v>217</v>
      </c>
      <c r="L1157" s="177" t="s">
        <v>375</v>
      </c>
    </row>
    <row r="1158" spans="1:12" ht="54.95" customHeight="1" x14ac:dyDescent="0.3">
      <c r="A1158" s="283">
        <v>1132</v>
      </c>
      <c r="B1158" s="13">
        <v>80111600</v>
      </c>
      <c r="C1158" s="32" t="s">
        <v>470</v>
      </c>
      <c r="D1158" s="30">
        <v>42552</v>
      </c>
      <c r="E1158" s="39">
        <v>5.5</v>
      </c>
      <c r="F1158" s="21" t="s">
        <v>53</v>
      </c>
      <c r="G1158" s="21" t="s">
        <v>389</v>
      </c>
      <c r="H1158" s="251">
        <v>17446500</v>
      </c>
      <c r="I1158" s="251">
        <f>+H1158</f>
        <v>17446500</v>
      </c>
      <c r="J1158" s="37" t="s">
        <v>217</v>
      </c>
      <c r="K1158" s="37" t="s">
        <v>217</v>
      </c>
      <c r="L1158" s="177" t="s">
        <v>375</v>
      </c>
    </row>
    <row r="1159" spans="1:12" ht="54.95" customHeight="1" x14ac:dyDescent="0.3">
      <c r="A1159" s="283">
        <v>1132</v>
      </c>
      <c r="B1159" s="21">
        <v>77111600</v>
      </c>
      <c r="C1159" s="32" t="s">
        <v>471</v>
      </c>
      <c r="D1159" s="30">
        <v>42614</v>
      </c>
      <c r="E1159" s="39">
        <v>2</v>
      </c>
      <c r="F1159" s="21" t="s">
        <v>396</v>
      </c>
      <c r="G1159" s="21" t="s">
        <v>380</v>
      </c>
      <c r="H1159" s="251">
        <f t="shared" ref="H1159:H1222" si="3">+I1159</f>
        <v>64350000</v>
      </c>
      <c r="I1159" s="251">
        <v>64350000</v>
      </c>
      <c r="J1159" s="37" t="s">
        <v>217</v>
      </c>
      <c r="K1159" s="37" t="s">
        <v>217</v>
      </c>
      <c r="L1159" s="177" t="s">
        <v>375</v>
      </c>
    </row>
    <row r="1160" spans="1:12" ht="54.95" customHeight="1" x14ac:dyDescent="0.3">
      <c r="A1160" s="283">
        <v>1132</v>
      </c>
      <c r="B1160" s="21" t="s">
        <v>400</v>
      </c>
      <c r="C1160" s="32" t="s">
        <v>1117</v>
      </c>
      <c r="D1160" s="30">
        <v>42583</v>
      </c>
      <c r="E1160" s="39">
        <v>3</v>
      </c>
      <c r="F1160" s="21" t="s">
        <v>401</v>
      </c>
      <c r="G1160" s="21" t="s">
        <v>389</v>
      </c>
      <c r="H1160" s="251">
        <f t="shared" si="3"/>
        <v>160524141</v>
      </c>
      <c r="I1160" s="251">
        <v>160524141</v>
      </c>
      <c r="J1160" s="37" t="s">
        <v>217</v>
      </c>
      <c r="K1160" s="37" t="s">
        <v>217</v>
      </c>
      <c r="L1160" s="177" t="s">
        <v>375</v>
      </c>
    </row>
    <row r="1161" spans="1:12" ht="54.95" customHeight="1" x14ac:dyDescent="0.3">
      <c r="A1161" s="283">
        <v>1132</v>
      </c>
      <c r="B1161" s="21" t="s">
        <v>472</v>
      </c>
      <c r="C1161" s="32" t="s">
        <v>1120</v>
      </c>
      <c r="D1161" s="30">
        <v>42614</v>
      </c>
      <c r="E1161" s="39">
        <v>3</v>
      </c>
      <c r="F1161" s="21" t="s">
        <v>396</v>
      </c>
      <c r="G1161" s="21" t="s">
        <v>380</v>
      </c>
      <c r="H1161" s="251">
        <f t="shared" si="3"/>
        <v>68649551</v>
      </c>
      <c r="I1161" s="251">
        <v>68649551</v>
      </c>
      <c r="J1161" s="37" t="s">
        <v>217</v>
      </c>
      <c r="K1161" s="37" t="s">
        <v>217</v>
      </c>
      <c r="L1161" s="177" t="s">
        <v>375</v>
      </c>
    </row>
    <row r="1162" spans="1:12" ht="54.95" customHeight="1" x14ac:dyDescent="0.3">
      <c r="A1162" s="283">
        <v>1132</v>
      </c>
      <c r="B1162" s="21">
        <v>78111808</v>
      </c>
      <c r="C1162" s="32" t="s">
        <v>398</v>
      </c>
      <c r="D1162" s="30">
        <v>42675</v>
      </c>
      <c r="E1162" s="39">
        <v>2</v>
      </c>
      <c r="F1162" s="21" t="s">
        <v>399</v>
      </c>
      <c r="G1162" s="21" t="s">
        <v>389</v>
      </c>
      <c r="H1162" s="251">
        <f t="shared" si="3"/>
        <v>12000000</v>
      </c>
      <c r="I1162" s="251">
        <v>12000000</v>
      </c>
      <c r="J1162" s="37" t="s">
        <v>217</v>
      </c>
      <c r="K1162" s="37" t="s">
        <v>217</v>
      </c>
      <c r="L1162" s="177" t="s">
        <v>375</v>
      </c>
    </row>
    <row r="1163" spans="1:12" ht="54.95" customHeight="1" x14ac:dyDescent="0.3">
      <c r="A1163" s="283">
        <v>1132</v>
      </c>
      <c r="B1163" s="21">
        <v>46181500</v>
      </c>
      <c r="C1163" s="32" t="s">
        <v>424</v>
      </c>
      <c r="D1163" s="30">
        <v>42583</v>
      </c>
      <c r="E1163" s="39">
        <v>2</v>
      </c>
      <c r="F1163" s="21" t="s">
        <v>401</v>
      </c>
      <c r="G1163" s="21" t="s">
        <v>389</v>
      </c>
      <c r="H1163" s="251">
        <f t="shared" si="3"/>
        <v>3300000</v>
      </c>
      <c r="I1163" s="251">
        <v>3300000</v>
      </c>
      <c r="J1163" s="37" t="s">
        <v>217</v>
      </c>
      <c r="K1163" s="37" t="s">
        <v>217</v>
      </c>
      <c r="L1163" s="177" t="s">
        <v>375</v>
      </c>
    </row>
    <row r="1164" spans="1:12" ht="54.95" customHeight="1" x14ac:dyDescent="0.3">
      <c r="A1164" s="283">
        <v>1132</v>
      </c>
      <c r="B1164" s="13">
        <v>80111600</v>
      </c>
      <c r="C1164" s="32" t="s">
        <v>473</v>
      </c>
      <c r="D1164" s="30">
        <v>42552</v>
      </c>
      <c r="E1164" s="39">
        <v>5.5</v>
      </c>
      <c r="F1164" s="21" t="s">
        <v>53</v>
      </c>
      <c r="G1164" s="21" t="s">
        <v>389</v>
      </c>
      <c r="H1164" s="251">
        <f t="shared" si="3"/>
        <v>15637666</v>
      </c>
      <c r="I1164" s="251">
        <v>15637666</v>
      </c>
      <c r="J1164" s="37" t="s">
        <v>217</v>
      </c>
      <c r="K1164" s="37" t="s">
        <v>217</v>
      </c>
      <c r="L1164" s="177" t="s">
        <v>375</v>
      </c>
    </row>
    <row r="1165" spans="1:12" ht="54.95" customHeight="1" x14ac:dyDescent="0.3">
      <c r="A1165" s="283">
        <v>1132</v>
      </c>
      <c r="B1165" s="13">
        <v>80111600</v>
      </c>
      <c r="C1165" s="32" t="s">
        <v>473</v>
      </c>
      <c r="D1165" s="30">
        <v>42552</v>
      </c>
      <c r="E1165" s="39">
        <v>5.5</v>
      </c>
      <c r="F1165" s="21" t="s">
        <v>53</v>
      </c>
      <c r="G1165" s="21" t="s">
        <v>389</v>
      </c>
      <c r="H1165" s="251">
        <f t="shared" si="3"/>
        <v>15637666</v>
      </c>
      <c r="I1165" s="251">
        <v>15637666</v>
      </c>
      <c r="J1165" s="37" t="s">
        <v>217</v>
      </c>
      <c r="K1165" s="37" t="s">
        <v>217</v>
      </c>
      <c r="L1165" s="177" t="s">
        <v>375</v>
      </c>
    </row>
    <row r="1166" spans="1:12" ht="54.95" customHeight="1" x14ac:dyDescent="0.3">
      <c r="A1166" s="283">
        <v>1132</v>
      </c>
      <c r="B1166" s="13">
        <v>80111600</v>
      </c>
      <c r="C1166" s="32" t="s">
        <v>473</v>
      </c>
      <c r="D1166" s="30">
        <v>42552</v>
      </c>
      <c r="E1166" s="39">
        <v>5.5</v>
      </c>
      <c r="F1166" s="21" t="s">
        <v>53</v>
      </c>
      <c r="G1166" s="21" t="s">
        <v>389</v>
      </c>
      <c r="H1166" s="251">
        <f t="shared" si="3"/>
        <v>15637666</v>
      </c>
      <c r="I1166" s="251">
        <v>15637666</v>
      </c>
      <c r="J1166" s="37" t="s">
        <v>217</v>
      </c>
      <c r="K1166" s="37" t="s">
        <v>217</v>
      </c>
      <c r="L1166" s="177" t="s">
        <v>375</v>
      </c>
    </row>
    <row r="1167" spans="1:12" ht="54.95" customHeight="1" x14ac:dyDescent="0.3">
      <c r="A1167" s="283">
        <v>1132</v>
      </c>
      <c r="B1167" s="13">
        <v>80111600</v>
      </c>
      <c r="C1167" s="32" t="s">
        <v>473</v>
      </c>
      <c r="D1167" s="30">
        <v>42552</v>
      </c>
      <c r="E1167" s="39">
        <v>5.5</v>
      </c>
      <c r="F1167" s="21" t="s">
        <v>53</v>
      </c>
      <c r="G1167" s="21" t="s">
        <v>389</v>
      </c>
      <c r="H1167" s="251">
        <f t="shared" si="3"/>
        <v>15637666</v>
      </c>
      <c r="I1167" s="251">
        <v>15637666</v>
      </c>
      <c r="J1167" s="37" t="s">
        <v>217</v>
      </c>
      <c r="K1167" s="37" t="s">
        <v>217</v>
      </c>
      <c r="L1167" s="177" t="s">
        <v>375</v>
      </c>
    </row>
    <row r="1168" spans="1:12" ht="54.95" customHeight="1" x14ac:dyDescent="0.3">
      <c r="A1168" s="283">
        <v>1132</v>
      </c>
      <c r="B1168" s="13">
        <v>80111600</v>
      </c>
      <c r="C1168" s="32" t="s">
        <v>473</v>
      </c>
      <c r="D1168" s="30">
        <v>42552</v>
      </c>
      <c r="E1168" s="39">
        <v>5.5</v>
      </c>
      <c r="F1168" s="21" t="s">
        <v>53</v>
      </c>
      <c r="G1168" s="21" t="s">
        <v>389</v>
      </c>
      <c r="H1168" s="251">
        <f t="shared" si="3"/>
        <v>15637666</v>
      </c>
      <c r="I1168" s="251">
        <v>15637666</v>
      </c>
      <c r="J1168" s="37" t="s">
        <v>217</v>
      </c>
      <c r="K1168" s="37" t="s">
        <v>217</v>
      </c>
      <c r="L1168" s="177" t="s">
        <v>375</v>
      </c>
    </row>
    <row r="1169" spans="1:12" ht="54.95" customHeight="1" x14ac:dyDescent="0.3">
      <c r="A1169" s="283">
        <v>1132</v>
      </c>
      <c r="B1169" s="13">
        <v>80111600</v>
      </c>
      <c r="C1169" s="32" t="s">
        <v>473</v>
      </c>
      <c r="D1169" s="30">
        <v>42552</v>
      </c>
      <c r="E1169" s="39">
        <v>5.5</v>
      </c>
      <c r="F1169" s="21" t="s">
        <v>53</v>
      </c>
      <c r="G1169" s="21" t="s">
        <v>389</v>
      </c>
      <c r="H1169" s="251">
        <f t="shared" si="3"/>
        <v>15637666</v>
      </c>
      <c r="I1169" s="251">
        <v>15637666</v>
      </c>
      <c r="J1169" s="37" t="s">
        <v>217</v>
      </c>
      <c r="K1169" s="37" t="s">
        <v>217</v>
      </c>
      <c r="L1169" s="177" t="s">
        <v>375</v>
      </c>
    </row>
    <row r="1170" spans="1:12" ht="54.95" customHeight="1" x14ac:dyDescent="0.3">
      <c r="A1170" s="283">
        <v>1132</v>
      </c>
      <c r="B1170" s="13">
        <v>80111600</v>
      </c>
      <c r="C1170" s="32" t="s">
        <v>473</v>
      </c>
      <c r="D1170" s="30">
        <v>42552</v>
      </c>
      <c r="E1170" s="39">
        <v>5.5</v>
      </c>
      <c r="F1170" s="21" t="s">
        <v>53</v>
      </c>
      <c r="G1170" s="21" t="s">
        <v>389</v>
      </c>
      <c r="H1170" s="251">
        <f t="shared" si="3"/>
        <v>15637666</v>
      </c>
      <c r="I1170" s="251">
        <v>15637666</v>
      </c>
      <c r="J1170" s="37" t="s">
        <v>217</v>
      </c>
      <c r="K1170" s="37" t="s">
        <v>217</v>
      </c>
      <c r="L1170" s="177" t="s">
        <v>375</v>
      </c>
    </row>
    <row r="1171" spans="1:12" ht="54.95" customHeight="1" x14ac:dyDescent="0.3">
      <c r="A1171" s="283">
        <v>1132</v>
      </c>
      <c r="B1171" s="13">
        <v>80111600</v>
      </c>
      <c r="C1171" s="32" t="s">
        <v>473</v>
      </c>
      <c r="D1171" s="30">
        <v>42552</v>
      </c>
      <c r="E1171" s="39">
        <v>5.5</v>
      </c>
      <c r="F1171" s="21" t="s">
        <v>53</v>
      </c>
      <c r="G1171" s="21" t="s">
        <v>389</v>
      </c>
      <c r="H1171" s="251">
        <f t="shared" si="3"/>
        <v>15637666</v>
      </c>
      <c r="I1171" s="251">
        <v>15637666</v>
      </c>
      <c r="J1171" s="37" t="s">
        <v>217</v>
      </c>
      <c r="K1171" s="37" t="s">
        <v>217</v>
      </c>
      <c r="L1171" s="177" t="s">
        <v>375</v>
      </c>
    </row>
    <row r="1172" spans="1:12" ht="54.95" customHeight="1" x14ac:dyDescent="0.3">
      <c r="A1172" s="283">
        <v>1132</v>
      </c>
      <c r="B1172" s="13">
        <v>80111600</v>
      </c>
      <c r="C1172" s="32" t="s">
        <v>473</v>
      </c>
      <c r="D1172" s="30">
        <v>42552</v>
      </c>
      <c r="E1172" s="39">
        <v>5.5</v>
      </c>
      <c r="F1172" s="21" t="s">
        <v>53</v>
      </c>
      <c r="G1172" s="21" t="s">
        <v>389</v>
      </c>
      <c r="H1172" s="251">
        <f t="shared" si="3"/>
        <v>15637666</v>
      </c>
      <c r="I1172" s="251">
        <v>15637666</v>
      </c>
      <c r="J1172" s="37" t="s">
        <v>217</v>
      </c>
      <c r="K1172" s="37" t="s">
        <v>217</v>
      </c>
      <c r="L1172" s="177" t="s">
        <v>375</v>
      </c>
    </row>
    <row r="1173" spans="1:12" ht="54.95" customHeight="1" x14ac:dyDescent="0.3">
      <c r="A1173" s="283">
        <v>1132</v>
      </c>
      <c r="B1173" s="13">
        <v>80111600</v>
      </c>
      <c r="C1173" s="32" t="s">
        <v>473</v>
      </c>
      <c r="D1173" s="30">
        <v>42552</v>
      </c>
      <c r="E1173" s="39">
        <v>5.5</v>
      </c>
      <c r="F1173" s="21" t="s">
        <v>53</v>
      </c>
      <c r="G1173" s="21" t="s">
        <v>389</v>
      </c>
      <c r="H1173" s="251">
        <f t="shared" si="3"/>
        <v>15637666</v>
      </c>
      <c r="I1173" s="251">
        <v>15637666</v>
      </c>
      <c r="J1173" s="37" t="s">
        <v>217</v>
      </c>
      <c r="K1173" s="37" t="s">
        <v>217</v>
      </c>
      <c r="L1173" s="177" t="s">
        <v>375</v>
      </c>
    </row>
    <row r="1174" spans="1:12" ht="54.95" customHeight="1" x14ac:dyDescent="0.3">
      <c r="A1174" s="283">
        <v>1132</v>
      </c>
      <c r="B1174" s="13">
        <v>80111600</v>
      </c>
      <c r="C1174" s="32" t="s">
        <v>473</v>
      </c>
      <c r="D1174" s="30">
        <v>42552</v>
      </c>
      <c r="E1174" s="39">
        <v>5.5</v>
      </c>
      <c r="F1174" s="21" t="s">
        <v>53</v>
      </c>
      <c r="G1174" s="21" t="s">
        <v>389</v>
      </c>
      <c r="H1174" s="251">
        <f t="shared" si="3"/>
        <v>15637666</v>
      </c>
      <c r="I1174" s="251">
        <v>15637666</v>
      </c>
      <c r="J1174" s="37" t="s">
        <v>217</v>
      </c>
      <c r="K1174" s="37" t="s">
        <v>217</v>
      </c>
      <c r="L1174" s="177" t="s">
        <v>375</v>
      </c>
    </row>
    <row r="1175" spans="1:12" ht="54.95" customHeight="1" x14ac:dyDescent="0.3">
      <c r="A1175" s="283">
        <v>1132</v>
      </c>
      <c r="B1175" s="13">
        <v>80111600</v>
      </c>
      <c r="C1175" s="32" t="s">
        <v>473</v>
      </c>
      <c r="D1175" s="30">
        <v>42552</v>
      </c>
      <c r="E1175" s="39">
        <v>5.5</v>
      </c>
      <c r="F1175" s="21" t="s">
        <v>53</v>
      </c>
      <c r="G1175" s="21" t="s">
        <v>389</v>
      </c>
      <c r="H1175" s="251">
        <f t="shared" si="3"/>
        <v>15637666</v>
      </c>
      <c r="I1175" s="251">
        <v>15637666</v>
      </c>
      <c r="J1175" s="37" t="s">
        <v>217</v>
      </c>
      <c r="K1175" s="37" t="s">
        <v>217</v>
      </c>
      <c r="L1175" s="177" t="s">
        <v>375</v>
      </c>
    </row>
    <row r="1176" spans="1:12" ht="54.95" customHeight="1" x14ac:dyDescent="0.3">
      <c r="A1176" s="283">
        <v>1132</v>
      </c>
      <c r="B1176" s="13">
        <v>80111600</v>
      </c>
      <c r="C1176" s="32" t="s">
        <v>474</v>
      </c>
      <c r="D1176" s="30">
        <v>42552</v>
      </c>
      <c r="E1176" s="39">
        <v>5.8</v>
      </c>
      <c r="F1176" s="21" t="s">
        <v>53</v>
      </c>
      <c r="G1176" s="21" t="s">
        <v>389</v>
      </c>
      <c r="H1176" s="251">
        <f t="shared" si="3"/>
        <v>30332192</v>
      </c>
      <c r="I1176" s="251">
        <v>30332192</v>
      </c>
      <c r="J1176" s="37" t="s">
        <v>217</v>
      </c>
      <c r="K1176" s="37" t="s">
        <v>217</v>
      </c>
      <c r="L1176" s="177" t="s">
        <v>375</v>
      </c>
    </row>
    <row r="1177" spans="1:12" ht="54.95" customHeight="1" x14ac:dyDescent="0.3">
      <c r="A1177" s="283">
        <v>1132</v>
      </c>
      <c r="B1177" s="13">
        <v>80111600</v>
      </c>
      <c r="C1177" s="32" t="s">
        <v>475</v>
      </c>
      <c r="D1177" s="30">
        <v>42552</v>
      </c>
      <c r="E1177" s="39">
        <v>6</v>
      </c>
      <c r="F1177" s="21" t="s">
        <v>53</v>
      </c>
      <c r="G1177" s="21" t="s">
        <v>380</v>
      </c>
      <c r="H1177" s="251">
        <f t="shared" si="3"/>
        <v>24697752</v>
      </c>
      <c r="I1177" s="251">
        <v>24697752</v>
      </c>
      <c r="J1177" s="37" t="s">
        <v>217</v>
      </c>
      <c r="K1177" s="37" t="s">
        <v>217</v>
      </c>
      <c r="L1177" s="177" t="s">
        <v>375</v>
      </c>
    </row>
    <row r="1178" spans="1:12" ht="54.95" customHeight="1" x14ac:dyDescent="0.3">
      <c r="A1178" s="283">
        <v>1132</v>
      </c>
      <c r="B1178" s="13">
        <v>80111600</v>
      </c>
      <c r="C1178" s="32" t="s">
        <v>476</v>
      </c>
      <c r="D1178" s="30">
        <v>42552</v>
      </c>
      <c r="E1178" s="39">
        <v>5.8</v>
      </c>
      <c r="F1178" s="21" t="s">
        <v>53</v>
      </c>
      <c r="G1178" s="21" t="s">
        <v>389</v>
      </c>
      <c r="H1178" s="251">
        <f t="shared" si="3"/>
        <v>23874494</v>
      </c>
      <c r="I1178" s="251">
        <v>23874494</v>
      </c>
      <c r="J1178" s="37" t="s">
        <v>217</v>
      </c>
      <c r="K1178" s="37" t="s">
        <v>217</v>
      </c>
      <c r="L1178" s="177" t="s">
        <v>375</v>
      </c>
    </row>
    <row r="1179" spans="1:12" ht="54.95" customHeight="1" x14ac:dyDescent="0.3">
      <c r="A1179" s="283">
        <v>1132</v>
      </c>
      <c r="B1179" s="13">
        <v>80111600</v>
      </c>
      <c r="C1179" s="32" t="s">
        <v>477</v>
      </c>
      <c r="D1179" s="30">
        <v>42552</v>
      </c>
      <c r="E1179" s="39">
        <v>3</v>
      </c>
      <c r="F1179" s="21" t="s">
        <v>53</v>
      </c>
      <c r="G1179" s="21" t="s">
        <v>380</v>
      </c>
      <c r="H1179" s="251">
        <f t="shared" si="3"/>
        <v>30000</v>
      </c>
      <c r="I1179" s="251">
        <v>30000</v>
      </c>
      <c r="J1179" s="37" t="s">
        <v>217</v>
      </c>
      <c r="K1179" s="37" t="s">
        <v>217</v>
      </c>
      <c r="L1179" s="177" t="s">
        <v>375</v>
      </c>
    </row>
    <row r="1180" spans="1:12" ht="54.95" customHeight="1" x14ac:dyDescent="0.3">
      <c r="A1180" s="283">
        <v>1132</v>
      </c>
      <c r="B1180" s="13">
        <v>80111600</v>
      </c>
      <c r="C1180" s="32" t="s">
        <v>477</v>
      </c>
      <c r="D1180" s="30">
        <v>42552</v>
      </c>
      <c r="E1180" s="39">
        <v>3</v>
      </c>
      <c r="F1180" s="21" t="s">
        <v>53</v>
      </c>
      <c r="G1180" s="21" t="s">
        <v>380</v>
      </c>
      <c r="H1180" s="251">
        <f t="shared" si="3"/>
        <v>30000</v>
      </c>
      <c r="I1180" s="251">
        <v>30000</v>
      </c>
      <c r="J1180" s="37" t="s">
        <v>217</v>
      </c>
      <c r="K1180" s="37" t="s">
        <v>217</v>
      </c>
      <c r="L1180" s="177" t="s">
        <v>375</v>
      </c>
    </row>
    <row r="1181" spans="1:12" ht="54.95" customHeight="1" x14ac:dyDescent="0.3">
      <c r="A1181" s="283">
        <v>1132</v>
      </c>
      <c r="B1181" s="13">
        <v>80111600</v>
      </c>
      <c r="C1181" s="32" t="s">
        <v>477</v>
      </c>
      <c r="D1181" s="30">
        <v>42552</v>
      </c>
      <c r="E1181" s="39">
        <v>3</v>
      </c>
      <c r="F1181" s="21" t="s">
        <v>53</v>
      </c>
      <c r="G1181" s="21" t="s">
        <v>380</v>
      </c>
      <c r="H1181" s="251">
        <f t="shared" si="3"/>
        <v>30000</v>
      </c>
      <c r="I1181" s="251">
        <v>30000</v>
      </c>
      <c r="J1181" s="37" t="s">
        <v>217</v>
      </c>
      <c r="K1181" s="37" t="s">
        <v>217</v>
      </c>
      <c r="L1181" s="177" t="s">
        <v>375</v>
      </c>
    </row>
    <row r="1182" spans="1:12" ht="54.95" customHeight="1" x14ac:dyDescent="0.3">
      <c r="A1182" s="283">
        <v>1132</v>
      </c>
      <c r="B1182" s="13">
        <v>80111600</v>
      </c>
      <c r="C1182" s="32" t="s">
        <v>477</v>
      </c>
      <c r="D1182" s="30">
        <v>42552</v>
      </c>
      <c r="E1182" s="39">
        <v>3</v>
      </c>
      <c r="F1182" s="21" t="s">
        <v>53</v>
      </c>
      <c r="G1182" s="21" t="s">
        <v>380</v>
      </c>
      <c r="H1182" s="251">
        <f t="shared" si="3"/>
        <v>30000</v>
      </c>
      <c r="I1182" s="251">
        <v>30000</v>
      </c>
      <c r="J1182" s="37" t="s">
        <v>217</v>
      </c>
      <c r="K1182" s="37" t="s">
        <v>217</v>
      </c>
      <c r="L1182" s="177" t="s">
        <v>375</v>
      </c>
    </row>
    <row r="1183" spans="1:12" ht="54.95" customHeight="1" x14ac:dyDescent="0.3">
      <c r="A1183" s="283">
        <v>1132</v>
      </c>
      <c r="B1183" s="13">
        <v>80111600</v>
      </c>
      <c r="C1183" s="32" t="s">
        <v>477</v>
      </c>
      <c r="D1183" s="30">
        <v>42552</v>
      </c>
      <c r="E1183" s="39">
        <v>3</v>
      </c>
      <c r="F1183" s="21" t="s">
        <v>53</v>
      </c>
      <c r="G1183" s="21" t="s">
        <v>380</v>
      </c>
      <c r="H1183" s="251">
        <f t="shared" si="3"/>
        <v>30000</v>
      </c>
      <c r="I1183" s="251">
        <v>30000</v>
      </c>
      <c r="J1183" s="37" t="s">
        <v>217</v>
      </c>
      <c r="K1183" s="37" t="s">
        <v>217</v>
      </c>
      <c r="L1183" s="177" t="s">
        <v>375</v>
      </c>
    </row>
    <row r="1184" spans="1:12" ht="54.95" customHeight="1" x14ac:dyDescent="0.3">
      <c r="A1184" s="283">
        <v>1132</v>
      </c>
      <c r="B1184" s="21">
        <v>78111808</v>
      </c>
      <c r="C1184" s="32" t="s">
        <v>398</v>
      </c>
      <c r="D1184" s="30">
        <v>42675</v>
      </c>
      <c r="E1184" s="39">
        <v>2</v>
      </c>
      <c r="F1184" s="21" t="s">
        <v>399</v>
      </c>
      <c r="G1184" s="21" t="s">
        <v>389</v>
      </c>
      <c r="H1184" s="251">
        <f t="shared" si="3"/>
        <v>24000000</v>
      </c>
      <c r="I1184" s="251">
        <v>24000000</v>
      </c>
      <c r="J1184" s="37" t="s">
        <v>217</v>
      </c>
      <c r="K1184" s="37" t="s">
        <v>217</v>
      </c>
      <c r="L1184" s="177" t="s">
        <v>375</v>
      </c>
    </row>
    <row r="1185" spans="1:12" ht="54.95" customHeight="1" x14ac:dyDescent="0.3">
      <c r="A1185" s="283">
        <v>1132</v>
      </c>
      <c r="B1185" s="21" t="s">
        <v>478</v>
      </c>
      <c r="C1185" s="32" t="s">
        <v>479</v>
      </c>
      <c r="D1185" s="30">
        <v>42583</v>
      </c>
      <c r="E1185" s="39">
        <v>2</v>
      </c>
      <c r="F1185" s="21" t="s">
        <v>401</v>
      </c>
      <c r="G1185" s="21" t="s">
        <v>389</v>
      </c>
      <c r="H1185" s="251">
        <f t="shared" si="3"/>
        <v>1000000</v>
      </c>
      <c r="I1185" s="251">
        <v>1000000</v>
      </c>
      <c r="J1185" s="37" t="s">
        <v>217</v>
      </c>
      <c r="K1185" s="37" t="s">
        <v>217</v>
      </c>
      <c r="L1185" s="177" t="s">
        <v>375</v>
      </c>
    </row>
    <row r="1186" spans="1:12" ht="54.95" customHeight="1" x14ac:dyDescent="0.3">
      <c r="A1186" s="283">
        <v>1132</v>
      </c>
      <c r="B1186" s="13">
        <v>80111600</v>
      </c>
      <c r="C1186" s="32" t="s">
        <v>481</v>
      </c>
      <c r="D1186" s="30">
        <v>42552</v>
      </c>
      <c r="E1186" s="39">
        <v>6</v>
      </c>
      <c r="F1186" s="21" t="s">
        <v>53</v>
      </c>
      <c r="G1186" s="21" t="s">
        <v>380</v>
      </c>
      <c r="H1186" s="251">
        <f t="shared" si="3"/>
        <v>43284720</v>
      </c>
      <c r="I1186" s="251">
        <v>43284720</v>
      </c>
      <c r="J1186" s="37" t="s">
        <v>217</v>
      </c>
      <c r="K1186" s="37" t="s">
        <v>217</v>
      </c>
      <c r="L1186" s="177" t="s">
        <v>375</v>
      </c>
    </row>
    <row r="1187" spans="1:12" ht="54.95" customHeight="1" x14ac:dyDescent="0.3">
      <c r="A1187" s="283">
        <v>1132</v>
      </c>
      <c r="B1187" s="13">
        <v>80111600</v>
      </c>
      <c r="C1187" s="32" t="s">
        <v>482</v>
      </c>
      <c r="D1187" s="30">
        <v>42552</v>
      </c>
      <c r="E1187" s="39">
        <v>6</v>
      </c>
      <c r="F1187" s="21" t="s">
        <v>53</v>
      </c>
      <c r="G1187" s="21" t="s">
        <v>380</v>
      </c>
      <c r="H1187" s="251">
        <f t="shared" si="3"/>
        <v>34436814</v>
      </c>
      <c r="I1187" s="251">
        <v>34436814</v>
      </c>
      <c r="J1187" s="37" t="s">
        <v>217</v>
      </c>
      <c r="K1187" s="37" t="s">
        <v>217</v>
      </c>
      <c r="L1187" s="177" t="s">
        <v>375</v>
      </c>
    </row>
    <row r="1188" spans="1:12" ht="54.95" customHeight="1" x14ac:dyDescent="0.3">
      <c r="A1188" s="283">
        <v>1132</v>
      </c>
      <c r="B1188" s="13">
        <v>80111600</v>
      </c>
      <c r="C1188" s="32" t="s">
        <v>483</v>
      </c>
      <c r="D1188" s="30">
        <v>42552</v>
      </c>
      <c r="E1188" s="39">
        <v>5.5</v>
      </c>
      <c r="F1188" s="21" t="s">
        <v>53</v>
      </c>
      <c r="G1188" s="21" t="s">
        <v>389</v>
      </c>
      <c r="H1188" s="254">
        <f t="shared" si="3"/>
        <v>13362035</v>
      </c>
      <c r="I1188" s="254">
        <v>13362035</v>
      </c>
      <c r="J1188" s="37" t="s">
        <v>217</v>
      </c>
      <c r="K1188" s="37" t="s">
        <v>217</v>
      </c>
      <c r="L1188" s="177" t="s">
        <v>375</v>
      </c>
    </row>
    <row r="1189" spans="1:12" ht="54.95" customHeight="1" x14ac:dyDescent="0.3">
      <c r="A1189" s="283">
        <v>1132</v>
      </c>
      <c r="B1189" s="13">
        <v>80111600</v>
      </c>
      <c r="C1189" s="32" t="s">
        <v>484</v>
      </c>
      <c r="D1189" s="30">
        <v>42552</v>
      </c>
      <c r="E1189" s="39">
        <v>6</v>
      </c>
      <c r="F1189" s="21" t="s">
        <v>53</v>
      </c>
      <c r="G1189" s="21" t="s">
        <v>380</v>
      </c>
      <c r="H1189" s="251">
        <f t="shared" si="3"/>
        <v>27944106</v>
      </c>
      <c r="I1189" s="251">
        <v>27944106</v>
      </c>
      <c r="J1189" s="37" t="s">
        <v>217</v>
      </c>
      <c r="K1189" s="37" t="s">
        <v>217</v>
      </c>
      <c r="L1189" s="177" t="s">
        <v>375</v>
      </c>
    </row>
    <row r="1190" spans="1:12" ht="54.95" customHeight="1" x14ac:dyDescent="0.3">
      <c r="A1190" s="283">
        <v>1132</v>
      </c>
      <c r="B1190" s="13">
        <v>80111600</v>
      </c>
      <c r="C1190" s="32" t="s">
        <v>484</v>
      </c>
      <c r="D1190" s="30">
        <v>42552</v>
      </c>
      <c r="E1190" s="39">
        <v>6</v>
      </c>
      <c r="F1190" s="21" t="s">
        <v>53</v>
      </c>
      <c r="G1190" s="21" t="s">
        <v>380</v>
      </c>
      <c r="H1190" s="251">
        <f t="shared" si="3"/>
        <v>27944106</v>
      </c>
      <c r="I1190" s="251">
        <v>27944106</v>
      </c>
      <c r="J1190" s="37" t="s">
        <v>217</v>
      </c>
      <c r="K1190" s="37" t="s">
        <v>217</v>
      </c>
      <c r="L1190" s="177" t="s">
        <v>375</v>
      </c>
    </row>
    <row r="1191" spans="1:12" ht="54.95" customHeight="1" x14ac:dyDescent="0.3">
      <c r="A1191" s="283">
        <v>1132</v>
      </c>
      <c r="B1191" s="13">
        <v>80111600</v>
      </c>
      <c r="C1191" s="32" t="s">
        <v>485</v>
      </c>
      <c r="D1191" s="30">
        <v>42552</v>
      </c>
      <c r="E1191" s="39">
        <v>6</v>
      </c>
      <c r="F1191" s="21" t="s">
        <v>53</v>
      </c>
      <c r="G1191" s="21" t="s">
        <v>380</v>
      </c>
      <c r="H1191" s="251">
        <f t="shared" si="3"/>
        <v>19032546</v>
      </c>
      <c r="I1191" s="251">
        <v>19032546</v>
      </c>
      <c r="J1191" s="37" t="s">
        <v>217</v>
      </c>
      <c r="K1191" s="37" t="s">
        <v>217</v>
      </c>
      <c r="L1191" s="177" t="s">
        <v>375</v>
      </c>
    </row>
    <row r="1192" spans="1:12" ht="54.95" customHeight="1" x14ac:dyDescent="0.3">
      <c r="A1192" s="283">
        <v>1132</v>
      </c>
      <c r="B1192" s="13">
        <v>80111600</v>
      </c>
      <c r="C1192" s="32" t="s">
        <v>485</v>
      </c>
      <c r="D1192" s="30">
        <v>42552</v>
      </c>
      <c r="E1192" s="39">
        <v>6</v>
      </c>
      <c r="F1192" s="21" t="s">
        <v>53</v>
      </c>
      <c r="G1192" s="21" t="s">
        <v>380</v>
      </c>
      <c r="H1192" s="251">
        <f t="shared" si="3"/>
        <v>19032546</v>
      </c>
      <c r="I1192" s="251">
        <v>19032546</v>
      </c>
      <c r="J1192" s="37" t="s">
        <v>217</v>
      </c>
      <c r="K1192" s="37" t="s">
        <v>217</v>
      </c>
      <c r="L1192" s="177" t="s">
        <v>375</v>
      </c>
    </row>
    <row r="1193" spans="1:12" ht="54.95" customHeight="1" x14ac:dyDescent="0.3">
      <c r="A1193" s="283">
        <v>1132</v>
      </c>
      <c r="B1193" s="13">
        <v>80111600</v>
      </c>
      <c r="C1193" s="32" t="s">
        <v>485</v>
      </c>
      <c r="D1193" s="30">
        <v>42552</v>
      </c>
      <c r="E1193" s="39">
        <v>6</v>
      </c>
      <c r="F1193" s="21" t="s">
        <v>53</v>
      </c>
      <c r="G1193" s="21" t="s">
        <v>380</v>
      </c>
      <c r="H1193" s="251">
        <f t="shared" si="3"/>
        <v>19032546</v>
      </c>
      <c r="I1193" s="251">
        <v>19032546</v>
      </c>
      <c r="J1193" s="37" t="s">
        <v>217</v>
      </c>
      <c r="K1193" s="37" t="s">
        <v>217</v>
      </c>
      <c r="L1193" s="177" t="s">
        <v>375</v>
      </c>
    </row>
    <row r="1194" spans="1:12" ht="54.95" customHeight="1" x14ac:dyDescent="0.3">
      <c r="A1194" s="283">
        <v>1132</v>
      </c>
      <c r="B1194" s="13">
        <v>80111600</v>
      </c>
      <c r="C1194" s="32" t="s">
        <v>486</v>
      </c>
      <c r="D1194" s="30">
        <v>42552</v>
      </c>
      <c r="E1194" s="39">
        <v>6</v>
      </c>
      <c r="F1194" s="21" t="s">
        <v>53</v>
      </c>
      <c r="G1194" s="21" t="s">
        <v>380</v>
      </c>
      <c r="H1194" s="251">
        <f t="shared" si="3"/>
        <v>21451398</v>
      </c>
      <c r="I1194" s="251">
        <v>21451398</v>
      </c>
      <c r="J1194" s="37" t="s">
        <v>217</v>
      </c>
      <c r="K1194" s="37" t="s">
        <v>217</v>
      </c>
      <c r="L1194" s="177" t="s">
        <v>375</v>
      </c>
    </row>
    <row r="1195" spans="1:12" ht="54.95" customHeight="1" x14ac:dyDescent="0.3">
      <c r="A1195" s="283">
        <v>1132</v>
      </c>
      <c r="B1195" s="21">
        <v>77111600</v>
      </c>
      <c r="C1195" s="33" t="s">
        <v>1121</v>
      </c>
      <c r="D1195" s="30">
        <v>42583</v>
      </c>
      <c r="E1195" s="39">
        <v>6</v>
      </c>
      <c r="F1195" s="21" t="s">
        <v>399</v>
      </c>
      <c r="G1195" s="21" t="s">
        <v>380</v>
      </c>
      <c r="H1195" s="251">
        <f t="shared" si="3"/>
        <v>530145375</v>
      </c>
      <c r="I1195" s="251">
        <v>530145375</v>
      </c>
      <c r="J1195" s="37" t="s">
        <v>217</v>
      </c>
      <c r="K1195" s="37" t="s">
        <v>217</v>
      </c>
      <c r="L1195" s="177" t="s">
        <v>375</v>
      </c>
    </row>
    <row r="1196" spans="1:12" ht="54.95" customHeight="1" x14ac:dyDescent="0.3">
      <c r="A1196" s="283">
        <v>1132</v>
      </c>
      <c r="B1196" s="21" t="s">
        <v>400</v>
      </c>
      <c r="C1196" s="33" t="s">
        <v>1117</v>
      </c>
      <c r="D1196" s="30">
        <v>42583</v>
      </c>
      <c r="E1196" s="39">
        <v>3</v>
      </c>
      <c r="F1196" s="21" t="s">
        <v>401</v>
      </c>
      <c r="G1196" s="21" t="s">
        <v>380</v>
      </c>
      <c r="H1196" s="251">
        <f t="shared" si="3"/>
        <v>189894861</v>
      </c>
      <c r="I1196" s="251">
        <v>189894861</v>
      </c>
      <c r="J1196" s="37" t="s">
        <v>217</v>
      </c>
      <c r="K1196" s="37" t="s">
        <v>217</v>
      </c>
      <c r="L1196" s="177" t="s">
        <v>375</v>
      </c>
    </row>
    <row r="1197" spans="1:12" ht="54.95" customHeight="1" x14ac:dyDescent="0.3">
      <c r="A1197" s="283">
        <v>1132</v>
      </c>
      <c r="B1197" s="21" t="s">
        <v>430</v>
      </c>
      <c r="C1197" s="33" t="s">
        <v>1122</v>
      </c>
      <c r="D1197" s="30">
        <v>42614</v>
      </c>
      <c r="E1197" s="39">
        <v>3</v>
      </c>
      <c r="F1197" s="21" t="s">
        <v>409</v>
      </c>
      <c r="G1197" s="21" t="s">
        <v>380</v>
      </c>
      <c r="H1197" s="251">
        <f t="shared" si="3"/>
        <v>159043613</v>
      </c>
      <c r="I1197" s="251">
        <v>159043613</v>
      </c>
      <c r="J1197" s="37" t="s">
        <v>217</v>
      </c>
      <c r="K1197" s="37" t="s">
        <v>217</v>
      </c>
      <c r="L1197" s="177" t="s">
        <v>375</v>
      </c>
    </row>
    <row r="1198" spans="1:12" ht="54.95" customHeight="1" x14ac:dyDescent="0.3">
      <c r="A1198" s="283">
        <v>1132</v>
      </c>
      <c r="B1198" s="21">
        <v>78111808</v>
      </c>
      <c r="C1198" s="32" t="s">
        <v>398</v>
      </c>
      <c r="D1198" s="30">
        <v>42675</v>
      </c>
      <c r="E1198" s="39">
        <v>2</v>
      </c>
      <c r="F1198" s="21" t="s">
        <v>399</v>
      </c>
      <c r="G1198" s="21" t="s">
        <v>389</v>
      </c>
      <c r="H1198" s="251">
        <f t="shared" si="3"/>
        <v>18000000</v>
      </c>
      <c r="I1198" s="251">
        <v>18000000</v>
      </c>
      <c r="J1198" s="37" t="s">
        <v>217</v>
      </c>
      <c r="K1198" s="37" t="s">
        <v>217</v>
      </c>
      <c r="L1198" s="177" t="s">
        <v>375</v>
      </c>
    </row>
    <row r="1199" spans="1:12" ht="54.95" customHeight="1" x14ac:dyDescent="0.3">
      <c r="A1199" s="283">
        <v>1132</v>
      </c>
      <c r="B1199" s="13">
        <v>80111600</v>
      </c>
      <c r="C1199" s="32" t="s">
        <v>489</v>
      </c>
      <c r="D1199" s="30">
        <v>42552</v>
      </c>
      <c r="E1199" s="39">
        <v>6</v>
      </c>
      <c r="F1199" s="21" t="s">
        <v>53</v>
      </c>
      <c r="G1199" s="21" t="s">
        <v>389</v>
      </c>
      <c r="H1199" s="251">
        <f t="shared" si="3"/>
        <v>34436814</v>
      </c>
      <c r="I1199" s="251">
        <v>34436814</v>
      </c>
      <c r="J1199" s="37" t="s">
        <v>217</v>
      </c>
      <c r="K1199" s="37" t="s">
        <v>217</v>
      </c>
      <c r="L1199" s="177" t="s">
        <v>375</v>
      </c>
    </row>
    <row r="1200" spans="1:12" ht="54.95" customHeight="1" x14ac:dyDescent="0.3">
      <c r="A1200" s="283">
        <v>1132</v>
      </c>
      <c r="B1200" s="13">
        <v>80111600</v>
      </c>
      <c r="C1200" s="32" t="s">
        <v>490</v>
      </c>
      <c r="D1200" s="30">
        <v>42552</v>
      </c>
      <c r="E1200" s="39">
        <v>6</v>
      </c>
      <c r="F1200" s="21" t="s">
        <v>53</v>
      </c>
      <c r="G1200" s="21" t="s">
        <v>389</v>
      </c>
      <c r="H1200" s="251">
        <f t="shared" si="3"/>
        <v>24697752</v>
      </c>
      <c r="I1200" s="251">
        <v>24697752</v>
      </c>
      <c r="J1200" s="37" t="s">
        <v>217</v>
      </c>
      <c r="K1200" s="37" t="s">
        <v>217</v>
      </c>
      <c r="L1200" s="177" t="s">
        <v>375</v>
      </c>
    </row>
    <row r="1201" spans="1:12" ht="54.95" customHeight="1" x14ac:dyDescent="0.3">
      <c r="A1201" s="283">
        <v>1132</v>
      </c>
      <c r="B1201" s="13">
        <v>80111600</v>
      </c>
      <c r="C1201" s="32" t="s">
        <v>490</v>
      </c>
      <c r="D1201" s="30">
        <v>42552</v>
      </c>
      <c r="E1201" s="39">
        <v>6</v>
      </c>
      <c r="F1201" s="21" t="s">
        <v>53</v>
      </c>
      <c r="G1201" s="21" t="s">
        <v>389</v>
      </c>
      <c r="H1201" s="251">
        <f t="shared" si="3"/>
        <v>14576766</v>
      </c>
      <c r="I1201" s="251">
        <v>14576766</v>
      </c>
      <c r="J1201" s="37" t="s">
        <v>217</v>
      </c>
      <c r="K1201" s="37" t="s">
        <v>217</v>
      </c>
      <c r="L1201" s="177" t="s">
        <v>375</v>
      </c>
    </row>
    <row r="1202" spans="1:12" ht="54.95" customHeight="1" x14ac:dyDescent="0.3">
      <c r="A1202" s="283">
        <v>1132</v>
      </c>
      <c r="B1202" s="13">
        <v>80111600</v>
      </c>
      <c r="C1202" s="32" t="s">
        <v>491</v>
      </c>
      <c r="D1202" s="30">
        <v>42552</v>
      </c>
      <c r="E1202" s="39">
        <v>5</v>
      </c>
      <c r="F1202" s="21" t="s">
        <v>53</v>
      </c>
      <c r="G1202" s="21" t="s">
        <v>374</v>
      </c>
      <c r="H1202" s="251">
        <f t="shared" si="3"/>
        <v>8168930</v>
      </c>
      <c r="I1202" s="251">
        <v>8168930</v>
      </c>
      <c r="J1202" s="37" t="s">
        <v>217</v>
      </c>
      <c r="K1202" s="37" t="s">
        <v>217</v>
      </c>
      <c r="L1202" s="177" t="s">
        <v>375</v>
      </c>
    </row>
    <row r="1203" spans="1:12" ht="54.95" customHeight="1" x14ac:dyDescent="0.3">
      <c r="A1203" s="283">
        <v>1132</v>
      </c>
      <c r="B1203" s="13">
        <v>80111600</v>
      </c>
      <c r="C1203" s="32" t="s">
        <v>490</v>
      </c>
      <c r="D1203" s="30">
        <v>42552</v>
      </c>
      <c r="E1203" s="39">
        <v>6</v>
      </c>
      <c r="F1203" s="21" t="s">
        <v>53</v>
      </c>
      <c r="G1203" s="21" t="s">
        <v>389</v>
      </c>
      <c r="H1203" s="251">
        <f t="shared" si="3"/>
        <v>17059272</v>
      </c>
      <c r="I1203" s="251">
        <v>17059272</v>
      </c>
      <c r="J1203" s="37" t="s">
        <v>217</v>
      </c>
      <c r="K1203" s="37" t="s">
        <v>217</v>
      </c>
      <c r="L1203" s="177" t="s">
        <v>375</v>
      </c>
    </row>
    <row r="1204" spans="1:12" ht="54.95" customHeight="1" x14ac:dyDescent="0.3">
      <c r="A1204" s="283">
        <v>1132</v>
      </c>
      <c r="B1204" s="13">
        <v>80111600</v>
      </c>
      <c r="C1204" s="32" t="s">
        <v>491</v>
      </c>
      <c r="D1204" s="30">
        <v>42552</v>
      </c>
      <c r="E1204" s="39">
        <v>6</v>
      </c>
      <c r="F1204" s="21" t="s">
        <v>53</v>
      </c>
      <c r="G1204" s="21" t="s">
        <v>389</v>
      </c>
      <c r="H1204" s="251">
        <f t="shared" si="3"/>
        <v>7702134</v>
      </c>
      <c r="I1204" s="251">
        <v>7702134</v>
      </c>
      <c r="J1204" s="37" t="s">
        <v>217</v>
      </c>
      <c r="K1204" s="37" t="s">
        <v>217</v>
      </c>
      <c r="L1204" s="177" t="s">
        <v>375</v>
      </c>
    </row>
    <row r="1205" spans="1:12" ht="54.95" customHeight="1" x14ac:dyDescent="0.3">
      <c r="A1205" s="283">
        <v>1132</v>
      </c>
      <c r="B1205" s="13">
        <v>80111600</v>
      </c>
      <c r="C1205" s="32" t="s">
        <v>491</v>
      </c>
      <c r="D1205" s="30">
        <v>42552</v>
      </c>
      <c r="E1205" s="39">
        <v>6</v>
      </c>
      <c r="F1205" s="21" t="s">
        <v>53</v>
      </c>
      <c r="G1205" s="21" t="s">
        <v>389</v>
      </c>
      <c r="H1205" s="251">
        <f t="shared" si="3"/>
        <v>7702134</v>
      </c>
      <c r="I1205" s="251">
        <v>7702134</v>
      </c>
      <c r="J1205" s="37" t="s">
        <v>217</v>
      </c>
      <c r="K1205" s="37" t="s">
        <v>217</v>
      </c>
      <c r="L1205" s="177" t="s">
        <v>375</v>
      </c>
    </row>
    <row r="1206" spans="1:12" ht="54.95" customHeight="1" x14ac:dyDescent="0.3">
      <c r="A1206" s="283">
        <v>1132</v>
      </c>
      <c r="B1206" s="13">
        <v>80111600</v>
      </c>
      <c r="C1206" s="32" t="s">
        <v>492</v>
      </c>
      <c r="D1206" s="30">
        <v>42552</v>
      </c>
      <c r="E1206" s="39">
        <v>6</v>
      </c>
      <c r="F1206" s="21" t="s">
        <v>53</v>
      </c>
      <c r="G1206" s="21" t="s">
        <v>389</v>
      </c>
      <c r="H1206" s="251">
        <f t="shared" si="3"/>
        <v>24697752</v>
      </c>
      <c r="I1206" s="251">
        <v>24697752</v>
      </c>
      <c r="J1206" s="37" t="s">
        <v>217</v>
      </c>
      <c r="K1206" s="37" t="s">
        <v>217</v>
      </c>
      <c r="L1206" s="177" t="s">
        <v>375</v>
      </c>
    </row>
    <row r="1207" spans="1:12" ht="54.95" customHeight="1" x14ac:dyDescent="0.3">
      <c r="A1207" s="283">
        <v>1132</v>
      </c>
      <c r="B1207" s="21" t="s">
        <v>400</v>
      </c>
      <c r="C1207" s="32" t="s">
        <v>1117</v>
      </c>
      <c r="D1207" s="30">
        <v>42583</v>
      </c>
      <c r="E1207" s="39">
        <v>3</v>
      </c>
      <c r="F1207" s="21" t="s">
        <v>401</v>
      </c>
      <c r="G1207" s="21" t="s">
        <v>389</v>
      </c>
      <c r="H1207" s="251">
        <v>92250877</v>
      </c>
      <c r="I1207" s="251">
        <v>92250877</v>
      </c>
      <c r="J1207" s="37" t="s">
        <v>217</v>
      </c>
      <c r="K1207" s="37" t="s">
        <v>217</v>
      </c>
      <c r="L1207" s="177" t="s">
        <v>375</v>
      </c>
    </row>
    <row r="1208" spans="1:12" ht="54.95" customHeight="1" x14ac:dyDescent="0.3">
      <c r="A1208" s="283">
        <v>1132</v>
      </c>
      <c r="B1208" s="21" t="s">
        <v>400</v>
      </c>
      <c r="C1208" s="32" t="s">
        <v>1117</v>
      </c>
      <c r="D1208" s="30">
        <v>42583</v>
      </c>
      <c r="E1208" s="39">
        <v>3</v>
      </c>
      <c r="F1208" s="21" t="s">
        <v>401</v>
      </c>
      <c r="G1208" s="21" t="s">
        <v>380</v>
      </c>
      <c r="H1208" s="251">
        <f t="shared" si="3"/>
        <v>11007569</v>
      </c>
      <c r="I1208" s="251">
        <v>11007569</v>
      </c>
      <c r="J1208" s="37" t="s">
        <v>217</v>
      </c>
      <c r="K1208" s="37" t="s">
        <v>217</v>
      </c>
      <c r="L1208" s="177" t="s">
        <v>375</v>
      </c>
    </row>
    <row r="1209" spans="1:12" ht="54.95" customHeight="1" x14ac:dyDescent="0.3">
      <c r="A1209" s="283">
        <v>1132</v>
      </c>
      <c r="B1209" s="21">
        <v>78111808</v>
      </c>
      <c r="C1209" s="32" t="s">
        <v>398</v>
      </c>
      <c r="D1209" s="30">
        <v>42675</v>
      </c>
      <c r="E1209" s="39">
        <v>2</v>
      </c>
      <c r="F1209" s="21" t="s">
        <v>399</v>
      </c>
      <c r="G1209" s="21" t="s">
        <v>389</v>
      </c>
      <c r="H1209" s="251">
        <f t="shared" si="3"/>
        <v>36000000</v>
      </c>
      <c r="I1209" s="251">
        <v>36000000</v>
      </c>
      <c r="J1209" s="37" t="s">
        <v>217</v>
      </c>
      <c r="K1209" s="37" t="s">
        <v>217</v>
      </c>
      <c r="L1209" s="177" t="s">
        <v>375</v>
      </c>
    </row>
    <row r="1210" spans="1:12" ht="54.95" customHeight="1" x14ac:dyDescent="0.3">
      <c r="A1210" s="283">
        <v>1132</v>
      </c>
      <c r="B1210" s="21">
        <v>46181500</v>
      </c>
      <c r="C1210" s="32" t="s">
        <v>424</v>
      </c>
      <c r="D1210" s="30">
        <v>42583</v>
      </c>
      <c r="E1210" s="39">
        <v>2</v>
      </c>
      <c r="F1210" s="21" t="s">
        <v>401</v>
      </c>
      <c r="G1210" s="21" t="s">
        <v>389</v>
      </c>
      <c r="H1210" s="251">
        <v>1400000</v>
      </c>
      <c r="I1210" s="251">
        <v>1400000</v>
      </c>
      <c r="J1210" s="37" t="s">
        <v>217</v>
      </c>
      <c r="K1210" s="37" t="s">
        <v>217</v>
      </c>
      <c r="L1210" s="177" t="s">
        <v>375</v>
      </c>
    </row>
    <row r="1211" spans="1:12" ht="54.95" customHeight="1" x14ac:dyDescent="0.3">
      <c r="A1211" s="283">
        <v>1132</v>
      </c>
      <c r="B1211" s="13">
        <v>80111600</v>
      </c>
      <c r="C1211" s="32" t="s">
        <v>495</v>
      </c>
      <c r="D1211" s="30">
        <v>42552</v>
      </c>
      <c r="E1211" s="39">
        <v>6</v>
      </c>
      <c r="F1211" s="21" t="s">
        <v>53</v>
      </c>
      <c r="G1211" s="21" t="s">
        <v>389</v>
      </c>
      <c r="H1211" s="251">
        <f t="shared" si="3"/>
        <v>24697752</v>
      </c>
      <c r="I1211" s="251">
        <v>24697752</v>
      </c>
      <c r="J1211" s="37" t="s">
        <v>217</v>
      </c>
      <c r="K1211" s="37" t="s">
        <v>217</v>
      </c>
      <c r="L1211" s="177" t="s">
        <v>375</v>
      </c>
    </row>
    <row r="1212" spans="1:12" ht="54.95" customHeight="1" x14ac:dyDescent="0.3">
      <c r="A1212" s="283">
        <v>1132</v>
      </c>
      <c r="B1212" s="13">
        <v>80111600</v>
      </c>
      <c r="C1212" s="32" t="s">
        <v>496</v>
      </c>
      <c r="D1212" s="30">
        <v>42552</v>
      </c>
      <c r="E1212" s="39">
        <v>6</v>
      </c>
      <c r="F1212" s="21" t="s">
        <v>53</v>
      </c>
      <c r="G1212" s="21" t="s">
        <v>389</v>
      </c>
      <c r="H1212" s="251">
        <f t="shared" si="3"/>
        <v>24697752</v>
      </c>
      <c r="I1212" s="251">
        <v>24697752</v>
      </c>
      <c r="J1212" s="37" t="s">
        <v>217</v>
      </c>
      <c r="K1212" s="37" t="s">
        <v>217</v>
      </c>
      <c r="L1212" s="177" t="s">
        <v>375</v>
      </c>
    </row>
    <row r="1213" spans="1:12" ht="54.95" customHeight="1" x14ac:dyDescent="0.3">
      <c r="A1213" s="283">
        <v>1132</v>
      </c>
      <c r="B1213" s="13">
        <v>80111600</v>
      </c>
      <c r="C1213" s="32" t="s">
        <v>497</v>
      </c>
      <c r="D1213" s="30">
        <v>42552</v>
      </c>
      <c r="E1213" s="39">
        <v>6</v>
      </c>
      <c r="F1213" s="21" t="s">
        <v>53</v>
      </c>
      <c r="G1213" s="21" t="s">
        <v>389</v>
      </c>
      <c r="H1213" s="251">
        <f t="shared" si="3"/>
        <v>14576766</v>
      </c>
      <c r="I1213" s="251">
        <v>14576766</v>
      </c>
      <c r="J1213" s="37" t="s">
        <v>217</v>
      </c>
      <c r="K1213" s="37" t="s">
        <v>217</v>
      </c>
      <c r="L1213" s="177" t="s">
        <v>375</v>
      </c>
    </row>
    <row r="1214" spans="1:12" ht="54.95" customHeight="1" x14ac:dyDescent="0.3">
      <c r="A1214" s="283">
        <v>1132</v>
      </c>
      <c r="B1214" s="13">
        <v>80111600</v>
      </c>
      <c r="C1214" s="32" t="s">
        <v>498</v>
      </c>
      <c r="D1214" s="30">
        <v>42552</v>
      </c>
      <c r="E1214" s="39">
        <v>6</v>
      </c>
      <c r="F1214" s="21" t="s">
        <v>53</v>
      </c>
      <c r="G1214" s="21" t="s">
        <v>389</v>
      </c>
      <c r="H1214" s="251">
        <f t="shared" si="3"/>
        <v>24697752</v>
      </c>
      <c r="I1214" s="251">
        <v>24697752</v>
      </c>
      <c r="J1214" s="37" t="s">
        <v>217</v>
      </c>
      <c r="K1214" s="37" t="s">
        <v>217</v>
      </c>
      <c r="L1214" s="177" t="s">
        <v>375</v>
      </c>
    </row>
    <row r="1215" spans="1:12" ht="54.95" customHeight="1" x14ac:dyDescent="0.3">
      <c r="A1215" s="283">
        <v>1132</v>
      </c>
      <c r="B1215" s="13">
        <v>80111600</v>
      </c>
      <c r="C1215" s="32" t="s">
        <v>499</v>
      </c>
      <c r="D1215" s="30">
        <v>42552</v>
      </c>
      <c r="E1215" s="39">
        <v>6</v>
      </c>
      <c r="F1215" s="21" t="s">
        <v>53</v>
      </c>
      <c r="G1215" s="21" t="s">
        <v>389</v>
      </c>
      <c r="H1215" s="251">
        <f t="shared" si="3"/>
        <v>24697752</v>
      </c>
      <c r="I1215" s="251">
        <v>24697752</v>
      </c>
      <c r="J1215" s="37" t="s">
        <v>217</v>
      </c>
      <c r="K1215" s="37" t="s">
        <v>217</v>
      </c>
      <c r="L1215" s="177" t="s">
        <v>375</v>
      </c>
    </row>
    <row r="1216" spans="1:12" ht="54.95" customHeight="1" x14ac:dyDescent="0.3">
      <c r="A1216" s="283">
        <v>1132</v>
      </c>
      <c r="B1216" s="13">
        <v>80111600</v>
      </c>
      <c r="C1216" s="32" t="s">
        <v>500</v>
      </c>
      <c r="D1216" s="30">
        <v>42552</v>
      </c>
      <c r="E1216" s="39">
        <v>6</v>
      </c>
      <c r="F1216" s="21" t="s">
        <v>53</v>
      </c>
      <c r="G1216" s="21" t="s">
        <v>389</v>
      </c>
      <c r="H1216" s="251">
        <f t="shared" si="3"/>
        <v>19032546</v>
      </c>
      <c r="I1216" s="251">
        <v>19032546</v>
      </c>
      <c r="J1216" s="37" t="s">
        <v>217</v>
      </c>
      <c r="K1216" s="37" t="s">
        <v>217</v>
      </c>
      <c r="L1216" s="177" t="s">
        <v>375</v>
      </c>
    </row>
    <row r="1217" spans="1:12" ht="54.95" customHeight="1" x14ac:dyDescent="0.3">
      <c r="A1217" s="283">
        <v>1132</v>
      </c>
      <c r="B1217" s="13">
        <v>80111600</v>
      </c>
      <c r="C1217" s="32" t="s">
        <v>501</v>
      </c>
      <c r="D1217" s="30">
        <v>42552</v>
      </c>
      <c r="E1217" s="39">
        <v>6</v>
      </c>
      <c r="F1217" s="21" t="s">
        <v>53</v>
      </c>
      <c r="G1217" s="21" t="s">
        <v>389</v>
      </c>
      <c r="H1217" s="251">
        <f t="shared" si="3"/>
        <v>24697752</v>
      </c>
      <c r="I1217" s="251">
        <v>24697752</v>
      </c>
      <c r="J1217" s="37" t="s">
        <v>217</v>
      </c>
      <c r="K1217" s="37" t="s">
        <v>217</v>
      </c>
      <c r="L1217" s="177" t="s">
        <v>375</v>
      </c>
    </row>
    <row r="1218" spans="1:12" ht="54.95" customHeight="1" x14ac:dyDescent="0.3">
      <c r="A1218" s="283">
        <v>1132</v>
      </c>
      <c r="B1218" s="13">
        <v>80111600</v>
      </c>
      <c r="C1218" s="32" t="s">
        <v>503</v>
      </c>
      <c r="D1218" s="30">
        <v>42552</v>
      </c>
      <c r="E1218" s="39">
        <v>6</v>
      </c>
      <c r="F1218" s="21" t="s">
        <v>53</v>
      </c>
      <c r="G1218" s="21" t="s">
        <v>389</v>
      </c>
      <c r="H1218" s="251">
        <f t="shared" si="3"/>
        <v>24697752</v>
      </c>
      <c r="I1218" s="251">
        <v>24697752</v>
      </c>
      <c r="J1218" s="37" t="s">
        <v>217</v>
      </c>
      <c r="K1218" s="37" t="s">
        <v>217</v>
      </c>
      <c r="L1218" s="177" t="s">
        <v>375</v>
      </c>
    </row>
    <row r="1219" spans="1:12" ht="54.95" customHeight="1" x14ac:dyDescent="0.3">
      <c r="A1219" s="283">
        <v>1132</v>
      </c>
      <c r="B1219" s="13">
        <v>80111600</v>
      </c>
      <c r="C1219" s="32" t="s">
        <v>502</v>
      </c>
      <c r="D1219" s="30">
        <v>42552</v>
      </c>
      <c r="E1219" s="39">
        <v>6</v>
      </c>
      <c r="F1219" s="21" t="s">
        <v>53</v>
      </c>
      <c r="G1219" s="21" t="s">
        <v>389</v>
      </c>
      <c r="H1219" s="251">
        <f t="shared" si="3"/>
        <v>24697752</v>
      </c>
      <c r="I1219" s="251">
        <v>24697752</v>
      </c>
      <c r="J1219" s="37" t="s">
        <v>217</v>
      </c>
      <c r="K1219" s="37" t="s">
        <v>217</v>
      </c>
      <c r="L1219" s="177" t="s">
        <v>375</v>
      </c>
    </row>
    <row r="1220" spans="1:12" ht="54.95" customHeight="1" x14ac:dyDescent="0.3">
      <c r="A1220" s="283">
        <v>1132</v>
      </c>
      <c r="B1220" s="13">
        <v>80111600</v>
      </c>
      <c r="C1220" s="32" t="s">
        <v>504</v>
      </c>
      <c r="D1220" s="30">
        <v>42552</v>
      </c>
      <c r="E1220" s="39">
        <v>6</v>
      </c>
      <c r="F1220" s="21" t="s">
        <v>53</v>
      </c>
      <c r="G1220" s="21" t="s">
        <v>389</v>
      </c>
      <c r="H1220" s="251">
        <f t="shared" si="3"/>
        <v>7702134</v>
      </c>
      <c r="I1220" s="251">
        <v>7702134</v>
      </c>
      <c r="J1220" s="37" t="s">
        <v>217</v>
      </c>
      <c r="K1220" s="37" t="s">
        <v>217</v>
      </c>
      <c r="L1220" s="177" t="s">
        <v>375</v>
      </c>
    </row>
    <row r="1221" spans="1:12" ht="54.95" customHeight="1" x14ac:dyDescent="0.3">
      <c r="A1221" s="283">
        <v>1132</v>
      </c>
      <c r="B1221" s="13">
        <v>80111600</v>
      </c>
      <c r="C1221" s="32" t="s">
        <v>504</v>
      </c>
      <c r="D1221" s="30">
        <v>42552</v>
      </c>
      <c r="E1221" s="39">
        <v>6</v>
      </c>
      <c r="F1221" s="21" t="s">
        <v>53</v>
      </c>
      <c r="G1221" s="21" t="s">
        <v>389</v>
      </c>
      <c r="H1221" s="251">
        <f t="shared" si="3"/>
        <v>7702134</v>
      </c>
      <c r="I1221" s="251">
        <v>7702134</v>
      </c>
      <c r="J1221" s="37" t="s">
        <v>217</v>
      </c>
      <c r="K1221" s="37" t="s">
        <v>217</v>
      </c>
      <c r="L1221" s="177" t="s">
        <v>375</v>
      </c>
    </row>
    <row r="1222" spans="1:12" ht="54.95" customHeight="1" x14ac:dyDescent="0.3">
      <c r="A1222" s="283">
        <v>1132</v>
      </c>
      <c r="B1222" s="13">
        <v>80111600</v>
      </c>
      <c r="C1222" s="124" t="s">
        <v>885</v>
      </c>
      <c r="D1222" s="30">
        <v>42552</v>
      </c>
      <c r="E1222" s="39">
        <v>6</v>
      </c>
      <c r="F1222" s="21" t="s">
        <v>53</v>
      </c>
      <c r="G1222" s="21" t="s">
        <v>389</v>
      </c>
      <c r="H1222" s="251">
        <f t="shared" si="3"/>
        <v>7702134</v>
      </c>
      <c r="I1222" s="251">
        <v>7702134</v>
      </c>
      <c r="J1222" s="37" t="s">
        <v>217</v>
      </c>
      <c r="K1222" s="37" t="s">
        <v>217</v>
      </c>
      <c r="L1222" s="177" t="s">
        <v>375</v>
      </c>
    </row>
    <row r="1223" spans="1:12" ht="54.95" customHeight="1" x14ac:dyDescent="0.3">
      <c r="A1223" s="283">
        <v>1132</v>
      </c>
      <c r="B1223" s="13">
        <v>80111600</v>
      </c>
      <c r="C1223" s="124" t="s">
        <v>885</v>
      </c>
      <c r="D1223" s="30">
        <v>42552</v>
      </c>
      <c r="E1223" s="39">
        <v>6</v>
      </c>
      <c r="F1223" s="21" t="s">
        <v>53</v>
      </c>
      <c r="G1223" s="21" t="s">
        <v>389</v>
      </c>
      <c r="H1223" s="251">
        <f t="shared" ref="H1223:H1248" si="4">+I1223</f>
        <v>7702134</v>
      </c>
      <c r="I1223" s="251">
        <v>7702134</v>
      </c>
      <c r="J1223" s="37" t="s">
        <v>217</v>
      </c>
      <c r="K1223" s="37" t="s">
        <v>217</v>
      </c>
      <c r="L1223" s="177" t="s">
        <v>375</v>
      </c>
    </row>
    <row r="1224" spans="1:12" ht="54.95" customHeight="1" x14ac:dyDescent="0.3">
      <c r="A1224" s="283">
        <v>1132</v>
      </c>
      <c r="B1224" s="13">
        <v>80111600</v>
      </c>
      <c r="C1224" s="124" t="s">
        <v>886</v>
      </c>
      <c r="D1224" s="30">
        <v>42552</v>
      </c>
      <c r="E1224" s="39">
        <v>6</v>
      </c>
      <c r="F1224" s="21" t="s">
        <v>53</v>
      </c>
      <c r="G1224" s="21" t="s">
        <v>389</v>
      </c>
      <c r="H1224" s="251">
        <f t="shared" si="4"/>
        <v>7702134</v>
      </c>
      <c r="I1224" s="251">
        <v>7702134</v>
      </c>
      <c r="J1224" s="37" t="s">
        <v>217</v>
      </c>
      <c r="K1224" s="37" t="s">
        <v>217</v>
      </c>
      <c r="L1224" s="177" t="s">
        <v>375</v>
      </c>
    </row>
    <row r="1225" spans="1:12" ht="54.95" customHeight="1" x14ac:dyDescent="0.3">
      <c r="A1225" s="283">
        <v>1132</v>
      </c>
      <c r="B1225" s="13">
        <v>80111600</v>
      </c>
      <c r="C1225" s="124" t="s">
        <v>886</v>
      </c>
      <c r="D1225" s="30">
        <v>42552</v>
      </c>
      <c r="E1225" s="39">
        <v>6</v>
      </c>
      <c r="F1225" s="21" t="s">
        <v>53</v>
      </c>
      <c r="G1225" s="21" t="s">
        <v>389</v>
      </c>
      <c r="H1225" s="251">
        <f t="shared" si="4"/>
        <v>7702134</v>
      </c>
      <c r="I1225" s="251">
        <v>7702134</v>
      </c>
      <c r="J1225" s="37" t="s">
        <v>217</v>
      </c>
      <c r="K1225" s="37" t="s">
        <v>217</v>
      </c>
      <c r="L1225" s="177" t="s">
        <v>375</v>
      </c>
    </row>
    <row r="1226" spans="1:12" ht="54.95" customHeight="1" x14ac:dyDescent="0.3">
      <c r="A1226" s="283">
        <v>1132</v>
      </c>
      <c r="B1226" s="13">
        <v>80111600</v>
      </c>
      <c r="C1226" s="32" t="s">
        <v>505</v>
      </c>
      <c r="D1226" s="30">
        <v>42552</v>
      </c>
      <c r="E1226" s="39">
        <v>6</v>
      </c>
      <c r="F1226" s="21" t="s">
        <v>53</v>
      </c>
      <c r="G1226" s="21" t="s">
        <v>389</v>
      </c>
      <c r="H1226" s="251">
        <f t="shared" si="4"/>
        <v>34436814</v>
      </c>
      <c r="I1226" s="251">
        <v>34436814</v>
      </c>
      <c r="J1226" s="37" t="s">
        <v>217</v>
      </c>
      <c r="K1226" s="37" t="s">
        <v>217</v>
      </c>
      <c r="L1226" s="177" t="s">
        <v>375</v>
      </c>
    </row>
    <row r="1227" spans="1:12" ht="54.95" customHeight="1" x14ac:dyDescent="0.3">
      <c r="A1227" s="283">
        <v>1132</v>
      </c>
      <c r="B1227" s="21" t="s">
        <v>400</v>
      </c>
      <c r="C1227" s="32" t="s">
        <v>1117</v>
      </c>
      <c r="D1227" s="30">
        <v>42583</v>
      </c>
      <c r="E1227" s="39">
        <v>3</v>
      </c>
      <c r="F1227" s="21" t="s">
        <v>401</v>
      </c>
      <c r="G1227" s="21" t="s">
        <v>389</v>
      </c>
      <c r="H1227" s="251">
        <v>300893190</v>
      </c>
      <c r="I1227" s="251">
        <v>300893190</v>
      </c>
      <c r="J1227" s="37" t="s">
        <v>217</v>
      </c>
      <c r="K1227" s="37" t="s">
        <v>217</v>
      </c>
      <c r="L1227" s="177" t="s">
        <v>375</v>
      </c>
    </row>
    <row r="1228" spans="1:12" ht="54.95" customHeight="1" x14ac:dyDescent="0.3">
      <c r="A1228" s="283">
        <v>1132</v>
      </c>
      <c r="B1228" s="21">
        <v>78111808</v>
      </c>
      <c r="C1228" s="32" t="s">
        <v>398</v>
      </c>
      <c r="D1228" s="30">
        <v>42675</v>
      </c>
      <c r="E1228" s="39">
        <v>2</v>
      </c>
      <c r="F1228" s="21" t="s">
        <v>399</v>
      </c>
      <c r="G1228" s="21" t="s">
        <v>389</v>
      </c>
      <c r="H1228" s="251">
        <f t="shared" si="4"/>
        <v>36000000</v>
      </c>
      <c r="I1228" s="251">
        <v>36000000</v>
      </c>
      <c r="J1228" s="37" t="s">
        <v>217</v>
      </c>
      <c r="K1228" s="37" t="s">
        <v>217</v>
      </c>
      <c r="L1228" s="177" t="s">
        <v>375</v>
      </c>
    </row>
    <row r="1229" spans="1:12" ht="54.95" customHeight="1" x14ac:dyDescent="0.3">
      <c r="A1229" s="283">
        <v>1132</v>
      </c>
      <c r="B1229" s="21">
        <v>46181500</v>
      </c>
      <c r="C1229" s="32" t="s">
        <v>424</v>
      </c>
      <c r="D1229" s="30">
        <v>42583</v>
      </c>
      <c r="E1229" s="39">
        <v>2</v>
      </c>
      <c r="F1229" s="21" t="s">
        <v>401</v>
      </c>
      <c r="G1229" s="21" t="s">
        <v>389</v>
      </c>
      <c r="H1229" s="251">
        <v>3000000</v>
      </c>
      <c r="I1229" s="251">
        <v>3000000</v>
      </c>
      <c r="J1229" s="37" t="s">
        <v>217</v>
      </c>
      <c r="K1229" s="37" t="s">
        <v>217</v>
      </c>
      <c r="L1229" s="177" t="s">
        <v>375</v>
      </c>
    </row>
    <row r="1230" spans="1:12" ht="54.95" customHeight="1" x14ac:dyDescent="0.3">
      <c r="A1230" s="283">
        <v>1132</v>
      </c>
      <c r="B1230" s="13">
        <v>80111600</v>
      </c>
      <c r="C1230" s="32" t="s">
        <v>507</v>
      </c>
      <c r="D1230" s="30">
        <v>42552</v>
      </c>
      <c r="E1230" s="39">
        <v>6</v>
      </c>
      <c r="F1230" s="21" t="s">
        <v>53</v>
      </c>
      <c r="G1230" s="21" t="s">
        <v>389</v>
      </c>
      <c r="H1230" s="251">
        <f t="shared" si="4"/>
        <v>34436814</v>
      </c>
      <c r="I1230" s="251">
        <v>34436814</v>
      </c>
      <c r="J1230" s="37" t="s">
        <v>217</v>
      </c>
      <c r="K1230" s="37" t="s">
        <v>217</v>
      </c>
      <c r="L1230" s="177" t="s">
        <v>375</v>
      </c>
    </row>
    <row r="1231" spans="1:12" ht="54.95" customHeight="1" x14ac:dyDescent="0.3">
      <c r="A1231" s="283">
        <v>1132</v>
      </c>
      <c r="B1231" s="13">
        <v>80111600</v>
      </c>
      <c r="C1231" s="32" t="s">
        <v>508</v>
      </c>
      <c r="D1231" s="30">
        <v>42552</v>
      </c>
      <c r="E1231" s="39">
        <v>6</v>
      </c>
      <c r="F1231" s="21" t="s">
        <v>53</v>
      </c>
      <c r="G1231" s="21" t="s">
        <v>389</v>
      </c>
      <c r="H1231" s="251">
        <f t="shared" si="4"/>
        <v>21451398</v>
      </c>
      <c r="I1231" s="251">
        <v>21451398</v>
      </c>
      <c r="J1231" s="37" t="s">
        <v>217</v>
      </c>
      <c r="K1231" s="37" t="s">
        <v>217</v>
      </c>
      <c r="L1231" s="177" t="s">
        <v>375</v>
      </c>
    </row>
    <row r="1232" spans="1:12" ht="54.95" customHeight="1" x14ac:dyDescent="0.3">
      <c r="A1232" s="283">
        <v>1132</v>
      </c>
      <c r="B1232" s="13">
        <v>80111600</v>
      </c>
      <c r="C1232" s="32" t="s">
        <v>509</v>
      </c>
      <c r="D1232" s="30">
        <v>42552</v>
      </c>
      <c r="E1232" s="39">
        <v>6</v>
      </c>
      <c r="F1232" s="21" t="s">
        <v>53</v>
      </c>
      <c r="G1232" s="21" t="s">
        <v>389</v>
      </c>
      <c r="H1232" s="251">
        <f t="shared" si="4"/>
        <v>21451398</v>
      </c>
      <c r="I1232" s="251">
        <v>21451398</v>
      </c>
      <c r="J1232" s="37" t="s">
        <v>217</v>
      </c>
      <c r="K1232" s="37" t="s">
        <v>217</v>
      </c>
      <c r="L1232" s="177" t="s">
        <v>375</v>
      </c>
    </row>
    <row r="1233" spans="1:12" ht="54.95" customHeight="1" x14ac:dyDescent="0.3">
      <c r="A1233" s="283">
        <v>1132</v>
      </c>
      <c r="B1233" s="13">
        <v>80111600</v>
      </c>
      <c r="C1233" s="32" t="s">
        <v>510</v>
      </c>
      <c r="D1233" s="30">
        <v>42552</v>
      </c>
      <c r="E1233" s="39">
        <v>6</v>
      </c>
      <c r="F1233" s="21" t="s">
        <v>53</v>
      </c>
      <c r="G1233" s="21" t="s">
        <v>389</v>
      </c>
      <c r="H1233" s="251">
        <f t="shared" si="4"/>
        <v>17059272</v>
      </c>
      <c r="I1233" s="251">
        <v>17059272</v>
      </c>
      <c r="J1233" s="37" t="s">
        <v>217</v>
      </c>
      <c r="K1233" s="37" t="s">
        <v>217</v>
      </c>
      <c r="L1233" s="177" t="s">
        <v>375</v>
      </c>
    </row>
    <row r="1234" spans="1:12" ht="54.95" customHeight="1" x14ac:dyDescent="0.3">
      <c r="A1234" s="283">
        <v>1132</v>
      </c>
      <c r="B1234" s="13">
        <v>80111600</v>
      </c>
      <c r="C1234" s="32" t="s">
        <v>511</v>
      </c>
      <c r="D1234" s="30">
        <v>42552</v>
      </c>
      <c r="E1234" s="39">
        <v>6</v>
      </c>
      <c r="F1234" s="21" t="s">
        <v>53</v>
      </c>
      <c r="G1234" s="21" t="s">
        <v>389</v>
      </c>
      <c r="H1234" s="251">
        <f t="shared" si="4"/>
        <v>27944106</v>
      </c>
      <c r="I1234" s="251">
        <v>27944106</v>
      </c>
      <c r="J1234" s="37" t="s">
        <v>217</v>
      </c>
      <c r="K1234" s="37" t="s">
        <v>217</v>
      </c>
      <c r="L1234" s="177" t="s">
        <v>375</v>
      </c>
    </row>
    <row r="1235" spans="1:12" ht="54.95" customHeight="1" x14ac:dyDescent="0.3">
      <c r="A1235" s="283">
        <v>1132</v>
      </c>
      <c r="B1235" s="13">
        <v>80111600</v>
      </c>
      <c r="C1235" s="32" t="s">
        <v>512</v>
      </c>
      <c r="D1235" s="30">
        <v>42552</v>
      </c>
      <c r="E1235" s="39">
        <v>6</v>
      </c>
      <c r="F1235" s="21" t="s">
        <v>53</v>
      </c>
      <c r="G1235" s="21" t="s">
        <v>389</v>
      </c>
      <c r="H1235" s="251">
        <f t="shared" si="4"/>
        <v>24697752</v>
      </c>
      <c r="I1235" s="251">
        <v>24697752</v>
      </c>
      <c r="J1235" s="37" t="s">
        <v>217</v>
      </c>
      <c r="K1235" s="37" t="s">
        <v>217</v>
      </c>
      <c r="L1235" s="177" t="s">
        <v>375</v>
      </c>
    </row>
    <row r="1236" spans="1:12" ht="54.95" customHeight="1" x14ac:dyDescent="0.3">
      <c r="A1236" s="283">
        <v>1132</v>
      </c>
      <c r="B1236" s="13">
        <v>80111600</v>
      </c>
      <c r="C1236" s="32" t="s">
        <v>513</v>
      </c>
      <c r="D1236" s="30">
        <v>42552</v>
      </c>
      <c r="E1236" s="39">
        <v>6</v>
      </c>
      <c r="F1236" s="21" t="s">
        <v>53</v>
      </c>
      <c r="G1236" s="21" t="s">
        <v>389</v>
      </c>
      <c r="H1236" s="251">
        <f t="shared" si="4"/>
        <v>24697752</v>
      </c>
      <c r="I1236" s="251">
        <v>24697752</v>
      </c>
      <c r="J1236" s="37" t="s">
        <v>217</v>
      </c>
      <c r="K1236" s="37" t="s">
        <v>217</v>
      </c>
      <c r="L1236" s="177" t="s">
        <v>375</v>
      </c>
    </row>
    <row r="1237" spans="1:12" ht="54.95" customHeight="1" x14ac:dyDescent="0.3">
      <c r="A1237" s="283">
        <v>1132</v>
      </c>
      <c r="B1237" s="13">
        <v>80111600</v>
      </c>
      <c r="C1237" s="32" t="s">
        <v>514</v>
      </c>
      <c r="D1237" s="30">
        <v>42552</v>
      </c>
      <c r="E1237" s="39">
        <v>6</v>
      </c>
      <c r="F1237" s="21" t="s">
        <v>53</v>
      </c>
      <c r="G1237" s="21" t="s">
        <v>389</v>
      </c>
      <c r="H1237" s="251">
        <f t="shared" si="4"/>
        <v>24697752</v>
      </c>
      <c r="I1237" s="251">
        <v>24697752</v>
      </c>
      <c r="J1237" s="37" t="s">
        <v>217</v>
      </c>
      <c r="K1237" s="37" t="s">
        <v>217</v>
      </c>
      <c r="L1237" s="177" t="s">
        <v>375</v>
      </c>
    </row>
    <row r="1238" spans="1:12" ht="54.95" customHeight="1" x14ac:dyDescent="0.3">
      <c r="A1238" s="283">
        <v>1132</v>
      </c>
      <c r="B1238" s="13">
        <v>80111600</v>
      </c>
      <c r="C1238" s="32" t="s">
        <v>515</v>
      </c>
      <c r="D1238" s="30">
        <v>42552</v>
      </c>
      <c r="E1238" s="39">
        <v>6</v>
      </c>
      <c r="F1238" s="21" t="s">
        <v>53</v>
      </c>
      <c r="G1238" s="21" t="s">
        <v>389</v>
      </c>
      <c r="H1238" s="251">
        <f t="shared" si="4"/>
        <v>11501724</v>
      </c>
      <c r="I1238" s="251">
        <v>11501724</v>
      </c>
      <c r="J1238" s="37" t="s">
        <v>217</v>
      </c>
      <c r="K1238" s="37" t="s">
        <v>217</v>
      </c>
      <c r="L1238" s="177" t="s">
        <v>375</v>
      </c>
    </row>
    <row r="1239" spans="1:12" ht="54.95" customHeight="1" x14ac:dyDescent="0.3">
      <c r="A1239" s="283">
        <v>1132</v>
      </c>
      <c r="B1239" s="13">
        <v>80111600</v>
      </c>
      <c r="C1239" s="32" t="s">
        <v>515</v>
      </c>
      <c r="D1239" s="30">
        <v>42552</v>
      </c>
      <c r="E1239" s="39">
        <v>6</v>
      </c>
      <c r="F1239" s="21" t="s">
        <v>53</v>
      </c>
      <c r="G1239" s="21" t="s">
        <v>389</v>
      </c>
      <c r="H1239" s="251">
        <f t="shared" si="4"/>
        <v>11501724</v>
      </c>
      <c r="I1239" s="251">
        <v>11501724</v>
      </c>
      <c r="J1239" s="37" t="s">
        <v>217</v>
      </c>
      <c r="K1239" s="37" t="s">
        <v>217</v>
      </c>
      <c r="L1239" s="177" t="s">
        <v>375</v>
      </c>
    </row>
    <row r="1240" spans="1:12" ht="54.95" customHeight="1" x14ac:dyDescent="0.3">
      <c r="A1240" s="283">
        <v>1132</v>
      </c>
      <c r="B1240" s="13">
        <v>80111600</v>
      </c>
      <c r="C1240" s="32" t="s">
        <v>515</v>
      </c>
      <c r="D1240" s="30">
        <v>42552</v>
      </c>
      <c r="E1240" s="39">
        <v>6</v>
      </c>
      <c r="F1240" s="21" t="s">
        <v>53</v>
      </c>
      <c r="G1240" s="21" t="s">
        <v>389</v>
      </c>
      <c r="H1240" s="251">
        <f t="shared" si="4"/>
        <v>11501724</v>
      </c>
      <c r="I1240" s="251">
        <v>11501724</v>
      </c>
      <c r="J1240" s="37" t="s">
        <v>217</v>
      </c>
      <c r="K1240" s="37" t="s">
        <v>217</v>
      </c>
      <c r="L1240" s="177" t="s">
        <v>375</v>
      </c>
    </row>
    <row r="1241" spans="1:12" ht="54.95" customHeight="1" x14ac:dyDescent="0.3">
      <c r="A1241" s="283">
        <v>1132</v>
      </c>
      <c r="B1241" s="13">
        <v>80111600</v>
      </c>
      <c r="C1241" s="32" t="s">
        <v>887</v>
      </c>
      <c r="D1241" s="30">
        <v>42552</v>
      </c>
      <c r="E1241" s="39">
        <v>6</v>
      </c>
      <c r="F1241" s="21" t="s">
        <v>53</v>
      </c>
      <c r="G1241" s="21" t="s">
        <v>389</v>
      </c>
      <c r="H1241" s="251">
        <f t="shared" si="4"/>
        <v>21451398</v>
      </c>
      <c r="I1241" s="251">
        <v>21451398</v>
      </c>
      <c r="J1241" s="37" t="s">
        <v>217</v>
      </c>
      <c r="K1241" s="37" t="s">
        <v>217</v>
      </c>
      <c r="L1241" s="177" t="s">
        <v>375</v>
      </c>
    </row>
    <row r="1242" spans="1:12" ht="54.95" customHeight="1" x14ac:dyDescent="0.3">
      <c r="A1242" s="283">
        <v>1132</v>
      </c>
      <c r="B1242" s="13">
        <v>80111600</v>
      </c>
      <c r="C1242" s="32" t="s">
        <v>516</v>
      </c>
      <c r="D1242" s="30">
        <v>42552</v>
      </c>
      <c r="E1242" s="39">
        <v>6</v>
      </c>
      <c r="F1242" s="21" t="s">
        <v>53</v>
      </c>
      <c r="G1242" s="21" t="s">
        <v>389</v>
      </c>
      <c r="H1242" s="251">
        <f t="shared" si="4"/>
        <v>21451398</v>
      </c>
      <c r="I1242" s="251">
        <v>21451398</v>
      </c>
      <c r="J1242" s="37" t="s">
        <v>217</v>
      </c>
      <c r="K1242" s="37" t="s">
        <v>217</v>
      </c>
      <c r="L1242" s="177" t="s">
        <v>375</v>
      </c>
    </row>
    <row r="1243" spans="1:12" ht="54.95" customHeight="1" x14ac:dyDescent="0.3">
      <c r="A1243" s="283">
        <v>1132</v>
      </c>
      <c r="B1243" s="21">
        <v>78111808</v>
      </c>
      <c r="C1243" s="32" t="s">
        <v>398</v>
      </c>
      <c r="D1243" s="30">
        <v>42675</v>
      </c>
      <c r="E1243" s="39">
        <v>2</v>
      </c>
      <c r="F1243" s="21" t="s">
        <v>401</v>
      </c>
      <c r="G1243" s="21" t="s">
        <v>389</v>
      </c>
      <c r="H1243" s="251">
        <f t="shared" si="4"/>
        <v>36000000</v>
      </c>
      <c r="I1243" s="251">
        <v>36000000</v>
      </c>
      <c r="J1243" s="37" t="s">
        <v>217</v>
      </c>
      <c r="K1243" s="37" t="s">
        <v>217</v>
      </c>
      <c r="L1243" s="177" t="s">
        <v>375</v>
      </c>
    </row>
    <row r="1244" spans="1:12" ht="54.95" customHeight="1" x14ac:dyDescent="0.3">
      <c r="A1244" s="283">
        <v>1132</v>
      </c>
      <c r="B1244" s="21">
        <v>78111808</v>
      </c>
      <c r="C1244" s="32" t="s">
        <v>398</v>
      </c>
      <c r="D1244" s="30">
        <v>42675</v>
      </c>
      <c r="E1244" s="39">
        <v>2</v>
      </c>
      <c r="F1244" s="21" t="s">
        <v>401</v>
      </c>
      <c r="G1244" s="21" t="s">
        <v>389</v>
      </c>
      <c r="H1244" s="251">
        <f t="shared" si="4"/>
        <v>42000000</v>
      </c>
      <c r="I1244" s="251">
        <v>42000000</v>
      </c>
      <c r="J1244" s="37" t="s">
        <v>217</v>
      </c>
      <c r="K1244" s="37" t="s">
        <v>217</v>
      </c>
      <c r="L1244" s="177" t="s">
        <v>375</v>
      </c>
    </row>
    <row r="1245" spans="1:12" ht="54.95" customHeight="1" x14ac:dyDescent="0.3">
      <c r="A1245" s="283">
        <v>1132</v>
      </c>
      <c r="B1245" s="21">
        <v>80141607</v>
      </c>
      <c r="C1245" s="32" t="s">
        <v>1129</v>
      </c>
      <c r="D1245" s="30">
        <v>42552</v>
      </c>
      <c r="E1245" s="39">
        <v>6</v>
      </c>
      <c r="F1245" s="21" t="s">
        <v>396</v>
      </c>
      <c r="G1245" s="21" t="s">
        <v>389</v>
      </c>
      <c r="H1245" s="251">
        <v>35000000</v>
      </c>
      <c r="I1245" s="251">
        <v>35000000</v>
      </c>
      <c r="J1245" s="37" t="s">
        <v>217</v>
      </c>
      <c r="K1245" s="37" t="s">
        <v>217</v>
      </c>
      <c r="L1245" s="177" t="s">
        <v>375</v>
      </c>
    </row>
    <row r="1246" spans="1:12" ht="54.95" customHeight="1" x14ac:dyDescent="0.3">
      <c r="A1246" s="283">
        <v>1132</v>
      </c>
      <c r="B1246" s="21">
        <v>46181500</v>
      </c>
      <c r="C1246" s="32" t="s">
        <v>424</v>
      </c>
      <c r="D1246" s="30">
        <v>42583</v>
      </c>
      <c r="E1246" s="39">
        <v>2</v>
      </c>
      <c r="F1246" s="21" t="s">
        <v>401</v>
      </c>
      <c r="G1246" s="21" t="s">
        <v>389</v>
      </c>
      <c r="H1246" s="251">
        <f t="shared" si="4"/>
        <v>30000000</v>
      </c>
      <c r="I1246" s="251">
        <v>30000000</v>
      </c>
      <c r="J1246" s="37" t="s">
        <v>217</v>
      </c>
      <c r="K1246" s="37" t="s">
        <v>217</v>
      </c>
      <c r="L1246" s="177" t="s">
        <v>375</v>
      </c>
    </row>
    <row r="1247" spans="1:12" ht="54.95" customHeight="1" x14ac:dyDescent="0.3">
      <c r="A1247" s="283">
        <v>1132</v>
      </c>
      <c r="B1247" s="21">
        <v>83111600</v>
      </c>
      <c r="C1247" s="32" t="s">
        <v>423</v>
      </c>
      <c r="D1247" s="30">
        <v>42614</v>
      </c>
      <c r="E1247" s="39">
        <v>4</v>
      </c>
      <c r="F1247" s="21" t="s">
        <v>53</v>
      </c>
      <c r="G1247" s="21" t="s">
        <v>389</v>
      </c>
      <c r="H1247" s="251">
        <f t="shared" si="4"/>
        <v>60000000</v>
      </c>
      <c r="I1247" s="251">
        <v>60000000</v>
      </c>
      <c r="J1247" s="37" t="s">
        <v>217</v>
      </c>
      <c r="K1247" s="37" t="s">
        <v>217</v>
      </c>
      <c r="L1247" s="177" t="s">
        <v>375</v>
      </c>
    </row>
    <row r="1248" spans="1:12" ht="54.95" customHeight="1" x14ac:dyDescent="0.3">
      <c r="A1248" s="283">
        <v>1132</v>
      </c>
      <c r="B1248" s="21" t="s">
        <v>517</v>
      </c>
      <c r="C1248" s="32" t="s">
        <v>518</v>
      </c>
      <c r="D1248" s="30">
        <v>42583</v>
      </c>
      <c r="E1248" s="39">
        <v>6</v>
      </c>
      <c r="F1248" s="21" t="s">
        <v>432</v>
      </c>
      <c r="G1248" s="21" t="s">
        <v>389</v>
      </c>
      <c r="H1248" s="251">
        <f t="shared" si="4"/>
        <v>3807000</v>
      </c>
      <c r="I1248" s="251">
        <v>3807000</v>
      </c>
      <c r="J1248" s="37" t="s">
        <v>217</v>
      </c>
      <c r="K1248" s="37" t="s">
        <v>217</v>
      </c>
      <c r="L1248" s="177" t="s">
        <v>375</v>
      </c>
    </row>
    <row r="1249" spans="1:12" ht="54.95" customHeight="1" x14ac:dyDescent="0.3">
      <c r="A1249" s="283">
        <v>1132</v>
      </c>
      <c r="B1249" s="21">
        <v>46181500</v>
      </c>
      <c r="C1249" s="32" t="s">
        <v>424</v>
      </c>
      <c r="D1249" s="30">
        <v>42583</v>
      </c>
      <c r="E1249" s="39">
        <v>6</v>
      </c>
      <c r="F1249" s="21" t="s">
        <v>401</v>
      </c>
      <c r="G1249" s="21" t="s">
        <v>389</v>
      </c>
      <c r="H1249" s="251">
        <f>+I1249</f>
        <v>10000000</v>
      </c>
      <c r="I1249" s="251">
        <v>10000000</v>
      </c>
      <c r="J1249" s="37" t="s">
        <v>217</v>
      </c>
      <c r="K1249" s="37" t="s">
        <v>217</v>
      </c>
      <c r="L1249" s="177" t="s">
        <v>375</v>
      </c>
    </row>
    <row r="1250" spans="1:12" ht="54.95" customHeight="1" x14ac:dyDescent="0.3">
      <c r="A1250" s="283">
        <v>1132</v>
      </c>
      <c r="B1250" s="111" t="s">
        <v>1231</v>
      </c>
      <c r="C1250" s="32" t="s">
        <v>1123</v>
      </c>
      <c r="D1250" s="30">
        <v>42583</v>
      </c>
      <c r="E1250" s="39">
        <v>5</v>
      </c>
      <c r="F1250" s="21" t="s">
        <v>396</v>
      </c>
      <c r="G1250" s="21" t="s">
        <v>389</v>
      </c>
      <c r="H1250" s="251">
        <f>+I1250</f>
        <v>7100000</v>
      </c>
      <c r="I1250" s="251">
        <v>7100000</v>
      </c>
      <c r="J1250" s="37" t="s">
        <v>217</v>
      </c>
      <c r="K1250" s="37" t="s">
        <v>217</v>
      </c>
      <c r="L1250" s="177" t="s">
        <v>375</v>
      </c>
    </row>
    <row r="1251" spans="1:12" ht="54.95" customHeight="1" x14ac:dyDescent="0.3">
      <c r="A1251" s="283">
        <v>1132</v>
      </c>
      <c r="B1251" s="21" t="s">
        <v>400</v>
      </c>
      <c r="C1251" s="32" t="s">
        <v>1117</v>
      </c>
      <c r="D1251" s="30">
        <v>42583</v>
      </c>
      <c r="E1251" s="39">
        <v>3</v>
      </c>
      <c r="F1251" s="21" t="s">
        <v>401</v>
      </c>
      <c r="G1251" s="21" t="s">
        <v>389</v>
      </c>
      <c r="H1251" s="251">
        <f>+I1251</f>
        <v>19120937</v>
      </c>
      <c r="I1251" s="251">
        <v>19120937</v>
      </c>
      <c r="J1251" s="37" t="s">
        <v>217</v>
      </c>
      <c r="K1251" s="37" t="s">
        <v>217</v>
      </c>
      <c r="L1251" s="177" t="s">
        <v>375</v>
      </c>
    </row>
    <row r="1252" spans="1:12" ht="54.95" customHeight="1" x14ac:dyDescent="0.3">
      <c r="A1252" s="283">
        <v>1132</v>
      </c>
      <c r="B1252" s="21">
        <v>80141607</v>
      </c>
      <c r="C1252" s="32" t="s">
        <v>1128</v>
      </c>
      <c r="D1252" s="30">
        <v>42552</v>
      </c>
      <c r="E1252" s="39">
        <v>6</v>
      </c>
      <c r="F1252" s="21" t="s">
        <v>396</v>
      </c>
      <c r="G1252" s="21" t="s">
        <v>389</v>
      </c>
      <c r="H1252" s="251">
        <v>35000000</v>
      </c>
      <c r="I1252" s="251">
        <v>35000000</v>
      </c>
      <c r="J1252" s="37" t="s">
        <v>217</v>
      </c>
      <c r="K1252" s="37" t="s">
        <v>217</v>
      </c>
      <c r="L1252" s="177" t="s">
        <v>375</v>
      </c>
    </row>
    <row r="1253" spans="1:12" ht="54.95" customHeight="1" x14ac:dyDescent="0.3">
      <c r="A1253" s="283">
        <v>1141</v>
      </c>
      <c r="B1253" s="13">
        <v>80111600</v>
      </c>
      <c r="C1253" s="32" t="s">
        <v>537</v>
      </c>
      <c r="D1253" s="30">
        <v>42552</v>
      </c>
      <c r="E1253" s="39">
        <v>2.3638214615324169</v>
      </c>
      <c r="F1253" s="21" t="s">
        <v>53</v>
      </c>
      <c r="G1253" s="21" t="s">
        <v>389</v>
      </c>
      <c r="H1253" s="31">
        <v>13567080</v>
      </c>
      <c r="I1253" s="31">
        <v>13567080</v>
      </c>
      <c r="J1253" s="21" t="s">
        <v>217</v>
      </c>
      <c r="K1253" s="21" t="s">
        <v>217</v>
      </c>
      <c r="L1253" s="177" t="s">
        <v>1317</v>
      </c>
    </row>
    <row r="1254" spans="1:12" ht="54.95" customHeight="1" x14ac:dyDescent="0.3">
      <c r="A1254" s="283">
        <v>1141</v>
      </c>
      <c r="B1254" s="13">
        <v>80111600</v>
      </c>
      <c r="C1254" s="32" t="s">
        <v>1130</v>
      </c>
      <c r="D1254" s="30">
        <v>42552</v>
      </c>
      <c r="E1254" s="39">
        <v>5.5</v>
      </c>
      <c r="F1254" s="21" t="s">
        <v>53</v>
      </c>
      <c r="G1254" s="21" t="s">
        <v>389</v>
      </c>
      <c r="H1254" s="31">
        <v>31567079.5</v>
      </c>
      <c r="I1254" s="31">
        <v>31567079.5</v>
      </c>
      <c r="J1254" s="21" t="s">
        <v>217</v>
      </c>
      <c r="K1254" s="21" t="s">
        <v>217</v>
      </c>
      <c r="L1254" s="177" t="s">
        <v>375</v>
      </c>
    </row>
    <row r="1255" spans="1:12" ht="54.95" customHeight="1" x14ac:dyDescent="0.3">
      <c r="A1255" s="283">
        <v>1141</v>
      </c>
      <c r="B1255" s="13">
        <v>80111600</v>
      </c>
      <c r="C1255" s="32" t="s">
        <v>1131</v>
      </c>
      <c r="D1255" s="30">
        <v>42552</v>
      </c>
      <c r="E1255" s="39">
        <v>5.5</v>
      </c>
      <c r="F1255" s="21" t="s">
        <v>53</v>
      </c>
      <c r="G1255" s="21" t="s">
        <v>389</v>
      </c>
      <c r="H1255" s="31">
        <v>33842710</v>
      </c>
      <c r="I1255" s="31">
        <v>33842710</v>
      </c>
      <c r="J1255" s="21" t="s">
        <v>217</v>
      </c>
      <c r="K1255" s="21" t="s">
        <v>217</v>
      </c>
      <c r="L1255" s="177" t="s">
        <v>375</v>
      </c>
    </row>
    <row r="1256" spans="1:12" ht="54.95" customHeight="1" x14ac:dyDescent="0.3">
      <c r="A1256" s="283">
        <v>1141</v>
      </c>
      <c r="B1256" s="13">
        <v>80111600</v>
      </c>
      <c r="C1256" s="32" t="s">
        <v>537</v>
      </c>
      <c r="D1256" s="30">
        <v>42552</v>
      </c>
      <c r="E1256" s="39">
        <v>5.5</v>
      </c>
      <c r="F1256" s="21" t="s">
        <v>53</v>
      </c>
      <c r="G1256" s="21" t="s">
        <v>389</v>
      </c>
      <c r="H1256" s="31">
        <v>33842710</v>
      </c>
      <c r="I1256" s="31">
        <v>33842710</v>
      </c>
      <c r="J1256" s="21" t="s">
        <v>217</v>
      </c>
      <c r="K1256" s="21" t="s">
        <v>217</v>
      </c>
      <c r="L1256" s="177" t="s">
        <v>375</v>
      </c>
    </row>
    <row r="1257" spans="1:12" ht="54.95" customHeight="1" x14ac:dyDescent="0.3">
      <c r="A1257" s="283">
        <v>1141</v>
      </c>
      <c r="B1257" s="13">
        <v>80111600</v>
      </c>
      <c r="C1257" s="32" t="s">
        <v>1132</v>
      </c>
      <c r="D1257" s="30">
        <v>42552</v>
      </c>
      <c r="E1257" s="39">
        <v>5.5</v>
      </c>
      <c r="F1257" s="21" t="s">
        <v>53</v>
      </c>
      <c r="G1257" s="21" t="s">
        <v>389</v>
      </c>
      <c r="H1257" s="31">
        <v>31567079.5</v>
      </c>
      <c r="I1257" s="31">
        <v>31567079.5</v>
      </c>
      <c r="J1257" s="21" t="s">
        <v>217</v>
      </c>
      <c r="K1257" s="21" t="s">
        <v>217</v>
      </c>
      <c r="L1257" s="177" t="s">
        <v>375</v>
      </c>
    </row>
    <row r="1258" spans="1:12" ht="54.95" customHeight="1" x14ac:dyDescent="0.3">
      <c r="A1258" s="283">
        <v>1141</v>
      </c>
      <c r="B1258" s="13">
        <v>80111600</v>
      </c>
      <c r="C1258" s="32" t="s">
        <v>1133</v>
      </c>
      <c r="D1258" s="30">
        <v>42552</v>
      </c>
      <c r="E1258" s="39">
        <v>5.5</v>
      </c>
      <c r="F1258" s="21" t="s">
        <v>53</v>
      </c>
      <c r="G1258" s="21" t="s">
        <v>389</v>
      </c>
      <c r="H1258" s="31">
        <v>17446500.5</v>
      </c>
      <c r="I1258" s="31">
        <v>17446500.5</v>
      </c>
      <c r="J1258" s="21" t="s">
        <v>217</v>
      </c>
      <c r="K1258" s="21" t="s">
        <v>217</v>
      </c>
      <c r="L1258" s="177" t="s">
        <v>375</v>
      </c>
    </row>
    <row r="1259" spans="1:12" ht="54.95" customHeight="1" x14ac:dyDescent="0.3">
      <c r="A1259" s="283">
        <v>1141</v>
      </c>
      <c r="B1259" s="13">
        <v>80111600</v>
      </c>
      <c r="C1259" s="32" t="s">
        <v>1134</v>
      </c>
      <c r="D1259" s="30">
        <v>42552</v>
      </c>
      <c r="E1259" s="39">
        <v>5.5</v>
      </c>
      <c r="F1259" s="21" t="s">
        <v>53</v>
      </c>
      <c r="G1259" s="21" t="s">
        <v>389</v>
      </c>
      <c r="H1259" s="31">
        <v>19663781.5</v>
      </c>
      <c r="I1259" s="31">
        <v>19663781.5</v>
      </c>
      <c r="J1259" s="21" t="s">
        <v>217</v>
      </c>
      <c r="K1259" s="21" t="s">
        <v>217</v>
      </c>
      <c r="L1259" s="177" t="s">
        <v>375</v>
      </c>
    </row>
    <row r="1260" spans="1:12" ht="54.95" customHeight="1" x14ac:dyDescent="0.3">
      <c r="A1260" s="283">
        <v>1141</v>
      </c>
      <c r="B1260" s="13">
        <v>80111600</v>
      </c>
      <c r="C1260" s="32" t="s">
        <v>538</v>
      </c>
      <c r="D1260" s="30">
        <v>42552</v>
      </c>
      <c r="E1260" s="39">
        <v>4.3</v>
      </c>
      <c r="F1260" s="21" t="s">
        <v>53</v>
      </c>
      <c r="G1260" s="21" t="s">
        <v>389</v>
      </c>
      <c r="H1260" s="31">
        <v>15462617.5</v>
      </c>
      <c r="I1260" s="31">
        <v>15462617.5</v>
      </c>
      <c r="J1260" s="21" t="s">
        <v>217</v>
      </c>
      <c r="K1260" s="21" t="s">
        <v>217</v>
      </c>
      <c r="L1260" s="177" t="s">
        <v>375</v>
      </c>
    </row>
    <row r="1261" spans="1:12" ht="54.95" customHeight="1" x14ac:dyDescent="0.3">
      <c r="A1261" s="283">
        <v>1141</v>
      </c>
      <c r="B1261" s="13">
        <v>80111600</v>
      </c>
      <c r="C1261" s="32" t="s">
        <v>541</v>
      </c>
      <c r="D1261" s="30">
        <v>42552</v>
      </c>
      <c r="E1261" s="39">
        <v>3.4</v>
      </c>
      <c r="F1261" s="21" t="s">
        <v>53</v>
      </c>
      <c r="G1261" s="21" t="s">
        <v>389</v>
      </c>
      <c r="H1261" s="31">
        <v>12127668</v>
      </c>
      <c r="I1261" s="31">
        <v>12127668</v>
      </c>
      <c r="J1261" s="21" t="s">
        <v>217</v>
      </c>
      <c r="K1261" s="21" t="s">
        <v>217</v>
      </c>
      <c r="L1261" s="177" t="s">
        <v>375</v>
      </c>
    </row>
    <row r="1262" spans="1:12" ht="54.95" customHeight="1" x14ac:dyDescent="0.3">
      <c r="A1262" s="283">
        <v>1141</v>
      </c>
      <c r="B1262" s="13">
        <v>80111600</v>
      </c>
      <c r="C1262" s="32" t="s">
        <v>1135</v>
      </c>
      <c r="D1262" s="30">
        <v>42552</v>
      </c>
      <c r="E1262" s="39">
        <v>5.5</v>
      </c>
      <c r="F1262" s="21" t="s">
        <v>53</v>
      </c>
      <c r="G1262" s="21" t="s">
        <v>389</v>
      </c>
      <c r="H1262" s="31">
        <v>19663781.5</v>
      </c>
      <c r="I1262" s="31">
        <v>19663781.5</v>
      </c>
      <c r="J1262" s="21" t="s">
        <v>217</v>
      </c>
      <c r="K1262" s="21" t="s">
        <v>217</v>
      </c>
      <c r="L1262" s="177" t="s">
        <v>375</v>
      </c>
    </row>
    <row r="1263" spans="1:12" ht="54.95" customHeight="1" x14ac:dyDescent="0.3">
      <c r="A1263" s="283">
        <v>1141</v>
      </c>
      <c r="B1263" s="13">
        <v>80111600</v>
      </c>
      <c r="C1263" s="32" t="s">
        <v>1136</v>
      </c>
      <c r="D1263" s="30">
        <v>42552</v>
      </c>
      <c r="E1263" s="39">
        <v>5.5</v>
      </c>
      <c r="F1263" s="21" t="s">
        <v>53</v>
      </c>
      <c r="G1263" s="21" t="s">
        <v>389</v>
      </c>
      <c r="H1263" s="31">
        <v>11436502</v>
      </c>
      <c r="I1263" s="31">
        <v>11436502</v>
      </c>
      <c r="J1263" s="21" t="s">
        <v>217</v>
      </c>
      <c r="K1263" s="21" t="s">
        <v>217</v>
      </c>
      <c r="L1263" s="177" t="s">
        <v>375</v>
      </c>
    </row>
    <row r="1264" spans="1:12" ht="54.95" customHeight="1" x14ac:dyDescent="0.3">
      <c r="A1264" s="283">
        <v>1141</v>
      </c>
      <c r="B1264" s="13">
        <v>80111600</v>
      </c>
      <c r="C1264" s="32" t="s">
        <v>1137</v>
      </c>
      <c r="D1264" s="30">
        <v>42552</v>
      </c>
      <c r="E1264" s="39">
        <v>5.5</v>
      </c>
      <c r="F1264" s="21" t="s">
        <v>53</v>
      </c>
      <c r="G1264" s="21" t="s">
        <v>389</v>
      </c>
      <c r="H1264" s="31">
        <v>33842710</v>
      </c>
      <c r="I1264" s="31">
        <v>33842710</v>
      </c>
      <c r="J1264" s="21" t="s">
        <v>217</v>
      </c>
      <c r="K1264" s="21" t="s">
        <v>217</v>
      </c>
      <c r="L1264" s="177" t="s">
        <v>375</v>
      </c>
    </row>
    <row r="1265" spans="1:12" ht="54.95" customHeight="1" x14ac:dyDescent="0.3">
      <c r="A1265" s="283">
        <v>1141</v>
      </c>
      <c r="B1265" s="13">
        <v>80111600</v>
      </c>
      <c r="C1265" s="32" t="s">
        <v>542</v>
      </c>
      <c r="D1265" s="30">
        <v>42552</v>
      </c>
      <c r="E1265" s="39">
        <v>4</v>
      </c>
      <c r="F1265" s="21" t="s">
        <v>53</v>
      </c>
      <c r="G1265" s="21" t="s">
        <v>389</v>
      </c>
      <c r="H1265" s="31">
        <v>23002673</v>
      </c>
      <c r="I1265" s="31">
        <v>23002673</v>
      </c>
      <c r="J1265" s="21" t="s">
        <v>217</v>
      </c>
      <c r="K1265" s="21" t="s">
        <v>217</v>
      </c>
      <c r="L1265" s="177" t="s">
        <v>375</v>
      </c>
    </row>
    <row r="1266" spans="1:12" ht="54.95" customHeight="1" x14ac:dyDescent="0.3">
      <c r="A1266" s="283">
        <v>1141</v>
      </c>
      <c r="B1266" s="13">
        <v>80111600</v>
      </c>
      <c r="C1266" s="32" t="s">
        <v>1138</v>
      </c>
      <c r="D1266" s="30">
        <v>42552</v>
      </c>
      <c r="E1266" s="39">
        <v>5.5</v>
      </c>
      <c r="F1266" s="21" t="s">
        <v>53</v>
      </c>
      <c r="G1266" s="21" t="s">
        <v>389</v>
      </c>
      <c r="H1266" s="31">
        <v>31567079.5</v>
      </c>
      <c r="I1266" s="31">
        <v>31567079.5</v>
      </c>
      <c r="J1266" s="21" t="s">
        <v>217</v>
      </c>
      <c r="K1266" s="21" t="s">
        <v>217</v>
      </c>
      <c r="L1266" s="177" t="s">
        <v>375</v>
      </c>
    </row>
    <row r="1267" spans="1:12" ht="54.95" customHeight="1" x14ac:dyDescent="0.3">
      <c r="A1267" s="283">
        <v>1141</v>
      </c>
      <c r="B1267" s="13">
        <v>80111600</v>
      </c>
      <c r="C1267" s="32" t="s">
        <v>1139</v>
      </c>
      <c r="D1267" s="30">
        <v>42552</v>
      </c>
      <c r="E1267" s="39">
        <v>5.5</v>
      </c>
      <c r="F1267" s="21" t="s">
        <v>53</v>
      </c>
      <c r="G1267" s="21" t="s">
        <v>389</v>
      </c>
      <c r="H1267" s="31">
        <v>19663781.5</v>
      </c>
      <c r="I1267" s="31">
        <v>19663781.5</v>
      </c>
      <c r="J1267" s="21" t="s">
        <v>217</v>
      </c>
      <c r="K1267" s="21" t="s">
        <v>217</v>
      </c>
      <c r="L1267" s="177" t="s">
        <v>375</v>
      </c>
    </row>
    <row r="1268" spans="1:12" ht="54.95" customHeight="1" x14ac:dyDescent="0.3">
      <c r="A1268" s="283">
        <v>1141</v>
      </c>
      <c r="B1268" s="13">
        <v>80111600</v>
      </c>
      <c r="C1268" s="32" t="s">
        <v>1140</v>
      </c>
      <c r="D1268" s="30">
        <v>42552</v>
      </c>
      <c r="E1268" s="39">
        <v>5.5</v>
      </c>
      <c r="F1268" s="21" t="s">
        <v>53</v>
      </c>
      <c r="G1268" s="21" t="s">
        <v>389</v>
      </c>
      <c r="H1268" s="31">
        <v>25615430.5</v>
      </c>
      <c r="I1268" s="31">
        <v>25615430.5</v>
      </c>
      <c r="J1268" s="21" t="s">
        <v>217</v>
      </c>
      <c r="K1268" s="21" t="s">
        <v>217</v>
      </c>
      <c r="L1268" s="177" t="s">
        <v>375</v>
      </c>
    </row>
    <row r="1269" spans="1:12" ht="54.95" customHeight="1" x14ac:dyDescent="0.3">
      <c r="A1269" s="283">
        <v>1141</v>
      </c>
      <c r="B1269" s="13">
        <v>80111600</v>
      </c>
      <c r="C1269" s="32" t="s">
        <v>1141</v>
      </c>
      <c r="D1269" s="30">
        <v>42552</v>
      </c>
      <c r="E1269" s="39">
        <v>5.5</v>
      </c>
      <c r="F1269" s="21" t="s">
        <v>53</v>
      </c>
      <c r="G1269" s="21" t="s">
        <v>389</v>
      </c>
      <c r="H1269" s="31">
        <v>15637666</v>
      </c>
      <c r="I1269" s="31">
        <v>15637666</v>
      </c>
      <c r="J1269" s="179" t="s">
        <v>217</v>
      </c>
      <c r="K1269" s="21" t="s">
        <v>217</v>
      </c>
      <c r="L1269" s="177" t="s">
        <v>375</v>
      </c>
    </row>
    <row r="1270" spans="1:12" ht="54.95" customHeight="1" x14ac:dyDescent="0.3">
      <c r="A1270" s="283">
        <v>1141</v>
      </c>
      <c r="B1270" s="13">
        <v>80111600</v>
      </c>
      <c r="C1270" s="32" t="s">
        <v>1142</v>
      </c>
      <c r="D1270" s="30">
        <v>42552</v>
      </c>
      <c r="E1270" s="39">
        <v>5.5</v>
      </c>
      <c r="F1270" s="21" t="s">
        <v>53</v>
      </c>
      <c r="G1270" s="21" t="s">
        <v>389</v>
      </c>
      <c r="H1270" s="31">
        <v>8985823</v>
      </c>
      <c r="I1270" s="31">
        <v>8985823</v>
      </c>
      <c r="J1270" s="21" t="s">
        <v>217</v>
      </c>
      <c r="K1270" s="21" t="s">
        <v>217</v>
      </c>
      <c r="L1270" s="177" t="s">
        <v>375</v>
      </c>
    </row>
    <row r="1271" spans="1:12" ht="54.95" customHeight="1" x14ac:dyDescent="0.3">
      <c r="A1271" s="283">
        <v>1141</v>
      </c>
      <c r="B1271" s="21">
        <v>82101500</v>
      </c>
      <c r="C1271" s="32" t="s">
        <v>544</v>
      </c>
      <c r="D1271" s="30">
        <v>42614</v>
      </c>
      <c r="E1271" s="39">
        <v>1</v>
      </c>
      <c r="F1271" s="21" t="s">
        <v>227</v>
      </c>
      <c r="G1271" s="21" t="s">
        <v>389</v>
      </c>
      <c r="H1271" s="31">
        <v>38500000</v>
      </c>
      <c r="I1271" s="31">
        <v>38500000</v>
      </c>
      <c r="J1271" s="21" t="s">
        <v>217</v>
      </c>
      <c r="K1271" s="21" t="s">
        <v>217</v>
      </c>
      <c r="L1271" s="177" t="s">
        <v>375</v>
      </c>
    </row>
    <row r="1272" spans="1:12" ht="54.95" customHeight="1" x14ac:dyDescent="0.3">
      <c r="A1272" s="283">
        <v>1141</v>
      </c>
      <c r="B1272" s="13">
        <v>25101503</v>
      </c>
      <c r="C1272" s="32" t="s">
        <v>546</v>
      </c>
      <c r="D1272" s="30">
        <v>42644</v>
      </c>
      <c r="E1272" s="39">
        <v>1</v>
      </c>
      <c r="F1272" s="21" t="s">
        <v>227</v>
      </c>
      <c r="G1272" s="21" t="s">
        <v>389</v>
      </c>
      <c r="H1272" s="31">
        <v>100000000</v>
      </c>
      <c r="I1272" s="31">
        <v>100000000</v>
      </c>
      <c r="J1272" s="21" t="s">
        <v>217</v>
      </c>
      <c r="K1272" s="21" t="s">
        <v>217</v>
      </c>
      <c r="L1272" s="177" t="s">
        <v>375</v>
      </c>
    </row>
    <row r="1273" spans="1:12" ht="54.95" customHeight="1" x14ac:dyDescent="0.3">
      <c r="A1273" s="283">
        <v>1141</v>
      </c>
      <c r="B1273" s="13">
        <v>80111600</v>
      </c>
      <c r="C1273" s="32" t="s">
        <v>1143</v>
      </c>
      <c r="D1273" s="30">
        <v>42552</v>
      </c>
      <c r="E1273" s="39">
        <v>5.5</v>
      </c>
      <c r="F1273" s="21" t="s">
        <v>53</v>
      </c>
      <c r="G1273" s="21" t="s">
        <v>389</v>
      </c>
      <c r="H1273" s="31">
        <v>12311744.5</v>
      </c>
      <c r="I1273" s="31">
        <v>12311744.5</v>
      </c>
      <c r="J1273" s="21" t="s">
        <v>217</v>
      </c>
      <c r="K1273" s="21" t="s">
        <v>217</v>
      </c>
      <c r="L1273" s="177" t="s">
        <v>375</v>
      </c>
    </row>
    <row r="1274" spans="1:12" ht="54.95" customHeight="1" x14ac:dyDescent="0.3">
      <c r="A1274" s="283">
        <v>1141</v>
      </c>
      <c r="B1274" s="13">
        <v>80111600</v>
      </c>
      <c r="C1274" s="32" t="s">
        <v>1144</v>
      </c>
      <c r="D1274" s="30">
        <v>42552</v>
      </c>
      <c r="E1274" s="39">
        <v>5.5</v>
      </c>
      <c r="F1274" s="21" t="s">
        <v>53</v>
      </c>
      <c r="G1274" s="21" t="s">
        <v>389</v>
      </c>
      <c r="H1274" s="31">
        <v>9686017</v>
      </c>
      <c r="I1274" s="31">
        <v>9686017</v>
      </c>
      <c r="J1274" s="21" t="s">
        <v>217</v>
      </c>
      <c r="K1274" s="21" t="s">
        <v>217</v>
      </c>
      <c r="L1274" s="177" t="s">
        <v>375</v>
      </c>
    </row>
    <row r="1275" spans="1:12" ht="54.95" customHeight="1" x14ac:dyDescent="0.3">
      <c r="A1275" s="283">
        <v>1141</v>
      </c>
      <c r="B1275" s="13">
        <v>80111600</v>
      </c>
      <c r="C1275" s="32" t="s">
        <v>1145</v>
      </c>
      <c r="D1275" s="30">
        <v>42552</v>
      </c>
      <c r="E1275" s="39">
        <v>5.5</v>
      </c>
      <c r="F1275" s="21" t="s">
        <v>53</v>
      </c>
      <c r="G1275" s="21" t="s">
        <v>389</v>
      </c>
      <c r="H1275" s="31">
        <v>13362035.5</v>
      </c>
      <c r="I1275" s="31">
        <v>13362035.5</v>
      </c>
      <c r="J1275" s="21" t="s">
        <v>217</v>
      </c>
      <c r="K1275" s="21" t="s">
        <v>217</v>
      </c>
      <c r="L1275" s="177" t="s">
        <v>375</v>
      </c>
    </row>
    <row r="1276" spans="1:12" ht="54.95" customHeight="1" x14ac:dyDescent="0.3">
      <c r="A1276" s="283">
        <v>1141</v>
      </c>
      <c r="B1276" s="13">
        <v>80111600</v>
      </c>
      <c r="C1276" s="32" t="s">
        <v>551</v>
      </c>
      <c r="D1276" s="30">
        <v>42552</v>
      </c>
      <c r="E1276" s="39">
        <v>0.4</v>
      </c>
      <c r="F1276" s="21" t="s">
        <v>53</v>
      </c>
      <c r="G1276" s="21" t="s">
        <v>389</v>
      </c>
      <c r="H1276" s="31">
        <v>1132891</v>
      </c>
      <c r="I1276" s="31">
        <v>1132891</v>
      </c>
      <c r="J1276" s="21" t="s">
        <v>217</v>
      </c>
      <c r="K1276" s="21" t="s">
        <v>217</v>
      </c>
      <c r="L1276" s="177" t="s">
        <v>375</v>
      </c>
    </row>
    <row r="1277" spans="1:12" ht="54.95" customHeight="1" x14ac:dyDescent="0.3">
      <c r="A1277" s="283">
        <v>1141</v>
      </c>
      <c r="B1277" s="13">
        <v>80111600</v>
      </c>
      <c r="C1277" s="32" t="s">
        <v>1146</v>
      </c>
      <c r="D1277" s="30">
        <v>42552</v>
      </c>
      <c r="E1277" s="39">
        <v>5.5</v>
      </c>
      <c r="F1277" s="21" t="s">
        <v>53</v>
      </c>
      <c r="G1277" s="21" t="s">
        <v>389</v>
      </c>
      <c r="H1277" s="31">
        <v>15637666</v>
      </c>
      <c r="I1277" s="31">
        <v>15637666</v>
      </c>
      <c r="J1277" s="21" t="s">
        <v>217</v>
      </c>
      <c r="K1277" s="21" t="s">
        <v>217</v>
      </c>
      <c r="L1277" s="177" t="s">
        <v>375</v>
      </c>
    </row>
    <row r="1278" spans="1:12" ht="54.95" customHeight="1" x14ac:dyDescent="0.3">
      <c r="A1278" s="283">
        <v>1141</v>
      </c>
      <c r="B1278" s="13">
        <v>80111600</v>
      </c>
      <c r="C1278" s="32" t="s">
        <v>1147</v>
      </c>
      <c r="D1278" s="30">
        <v>42552</v>
      </c>
      <c r="E1278" s="39">
        <v>5.5</v>
      </c>
      <c r="F1278" s="21" t="s">
        <v>53</v>
      </c>
      <c r="G1278" s="21" t="s">
        <v>389</v>
      </c>
      <c r="H1278" s="31">
        <v>22639606</v>
      </c>
      <c r="I1278" s="31">
        <v>22639606</v>
      </c>
      <c r="J1278" s="21" t="s">
        <v>217</v>
      </c>
      <c r="K1278" s="21" t="s">
        <v>217</v>
      </c>
      <c r="L1278" s="177" t="s">
        <v>375</v>
      </c>
    </row>
    <row r="1279" spans="1:12" ht="54.95" customHeight="1" x14ac:dyDescent="0.3">
      <c r="A1279" s="283">
        <v>1141</v>
      </c>
      <c r="B1279" s="13">
        <v>80111600</v>
      </c>
      <c r="C1279" s="32" t="s">
        <v>1148</v>
      </c>
      <c r="D1279" s="30">
        <v>42552</v>
      </c>
      <c r="E1279" s="39">
        <v>5.5</v>
      </c>
      <c r="F1279" s="21" t="s">
        <v>53</v>
      </c>
      <c r="G1279" s="21" t="s">
        <v>389</v>
      </c>
      <c r="H1279" s="31">
        <v>22639606</v>
      </c>
      <c r="I1279" s="31">
        <v>22639606</v>
      </c>
      <c r="J1279" s="21" t="s">
        <v>217</v>
      </c>
      <c r="K1279" s="21" t="s">
        <v>217</v>
      </c>
      <c r="L1279" s="177" t="s">
        <v>375</v>
      </c>
    </row>
    <row r="1280" spans="1:12" ht="54.95" customHeight="1" x14ac:dyDescent="0.3">
      <c r="A1280" s="283">
        <v>1141</v>
      </c>
      <c r="B1280" s="13">
        <v>80111600</v>
      </c>
      <c r="C1280" s="32" t="s">
        <v>1149</v>
      </c>
      <c r="D1280" s="30">
        <v>42552</v>
      </c>
      <c r="E1280" s="39">
        <v>5.5</v>
      </c>
      <c r="F1280" s="21" t="s">
        <v>53</v>
      </c>
      <c r="G1280" s="21" t="s">
        <v>389</v>
      </c>
      <c r="H1280" s="31">
        <v>15637666</v>
      </c>
      <c r="I1280" s="31">
        <v>15637666</v>
      </c>
      <c r="J1280" s="21" t="s">
        <v>217</v>
      </c>
      <c r="K1280" s="21" t="s">
        <v>217</v>
      </c>
      <c r="L1280" s="177" t="s">
        <v>375</v>
      </c>
    </row>
    <row r="1281" spans="1:12" ht="54.95" customHeight="1" x14ac:dyDescent="0.3">
      <c r="A1281" s="283">
        <v>1141</v>
      </c>
      <c r="B1281" s="13">
        <v>80111600</v>
      </c>
      <c r="C1281" s="32" t="s">
        <v>1150</v>
      </c>
      <c r="D1281" s="30">
        <v>42552</v>
      </c>
      <c r="E1281" s="39">
        <v>5.5</v>
      </c>
      <c r="F1281" s="21" t="s">
        <v>53</v>
      </c>
      <c r="G1281" s="21" t="s">
        <v>389</v>
      </c>
      <c r="H1281" s="31">
        <v>19663781.5</v>
      </c>
      <c r="I1281" s="31">
        <v>19663781.5</v>
      </c>
      <c r="J1281" s="21" t="s">
        <v>217</v>
      </c>
      <c r="K1281" s="21" t="s">
        <v>217</v>
      </c>
      <c r="L1281" s="177" t="s">
        <v>375</v>
      </c>
    </row>
    <row r="1282" spans="1:12" ht="54.95" customHeight="1" x14ac:dyDescent="0.3">
      <c r="A1282" s="283">
        <v>1141</v>
      </c>
      <c r="B1282" s="13">
        <v>80111600</v>
      </c>
      <c r="C1282" s="32" t="s">
        <v>1406</v>
      </c>
      <c r="D1282" s="30">
        <v>42552</v>
      </c>
      <c r="E1282" s="39">
        <v>5.5</v>
      </c>
      <c r="F1282" s="21" t="s">
        <v>53</v>
      </c>
      <c r="G1282" s="21" t="s">
        <v>389</v>
      </c>
      <c r="H1282" s="31">
        <v>22639606</v>
      </c>
      <c r="I1282" s="31">
        <v>22639606</v>
      </c>
      <c r="J1282" s="21" t="s">
        <v>217</v>
      </c>
      <c r="K1282" s="21" t="s">
        <v>217</v>
      </c>
      <c r="L1282" s="177" t="s">
        <v>375</v>
      </c>
    </row>
    <row r="1283" spans="1:12" ht="54.95" customHeight="1" x14ac:dyDescent="0.3">
      <c r="A1283" s="283">
        <v>1141</v>
      </c>
      <c r="B1283" s="13">
        <v>80111600</v>
      </c>
      <c r="C1283" s="32" t="s">
        <v>1151</v>
      </c>
      <c r="D1283" s="30">
        <v>42552</v>
      </c>
      <c r="E1283" s="39">
        <v>5.5</v>
      </c>
      <c r="F1283" s="21" t="s">
        <v>53</v>
      </c>
      <c r="G1283" s="21" t="s">
        <v>389</v>
      </c>
      <c r="H1283" s="31">
        <v>19663781.5</v>
      </c>
      <c r="I1283" s="31">
        <v>19663781.5</v>
      </c>
      <c r="J1283" s="21" t="s">
        <v>217</v>
      </c>
      <c r="K1283" s="21" t="s">
        <v>217</v>
      </c>
      <c r="L1283" s="177" t="s">
        <v>375</v>
      </c>
    </row>
    <row r="1284" spans="1:12" ht="54.95" customHeight="1" x14ac:dyDescent="0.3">
      <c r="A1284" s="283">
        <v>1141</v>
      </c>
      <c r="B1284" s="13">
        <v>80111600</v>
      </c>
      <c r="C1284" s="32" t="s">
        <v>1152</v>
      </c>
      <c r="D1284" s="30">
        <v>42552</v>
      </c>
      <c r="E1284" s="39">
        <v>5.5</v>
      </c>
      <c r="F1284" s="21" t="s">
        <v>53</v>
      </c>
      <c r="G1284" s="21" t="s">
        <v>389</v>
      </c>
      <c r="H1284" s="31">
        <v>19663781.5</v>
      </c>
      <c r="I1284" s="31">
        <v>19663781.5</v>
      </c>
      <c r="J1284" s="21" t="s">
        <v>217</v>
      </c>
      <c r="K1284" s="21" t="s">
        <v>217</v>
      </c>
      <c r="L1284" s="177" t="s">
        <v>375</v>
      </c>
    </row>
    <row r="1285" spans="1:12" ht="54.95" customHeight="1" x14ac:dyDescent="0.3">
      <c r="A1285" s="283">
        <v>1141</v>
      </c>
      <c r="B1285" s="13">
        <v>80111600</v>
      </c>
      <c r="C1285" s="32" t="s">
        <v>1153</v>
      </c>
      <c r="D1285" s="30">
        <v>42552</v>
      </c>
      <c r="E1285" s="39">
        <v>5.5</v>
      </c>
      <c r="F1285" s="21" t="s">
        <v>53</v>
      </c>
      <c r="G1285" s="21" t="s">
        <v>389</v>
      </c>
      <c r="H1285" s="31">
        <v>19663781.5</v>
      </c>
      <c r="I1285" s="31">
        <v>19663781.5</v>
      </c>
      <c r="J1285" s="21" t="s">
        <v>217</v>
      </c>
      <c r="K1285" s="21" t="s">
        <v>217</v>
      </c>
      <c r="L1285" s="177" t="s">
        <v>375</v>
      </c>
    </row>
    <row r="1286" spans="1:12" ht="54.95" customHeight="1" x14ac:dyDescent="0.3">
      <c r="A1286" s="283">
        <v>1141</v>
      </c>
      <c r="B1286" s="13">
        <v>80111600</v>
      </c>
      <c r="C1286" s="32" t="s">
        <v>1154</v>
      </c>
      <c r="D1286" s="30">
        <v>42552</v>
      </c>
      <c r="E1286" s="39">
        <v>5.5</v>
      </c>
      <c r="F1286" s="21" t="s">
        <v>53</v>
      </c>
      <c r="G1286" s="21" t="s">
        <v>389</v>
      </c>
      <c r="H1286" s="31">
        <v>33842710</v>
      </c>
      <c r="I1286" s="31">
        <v>33842710</v>
      </c>
      <c r="J1286" s="21" t="s">
        <v>217</v>
      </c>
      <c r="K1286" s="21" t="s">
        <v>217</v>
      </c>
      <c r="L1286" s="177" t="s">
        <v>375</v>
      </c>
    </row>
    <row r="1287" spans="1:12" ht="54.95" customHeight="1" x14ac:dyDescent="0.3">
      <c r="A1287" s="283">
        <v>1141</v>
      </c>
      <c r="B1287" s="13">
        <v>80111600</v>
      </c>
      <c r="C1287" s="32" t="s">
        <v>1155</v>
      </c>
      <c r="D1287" s="30">
        <v>42552</v>
      </c>
      <c r="E1287" s="39">
        <v>5.5</v>
      </c>
      <c r="F1287" s="21" t="s">
        <v>53</v>
      </c>
      <c r="G1287" s="21" t="s">
        <v>389</v>
      </c>
      <c r="H1287" s="31">
        <v>28591255</v>
      </c>
      <c r="I1287" s="31">
        <v>28591255</v>
      </c>
      <c r="J1287" s="21" t="s">
        <v>217</v>
      </c>
      <c r="K1287" s="21" t="s">
        <v>217</v>
      </c>
      <c r="L1287" s="177" t="s">
        <v>375</v>
      </c>
    </row>
    <row r="1288" spans="1:12" ht="54.95" customHeight="1" x14ac:dyDescent="0.3">
      <c r="A1288" s="283">
        <v>1141</v>
      </c>
      <c r="B1288" s="13">
        <v>80111600</v>
      </c>
      <c r="C1288" s="32" t="s">
        <v>1156</v>
      </c>
      <c r="D1288" s="30">
        <v>42552</v>
      </c>
      <c r="E1288" s="39">
        <v>5.5</v>
      </c>
      <c r="F1288" s="21" t="s">
        <v>53</v>
      </c>
      <c r="G1288" s="21" t="s">
        <v>389</v>
      </c>
      <c r="H1288" s="31">
        <v>13362035.5</v>
      </c>
      <c r="I1288" s="31">
        <v>13362035.5</v>
      </c>
      <c r="J1288" s="21" t="s">
        <v>217</v>
      </c>
      <c r="K1288" s="21" t="s">
        <v>217</v>
      </c>
      <c r="L1288" s="177" t="s">
        <v>375</v>
      </c>
    </row>
    <row r="1289" spans="1:12" ht="54.95" customHeight="1" x14ac:dyDescent="0.3">
      <c r="A1289" s="283">
        <v>1141</v>
      </c>
      <c r="B1289" s="13">
        <v>80111600</v>
      </c>
      <c r="C1289" s="32" t="s">
        <v>553</v>
      </c>
      <c r="D1289" s="30">
        <v>42552</v>
      </c>
      <c r="E1289" s="39">
        <v>5.5</v>
      </c>
      <c r="F1289" s="21" t="s">
        <v>53</v>
      </c>
      <c r="G1289" s="21" t="s">
        <v>389</v>
      </c>
      <c r="H1289" s="31">
        <v>13362035.5</v>
      </c>
      <c r="I1289" s="31">
        <v>13362035.5</v>
      </c>
      <c r="J1289" s="21" t="s">
        <v>217</v>
      </c>
      <c r="K1289" s="21" t="s">
        <v>217</v>
      </c>
      <c r="L1289" s="177" t="s">
        <v>375</v>
      </c>
    </row>
    <row r="1290" spans="1:12" ht="54.95" customHeight="1" x14ac:dyDescent="0.3">
      <c r="A1290" s="283">
        <v>1141</v>
      </c>
      <c r="B1290" s="21">
        <v>25101503</v>
      </c>
      <c r="C1290" s="32" t="s">
        <v>546</v>
      </c>
      <c r="D1290" s="30">
        <v>42552</v>
      </c>
      <c r="E1290" s="39">
        <v>5</v>
      </c>
      <c r="F1290" s="21" t="s">
        <v>227</v>
      </c>
      <c r="G1290" s="21" t="s">
        <v>389</v>
      </c>
      <c r="H1290" s="31">
        <v>35000000</v>
      </c>
      <c r="I1290" s="31">
        <v>35000000</v>
      </c>
      <c r="J1290" s="21" t="s">
        <v>217</v>
      </c>
      <c r="K1290" s="21" t="s">
        <v>217</v>
      </c>
      <c r="L1290" s="177" t="s">
        <v>375</v>
      </c>
    </row>
    <row r="1291" spans="1:12" ht="54.95" customHeight="1" x14ac:dyDescent="0.3">
      <c r="A1291" s="283">
        <v>1141</v>
      </c>
      <c r="B1291" s="21">
        <v>82101500</v>
      </c>
      <c r="C1291" s="32" t="s">
        <v>554</v>
      </c>
      <c r="D1291" s="30">
        <v>42583</v>
      </c>
      <c r="E1291" s="39">
        <v>1</v>
      </c>
      <c r="F1291" s="21" t="s">
        <v>227</v>
      </c>
      <c r="G1291" s="21" t="s">
        <v>389</v>
      </c>
      <c r="H1291" s="31">
        <v>40000000</v>
      </c>
      <c r="I1291" s="31">
        <v>40000000</v>
      </c>
      <c r="J1291" s="21" t="s">
        <v>217</v>
      </c>
      <c r="K1291" s="21" t="s">
        <v>217</v>
      </c>
      <c r="L1291" s="177" t="s">
        <v>375</v>
      </c>
    </row>
    <row r="1292" spans="1:12" ht="54.95" customHeight="1" x14ac:dyDescent="0.3">
      <c r="A1292" s="283">
        <v>1141</v>
      </c>
      <c r="B1292" s="21">
        <v>81112501</v>
      </c>
      <c r="C1292" s="32" t="s">
        <v>555</v>
      </c>
      <c r="D1292" s="30">
        <v>42583</v>
      </c>
      <c r="E1292" s="39">
        <v>1</v>
      </c>
      <c r="F1292" s="21" t="s">
        <v>227</v>
      </c>
      <c r="G1292" s="21" t="s">
        <v>389</v>
      </c>
      <c r="H1292" s="31">
        <v>20000000</v>
      </c>
      <c r="I1292" s="31">
        <v>20000000</v>
      </c>
      <c r="J1292" s="21" t="s">
        <v>217</v>
      </c>
      <c r="K1292" s="21" t="s">
        <v>217</v>
      </c>
      <c r="L1292" s="177" t="s">
        <v>375</v>
      </c>
    </row>
    <row r="1293" spans="1:12" ht="54.95" customHeight="1" x14ac:dyDescent="0.3">
      <c r="A1293" s="283">
        <v>1141</v>
      </c>
      <c r="B1293" s="21">
        <v>27111800</v>
      </c>
      <c r="C1293" s="32" t="s">
        <v>556</v>
      </c>
      <c r="D1293" s="30">
        <v>42552</v>
      </c>
      <c r="E1293" s="39">
        <v>1</v>
      </c>
      <c r="F1293" s="21" t="s">
        <v>53</v>
      </c>
      <c r="G1293" s="21" t="s">
        <v>389</v>
      </c>
      <c r="H1293" s="31">
        <v>1500000</v>
      </c>
      <c r="I1293" s="31">
        <v>1500000</v>
      </c>
      <c r="J1293" s="21" t="s">
        <v>217</v>
      </c>
      <c r="K1293" s="21" t="s">
        <v>217</v>
      </c>
      <c r="L1293" s="177" t="s">
        <v>375</v>
      </c>
    </row>
    <row r="1294" spans="1:12" ht="54.95" customHeight="1" x14ac:dyDescent="0.3">
      <c r="A1294" s="283">
        <v>1141</v>
      </c>
      <c r="B1294" s="13">
        <v>80111600</v>
      </c>
      <c r="C1294" s="32" t="s">
        <v>1157</v>
      </c>
      <c r="D1294" s="30">
        <v>42552</v>
      </c>
      <c r="E1294" s="39">
        <v>5.5</v>
      </c>
      <c r="F1294" s="21" t="s">
        <v>53</v>
      </c>
      <c r="G1294" s="21" t="s">
        <v>389</v>
      </c>
      <c r="H1294" s="31">
        <v>31567079.5</v>
      </c>
      <c r="I1294" s="31">
        <v>31567079.5</v>
      </c>
      <c r="J1294" s="21" t="s">
        <v>217</v>
      </c>
      <c r="K1294" s="21" t="s">
        <v>217</v>
      </c>
      <c r="L1294" s="177" t="s">
        <v>375</v>
      </c>
    </row>
    <row r="1295" spans="1:12" ht="54.95" customHeight="1" x14ac:dyDescent="0.3">
      <c r="A1295" s="283">
        <v>1141</v>
      </c>
      <c r="B1295" s="13">
        <v>80111600</v>
      </c>
      <c r="C1295" s="32" t="s">
        <v>1158</v>
      </c>
      <c r="D1295" s="30">
        <v>42552</v>
      </c>
      <c r="E1295" s="39">
        <v>5.5</v>
      </c>
      <c r="F1295" s="21" t="s">
        <v>53</v>
      </c>
      <c r="G1295" s="21" t="s">
        <v>389</v>
      </c>
      <c r="H1295" s="31">
        <v>8985823</v>
      </c>
      <c r="I1295" s="31">
        <v>8985823</v>
      </c>
      <c r="J1295" s="21" t="s">
        <v>217</v>
      </c>
      <c r="K1295" s="21" t="s">
        <v>217</v>
      </c>
      <c r="L1295" s="177" t="s">
        <v>375</v>
      </c>
    </row>
    <row r="1296" spans="1:12" ht="54.95" customHeight="1" x14ac:dyDescent="0.3">
      <c r="A1296" s="283">
        <v>1141</v>
      </c>
      <c r="B1296" s="13">
        <v>80111600</v>
      </c>
      <c r="C1296" s="32" t="s">
        <v>1159</v>
      </c>
      <c r="D1296" s="30">
        <v>42552</v>
      </c>
      <c r="E1296" s="39">
        <v>5.5</v>
      </c>
      <c r="F1296" s="21" t="s">
        <v>53</v>
      </c>
      <c r="G1296" s="21" t="s">
        <v>389</v>
      </c>
      <c r="H1296" s="31">
        <v>28591255</v>
      </c>
      <c r="I1296" s="31">
        <v>28591255</v>
      </c>
      <c r="J1296" s="21" t="s">
        <v>217</v>
      </c>
      <c r="K1296" s="21" t="s">
        <v>217</v>
      </c>
      <c r="L1296" s="177" t="s">
        <v>375</v>
      </c>
    </row>
    <row r="1297" spans="1:12" ht="54.95" customHeight="1" x14ac:dyDescent="0.3">
      <c r="A1297" s="283">
        <v>1141</v>
      </c>
      <c r="B1297" s="13">
        <v>80111600</v>
      </c>
      <c r="C1297" s="32" t="s">
        <v>559</v>
      </c>
      <c r="D1297" s="30">
        <v>42552</v>
      </c>
      <c r="E1297" s="39">
        <v>5.5</v>
      </c>
      <c r="F1297" s="21" t="s">
        <v>53</v>
      </c>
      <c r="G1297" s="21" t="s">
        <v>389</v>
      </c>
      <c r="H1297" s="31">
        <v>28591255</v>
      </c>
      <c r="I1297" s="31">
        <v>28591255</v>
      </c>
      <c r="J1297" s="21" t="s">
        <v>217</v>
      </c>
      <c r="K1297" s="21" t="s">
        <v>217</v>
      </c>
      <c r="L1297" s="177" t="s">
        <v>375</v>
      </c>
    </row>
    <row r="1298" spans="1:12" ht="54.95" customHeight="1" x14ac:dyDescent="0.3">
      <c r="A1298" s="283">
        <v>1141</v>
      </c>
      <c r="B1298" s="13">
        <v>80111600</v>
      </c>
      <c r="C1298" s="32" t="s">
        <v>1160</v>
      </c>
      <c r="D1298" s="30">
        <v>42552</v>
      </c>
      <c r="E1298" s="39">
        <v>5.5</v>
      </c>
      <c r="F1298" s="21" t="s">
        <v>53</v>
      </c>
      <c r="G1298" s="21" t="s">
        <v>389</v>
      </c>
      <c r="H1298" s="31">
        <v>19663781.5</v>
      </c>
      <c r="I1298" s="31">
        <v>19663781.5</v>
      </c>
      <c r="J1298" s="21" t="s">
        <v>217</v>
      </c>
      <c r="K1298" s="21" t="s">
        <v>217</v>
      </c>
      <c r="L1298" s="177" t="s">
        <v>375</v>
      </c>
    </row>
    <row r="1299" spans="1:12" ht="54.95" customHeight="1" x14ac:dyDescent="0.3">
      <c r="A1299" s="283">
        <v>1141</v>
      </c>
      <c r="B1299" s="13">
        <v>80111600</v>
      </c>
      <c r="C1299" s="32" t="s">
        <v>1161</v>
      </c>
      <c r="D1299" s="30">
        <v>42552</v>
      </c>
      <c r="E1299" s="39">
        <v>5.5</v>
      </c>
      <c r="F1299" s="21" t="s">
        <v>53</v>
      </c>
      <c r="G1299" s="21" t="s">
        <v>389</v>
      </c>
      <c r="H1299" s="31">
        <v>19663781.5</v>
      </c>
      <c r="I1299" s="31">
        <v>19663781.5</v>
      </c>
      <c r="J1299" s="21" t="s">
        <v>217</v>
      </c>
      <c r="K1299" s="21" t="s">
        <v>217</v>
      </c>
      <c r="L1299" s="177" t="s">
        <v>375</v>
      </c>
    </row>
    <row r="1300" spans="1:12" ht="54.95" customHeight="1" x14ac:dyDescent="0.3">
      <c r="A1300" s="283">
        <v>1141</v>
      </c>
      <c r="B1300" s="13">
        <v>80111600</v>
      </c>
      <c r="C1300" s="32" t="s">
        <v>1161</v>
      </c>
      <c r="D1300" s="30">
        <v>42658</v>
      </c>
      <c r="E1300" s="39">
        <v>2.5</v>
      </c>
      <c r="F1300" s="21" t="s">
        <v>53</v>
      </c>
      <c r="G1300" s="21" t="s">
        <v>389</v>
      </c>
      <c r="H1300" s="31">
        <v>8938082.5</v>
      </c>
      <c r="I1300" s="31">
        <v>8938082.5</v>
      </c>
      <c r="J1300" s="21" t="s">
        <v>217</v>
      </c>
      <c r="K1300" s="21" t="s">
        <v>217</v>
      </c>
      <c r="L1300" s="177" t="s">
        <v>375</v>
      </c>
    </row>
    <row r="1301" spans="1:12" ht="54.95" customHeight="1" x14ac:dyDescent="0.3">
      <c r="A1301" s="283">
        <v>1141</v>
      </c>
      <c r="B1301" s="13">
        <v>80111600</v>
      </c>
      <c r="C1301" s="32" t="s">
        <v>1162</v>
      </c>
      <c r="D1301" s="30">
        <v>42552</v>
      </c>
      <c r="E1301" s="39">
        <v>5.5</v>
      </c>
      <c r="F1301" s="21" t="s">
        <v>53</v>
      </c>
      <c r="G1301" s="21" t="s">
        <v>389</v>
      </c>
      <c r="H1301" s="31">
        <v>13362035.5</v>
      </c>
      <c r="I1301" s="31">
        <v>13362035.5</v>
      </c>
      <c r="J1301" s="21" t="s">
        <v>217</v>
      </c>
      <c r="K1301" s="21" t="s">
        <v>217</v>
      </c>
      <c r="L1301" s="177" t="s">
        <v>375</v>
      </c>
    </row>
    <row r="1302" spans="1:12" ht="54.95" customHeight="1" x14ac:dyDescent="0.3">
      <c r="A1302" s="283">
        <v>1141</v>
      </c>
      <c r="B1302" s="13">
        <v>80111600</v>
      </c>
      <c r="C1302" s="32" t="s">
        <v>560</v>
      </c>
      <c r="D1302" s="30">
        <v>42552</v>
      </c>
      <c r="E1302" s="39">
        <v>5.5</v>
      </c>
      <c r="F1302" s="21" t="s">
        <v>53</v>
      </c>
      <c r="G1302" s="21" t="s">
        <v>389</v>
      </c>
      <c r="H1302" s="31">
        <v>13362035.5</v>
      </c>
      <c r="I1302" s="31">
        <v>13362035.5</v>
      </c>
      <c r="J1302" s="21" t="s">
        <v>217</v>
      </c>
      <c r="K1302" s="21" t="s">
        <v>217</v>
      </c>
      <c r="L1302" s="177" t="s">
        <v>375</v>
      </c>
    </row>
    <row r="1303" spans="1:12" ht="54.95" customHeight="1" x14ac:dyDescent="0.3">
      <c r="A1303" s="283">
        <v>1141</v>
      </c>
      <c r="B1303" s="13">
        <v>80111600</v>
      </c>
      <c r="C1303" s="32" t="s">
        <v>1163</v>
      </c>
      <c r="D1303" s="30">
        <v>42552</v>
      </c>
      <c r="E1303" s="39">
        <v>5.5</v>
      </c>
      <c r="F1303" s="21" t="s">
        <v>53</v>
      </c>
      <c r="G1303" s="21" t="s">
        <v>389</v>
      </c>
      <c r="H1303" s="31">
        <v>28591255</v>
      </c>
      <c r="I1303" s="31">
        <v>28591255</v>
      </c>
      <c r="J1303" s="21" t="s">
        <v>217</v>
      </c>
      <c r="K1303" s="21" t="s">
        <v>217</v>
      </c>
      <c r="L1303" s="177" t="s">
        <v>375</v>
      </c>
    </row>
    <row r="1304" spans="1:12" ht="54.95" customHeight="1" x14ac:dyDescent="0.3">
      <c r="A1304" s="283">
        <v>1141</v>
      </c>
      <c r="B1304" s="13">
        <v>80111600</v>
      </c>
      <c r="C1304" s="32" t="s">
        <v>561</v>
      </c>
      <c r="D1304" s="30">
        <v>42552</v>
      </c>
      <c r="E1304" s="39">
        <v>5.5</v>
      </c>
      <c r="F1304" s="21" t="s">
        <v>53</v>
      </c>
      <c r="G1304" s="21" t="s">
        <v>389</v>
      </c>
      <c r="H1304" s="31">
        <v>22639606</v>
      </c>
      <c r="I1304" s="31">
        <v>22639606</v>
      </c>
      <c r="J1304" s="21" t="s">
        <v>217</v>
      </c>
      <c r="K1304" s="21" t="s">
        <v>217</v>
      </c>
      <c r="L1304" s="177" t="s">
        <v>375</v>
      </c>
    </row>
    <row r="1305" spans="1:12" ht="54.95" customHeight="1" x14ac:dyDescent="0.3">
      <c r="A1305" s="283">
        <v>1141</v>
      </c>
      <c r="B1305" s="13">
        <v>80111600</v>
      </c>
      <c r="C1305" s="32" t="s">
        <v>1164</v>
      </c>
      <c r="D1305" s="30">
        <v>42552</v>
      </c>
      <c r="E1305" s="39">
        <v>5.5</v>
      </c>
      <c r="F1305" s="21" t="s">
        <v>53</v>
      </c>
      <c r="G1305" s="21" t="s">
        <v>389</v>
      </c>
      <c r="H1305" s="31">
        <v>22639606</v>
      </c>
      <c r="I1305" s="31">
        <v>22639606</v>
      </c>
      <c r="J1305" s="21" t="s">
        <v>217</v>
      </c>
      <c r="K1305" s="21" t="s">
        <v>217</v>
      </c>
      <c r="L1305" s="177" t="s">
        <v>375</v>
      </c>
    </row>
    <row r="1306" spans="1:12" ht="54.95" customHeight="1" x14ac:dyDescent="0.3">
      <c r="A1306" s="283">
        <v>1141</v>
      </c>
      <c r="B1306" s="13">
        <v>80111600</v>
      </c>
      <c r="C1306" s="32" t="s">
        <v>562</v>
      </c>
      <c r="D1306" s="30">
        <v>42552</v>
      </c>
      <c r="E1306" s="39">
        <v>5.5</v>
      </c>
      <c r="F1306" s="21" t="s">
        <v>53</v>
      </c>
      <c r="G1306" s="21" t="s">
        <v>389</v>
      </c>
      <c r="H1306" s="31">
        <v>15637666</v>
      </c>
      <c r="I1306" s="31">
        <v>15637666</v>
      </c>
      <c r="J1306" s="21" t="s">
        <v>217</v>
      </c>
      <c r="K1306" s="21" t="s">
        <v>217</v>
      </c>
      <c r="L1306" s="177" t="s">
        <v>375</v>
      </c>
    </row>
    <row r="1307" spans="1:12" ht="54.95" customHeight="1" x14ac:dyDescent="0.3">
      <c r="A1307" s="283">
        <v>1141</v>
      </c>
      <c r="B1307" s="13">
        <v>80111600</v>
      </c>
      <c r="C1307" s="32" t="s">
        <v>1165</v>
      </c>
      <c r="D1307" s="30">
        <v>42552</v>
      </c>
      <c r="E1307" s="39">
        <v>5.5</v>
      </c>
      <c r="F1307" s="21" t="s">
        <v>53</v>
      </c>
      <c r="G1307" s="21" t="s">
        <v>389</v>
      </c>
      <c r="H1307" s="31">
        <v>28591255</v>
      </c>
      <c r="I1307" s="31">
        <v>28591255</v>
      </c>
      <c r="J1307" s="21" t="s">
        <v>217</v>
      </c>
      <c r="K1307" s="21" t="s">
        <v>217</v>
      </c>
      <c r="L1307" s="177" t="s">
        <v>375</v>
      </c>
    </row>
    <row r="1308" spans="1:12" ht="54.95" customHeight="1" x14ac:dyDescent="0.3">
      <c r="A1308" s="283">
        <v>1141</v>
      </c>
      <c r="B1308" s="13">
        <v>80111600</v>
      </c>
      <c r="C1308" s="32" t="s">
        <v>1166</v>
      </c>
      <c r="D1308" s="30">
        <v>42552</v>
      </c>
      <c r="E1308" s="39">
        <v>5.5</v>
      </c>
      <c r="F1308" s="21" t="s">
        <v>53</v>
      </c>
      <c r="G1308" s="21" t="s">
        <v>389</v>
      </c>
      <c r="H1308" s="31">
        <v>22639606</v>
      </c>
      <c r="I1308" s="31">
        <v>22639606</v>
      </c>
      <c r="J1308" s="21" t="s">
        <v>217</v>
      </c>
      <c r="K1308" s="21" t="s">
        <v>217</v>
      </c>
      <c r="L1308" s="177" t="s">
        <v>375</v>
      </c>
    </row>
    <row r="1309" spans="1:12" ht="54.95" customHeight="1" x14ac:dyDescent="0.3">
      <c r="A1309" s="283">
        <v>1141</v>
      </c>
      <c r="B1309" s="13">
        <v>80111600</v>
      </c>
      <c r="C1309" s="32" t="s">
        <v>1167</v>
      </c>
      <c r="D1309" s="30">
        <v>42552</v>
      </c>
      <c r="E1309" s="39">
        <v>5.5</v>
      </c>
      <c r="F1309" s="21" t="s">
        <v>53</v>
      </c>
      <c r="G1309" s="21" t="s">
        <v>389</v>
      </c>
      <c r="H1309" s="31">
        <v>19663781.5</v>
      </c>
      <c r="I1309" s="31">
        <v>19663781.5</v>
      </c>
      <c r="J1309" s="21" t="s">
        <v>217</v>
      </c>
      <c r="K1309" s="21" t="s">
        <v>217</v>
      </c>
      <c r="L1309" s="177" t="s">
        <v>375</v>
      </c>
    </row>
    <row r="1310" spans="1:12" ht="54.95" customHeight="1" x14ac:dyDescent="0.3">
      <c r="A1310" s="283">
        <v>1141</v>
      </c>
      <c r="B1310" s="13">
        <v>80111600</v>
      </c>
      <c r="C1310" s="32" t="s">
        <v>1168</v>
      </c>
      <c r="D1310" s="30">
        <v>42552</v>
      </c>
      <c r="E1310" s="39">
        <v>5.5</v>
      </c>
      <c r="F1310" s="21" t="s">
        <v>53</v>
      </c>
      <c r="G1310" s="21" t="s">
        <v>389</v>
      </c>
      <c r="H1310" s="31">
        <v>28591255</v>
      </c>
      <c r="I1310" s="31">
        <v>28591255</v>
      </c>
      <c r="J1310" s="21" t="s">
        <v>217</v>
      </c>
      <c r="K1310" s="21" t="s">
        <v>217</v>
      </c>
      <c r="L1310" s="177" t="s">
        <v>375</v>
      </c>
    </row>
    <row r="1311" spans="1:12" ht="54.95" customHeight="1" x14ac:dyDescent="0.3">
      <c r="A1311" s="283">
        <v>1141</v>
      </c>
      <c r="B1311" s="13">
        <v>80111600</v>
      </c>
      <c r="C1311" s="32" t="s">
        <v>1169</v>
      </c>
      <c r="D1311" s="30">
        <v>42552</v>
      </c>
      <c r="E1311" s="39">
        <v>5.5</v>
      </c>
      <c r="F1311" s="21" t="s">
        <v>53</v>
      </c>
      <c r="G1311" s="21" t="s">
        <v>389</v>
      </c>
      <c r="H1311" s="31">
        <v>22639606</v>
      </c>
      <c r="I1311" s="31">
        <v>22639606</v>
      </c>
      <c r="J1311" s="21" t="s">
        <v>217</v>
      </c>
      <c r="K1311" s="21" t="s">
        <v>217</v>
      </c>
      <c r="L1311" s="177" t="s">
        <v>375</v>
      </c>
    </row>
    <row r="1312" spans="1:12" ht="54.95" customHeight="1" x14ac:dyDescent="0.3">
      <c r="A1312" s="283">
        <v>1141</v>
      </c>
      <c r="B1312" s="13">
        <v>80111600</v>
      </c>
      <c r="C1312" s="32" t="s">
        <v>1170</v>
      </c>
      <c r="D1312" s="30">
        <v>42552</v>
      </c>
      <c r="E1312" s="39">
        <v>3.5</v>
      </c>
      <c r="F1312" s="21" t="s">
        <v>53</v>
      </c>
      <c r="G1312" s="21" t="s">
        <v>389</v>
      </c>
      <c r="H1312" s="31">
        <v>16300728.5</v>
      </c>
      <c r="I1312" s="31">
        <v>16300728.5</v>
      </c>
      <c r="J1312" s="21" t="s">
        <v>217</v>
      </c>
      <c r="K1312" s="21" t="s">
        <v>217</v>
      </c>
      <c r="L1312" s="177" t="s">
        <v>375</v>
      </c>
    </row>
    <row r="1313" spans="1:12" ht="54.95" customHeight="1" x14ac:dyDescent="0.3">
      <c r="A1313" s="283">
        <v>1141</v>
      </c>
      <c r="B1313" s="13">
        <v>80111600</v>
      </c>
      <c r="C1313" s="32" t="s">
        <v>1170</v>
      </c>
      <c r="D1313" s="30">
        <v>42552</v>
      </c>
      <c r="E1313" s="39">
        <v>3.5</v>
      </c>
      <c r="F1313" s="21" t="s">
        <v>53</v>
      </c>
      <c r="G1313" s="21" t="s">
        <v>389</v>
      </c>
      <c r="H1313" s="31">
        <v>16300728.5</v>
      </c>
      <c r="I1313" s="31">
        <v>16300728.5</v>
      </c>
      <c r="J1313" s="21" t="s">
        <v>217</v>
      </c>
      <c r="K1313" s="21" t="s">
        <v>217</v>
      </c>
      <c r="L1313" s="177" t="s">
        <v>375</v>
      </c>
    </row>
    <row r="1314" spans="1:12" ht="54.95" customHeight="1" x14ac:dyDescent="0.3">
      <c r="A1314" s="283">
        <v>1141</v>
      </c>
      <c r="B1314" s="13">
        <v>80111600</v>
      </c>
      <c r="C1314" s="32" t="s">
        <v>1170</v>
      </c>
      <c r="D1314" s="30">
        <v>42552</v>
      </c>
      <c r="E1314" s="39">
        <v>3.5</v>
      </c>
      <c r="F1314" s="21" t="s">
        <v>53</v>
      </c>
      <c r="G1314" s="21" t="s">
        <v>389</v>
      </c>
      <c r="H1314" s="31">
        <v>16300728.5</v>
      </c>
      <c r="I1314" s="31">
        <v>16300728.5</v>
      </c>
      <c r="J1314" s="21" t="s">
        <v>217</v>
      </c>
      <c r="K1314" s="21" t="s">
        <v>217</v>
      </c>
      <c r="L1314" s="177" t="s">
        <v>375</v>
      </c>
    </row>
    <row r="1315" spans="1:12" ht="54.95" customHeight="1" x14ac:dyDescent="0.3">
      <c r="A1315" s="283">
        <v>1141</v>
      </c>
      <c r="B1315" s="13">
        <v>80111600</v>
      </c>
      <c r="C1315" s="32" t="s">
        <v>1170</v>
      </c>
      <c r="D1315" s="30">
        <v>42552</v>
      </c>
      <c r="E1315" s="39">
        <v>3.5</v>
      </c>
      <c r="F1315" s="21" t="s">
        <v>53</v>
      </c>
      <c r="G1315" s="21" t="s">
        <v>389</v>
      </c>
      <c r="H1315" s="31">
        <v>16300728.5</v>
      </c>
      <c r="I1315" s="31">
        <v>16300728.5</v>
      </c>
      <c r="J1315" s="21" t="s">
        <v>217</v>
      </c>
      <c r="K1315" s="21" t="s">
        <v>217</v>
      </c>
      <c r="L1315" s="177" t="s">
        <v>375</v>
      </c>
    </row>
    <row r="1316" spans="1:12" ht="54.95" customHeight="1" x14ac:dyDescent="0.3">
      <c r="A1316" s="283">
        <v>1141</v>
      </c>
      <c r="B1316" s="13">
        <v>80111600</v>
      </c>
      <c r="C1316" s="32" t="s">
        <v>1171</v>
      </c>
      <c r="D1316" s="30">
        <v>42552</v>
      </c>
      <c r="E1316" s="39">
        <v>5.5</v>
      </c>
      <c r="F1316" s="21" t="s">
        <v>53</v>
      </c>
      <c r="G1316" s="21" t="s">
        <v>389</v>
      </c>
      <c r="H1316" s="31">
        <v>28591255</v>
      </c>
      <c r="I1316" s="31">
        <v>28591255</v>
      </c>
      <c r="J1316" s="21" t="s">
        <v>217</v>
      </c>
      <c r="K1316" s="21" t="s">
        <v>217</v>
      </c>
      <c r="L1316" s="177" t="s">
        <v>375</v>
      </c>
    </row>
    <row r="1317" spans="1:12" ht="54.95" customHeight="1" x14ac:dyDescent="0.3">
      <c r="A1317" s="283">
        <v>1141</v>
      </c>
      <c r="B1317" s="13">
        <v>80111600</v>
      </c>
      <c r="C1317" s="32" t="s">
        <v>1172</v>
      </c>
      <c r="D1317" s="30">
        <v>42552</v>
      </c>
      <c r="E1317" s="39">
        <v>5.5</v>
      </c>
      <c r="F1317" s="21" t="s">
        <v>53</v>
      </c>
      <c r="G1317" s="21" t="s">
        <v>389</v>
      </c>
      <c r="H1317" s="31">
        <v>22639606</v>
      </c>
      <c r="I1317" s="31">
        <v>22639606</v>
      </c>
      <c r="J1317" s="21" t="s">
        <v>217</v>
      </c>
      <c r="K1317" s="21" t="s">
        <v>217</v>
      </c>
      <c r="L1317" s="177" t="s">
        <v>375</v>
      </c>
    </row>
    <row r="1318" spans="1:12" ht="54.95" customHeight="1" x14ac:dyDescent="0.3">
      <c r="A1318" s="283">
        <v>1141</v>
      </c>
      <c r="B1318" s="13">
        <v>80111600</v>
      </c>
      <c r="C1318" s="32" t="s">
        <v>1173</v>
      </c>
      <c r="D1318" s="30">
        <v>42552</v>
      </c>
      <c r="E1318" s="39">
        <v>5.5</v>
      </c>
      <c r="F1318" s="21" t="s">
        <v>53</v>
      </c>
      <c r="G1318" s="21" t="s">
        <v>389</v>
      </c>
      <c r="H1318" s="31">
        <v>25615430.5</v>
      </c>
      <c r="I1318" s="31">
        <v>25615430.5</v>
      </c>
      <c r="J1318" s="21" t="s">
        <v>217</v>
      </c>
      <c r="K1318" s="21" t="s">
        <v>217</v>
      </c>
      <c r="L1318" s="177" t="s">
        <v>375</v>
      </c>
    </row>
    <row r="1319" spans="1:12" ht="54.95" customHeight="1" x14ac:dyDescent="0.3">
      <c r="A1319" s="283">
        <v>1141</v>
      </c>
      <c r="B1319" s="13">
        <v>80111600</v>
      </c>
      <c r="C1319" s="32" t="s">
        <v>564</v>
      </c>
      <c r="D1319" s="30">
        <v>42552</v>
      </c>
      <c r="E1319" s="39">
        <v>1</v>
      </c>
      <c r="F1319" s="21" t="s">
        <v>53</v>
      </c>
      <c r="G1319" s="21" t="s">
        <v>389</v>
      </c>
      <c r="H1319" s="31">
        <v>4026115.5</v>
      </c>
      <c r="I1319" s="31">
        <v>4026115.5</v>
      </c>
      <c r="J1319" s="21" t="s">
        <v>217</v>
      </c>
      <c r="K1319" s="21" t="s">
        <v>217</v>
      </c>
      <c r="L1319" s="177" t="s">
        <v>375</v>
      </c>
    </row>
    <row r="1320" spans="1:12" ht="54.95" customHeight="1" x14ac:dyDescent="0.3">
      <c r="A1320" s="283">
        <v>1141</v>
      </c>
      <c r="B1320" s="13">
        <v>80111600</v>
      </c>
      <c r="C1320" s="32" t="s">
        <v>1174</v>
      </c>
      <c r="D1320" s="30">
        <v>42552</v>
      </c>
      <c r="E1320" s="39">
        <v>5.5</v>
      </c>
      <c r="F1320" s="21" t="s">
        <v>53</v>
      </c>
      <c r="G1320" s="21" t="s">
        <v>389</v>
      </c>
      <c r="H1320" s="31">
        <v>13362035.5</v>
      </c>
      <c r="I1320" s="31">
        <v>13362035.5</v>
      </c>
      <c r="J1320" s="21" t="s">
        <v>217</v>
      </c>
      <c r="K1320" s="21" t="s">
        <v>217</v>
      </c>
      <c r="L1320" s="177" t="s">
        <v>375</v>
      </c>
    </row>
    <row r="1321" spans="1:12" ht="54.95" customHeight="1" x14ac:dyDescent="0.3">
      <c r="A1321" s="283">
        <v>1141</v>
      </c>
      <c r="B1321" s="13">
        <v>80111600</v>
      </c>
      <c r="C1321" s="32" t="s">
        <v>1175</v>
      </c>
      <c r="D1321" s="30">
        <v>42552</v>
      </c>
      <c r="E1321" s="39">
        <v>5.5</v>
      </c>
      <c r="F1321" s="21" t="s">
        <v>53</v>
      </c>
      <c r="G1321" s="21" t="s">
        <v>389</v>
      </c>
      <c r="H1321" s="31">
        <v>13362035.5</v>
      </c>
      <c r="I1321" s="31">
        <v>13362035.5</v>
      </c>
      <c r="J1321" s="21" t="s">
        <v>217</v>
      </c>
      <c r="K1321" s="21" t="s">
        <v>217</v>
      </c>
      <c r="L1321" s="177" t="s">
        <v>375</v>
      </c>
    </row>
    <row r="1322" spans="1:12" ht="54.95" customHeight="1" x14ac:dyDescent="0.3">
      <c r="A1322" s="283">
        <v>1141</v>
      </c>
      <c r="B1322" s="13">
        <v>80111600</v>
      </c>
      <c r="C1322" s="32" t="s">
        <v>1176</v>
      </c>
      <c r="D1322" s="30">
        <v>42552</v>
      </c>
      <c r="E1322" s="39">
        <v>5.5</v>
      </c>
      <c r="F1322" s="21" t="s">
        <v>53</v>
      </c>
      <c r="G1322" s="21" t="s">
        <v>389</v>
      </c>
      <c r="H1322" s="31">
        <v>13362035.5</v>
      </c>
      <c r="I1322" s="31">
        <v>13362035.5</v>
      </c>
      <c r="J1322" s="21" t="s">
        <v>217</v>
      </c>
      <c r="K1322" s="21" t="s">
        <v>217</v>
      </c>
      <c r="L1322" s="177" t="s">
        <v>375</v>
      </c>
    </row>
    <row r="1323" spans="1:12" ht="54.95" customHeight="1" x14ac:dyDescent="0.3">
      <c r="A1323" s="283">
        <v>1141</v>
      </c>
      <c r="B1323" s="13">
        <v>80111600</v>
      </c>
      <c r="C1323" s="32" t="s">
        <v>1177</v>
      </c>
      <c r="D1323" s="30">
        <v>42552</v>
      </c>
      <c r="E1323" s="39">
        <v>5.5</v>
      </c>
      <c r="F1323" s="21" t="s">
        <v>53</v>
      </c>
      <c r="G1323" s="21" t="s">
        <v>389</v>
      </c>
      <c r="H1323" s="31">
        <v>25615430.5</v>
      </c>
      <c r="I1323" s="31">
        <v>25615430.5</v>
      </c>
      <c r="J1323" s="21" t="s">
        <v>217</v>
      </c>
      <c r="K1323" s="21" t="s">
        <v>217</v>
      </c>
      <c r="L1323" s="177" t="s">
        <v>375</v>
      </c>
    </row>
    <row r="1324" spans="1:12" ht="54.95" customHeight="1" x14ac:dyDescent="0.3">
      <c r="A1324" s="283">
        <v>1141</v>
      </c>
      <c r="B1324" s="13">
        <v>80111600</v>
      </c>
      <c r="C1324" s="32" t="s">
        <v>1178</v>
      </c>
      <c r="D1324" s="30">
        <v>42552</v>
      </c>
      <c r="E1324" s="39">
        <v>5.5</v>
      </c>
      <c r="F1324" s="21" t="s">
        <v>53</v>
      </c>
      <c r="G1324" s="21" t="s">
        <v>389</v>
      </c>
      <c r="H1324" s="31">
        <v>15637666</v>
      </c>
      <c r="I1324" s="31">
        <v>15637666</v>
      </c>
      <c r="J1324" s="21" t="s">
        <v>217</v>
      </c>
      <c r="K1324" s="21" t="s">
        <v>217</v>
      </c>
      <c r="L1324" s="177" t="s">
        <v>375</v>
      </c>
    </row>
    <row r="1325" spans="1:12" ht="54.95" customHeight="1" x14ac:dyDescent="0.3">
      <c r="A1325" s="283">
        <v>1141</v>
      </c>
      <c r="B1325" s="13">
        <v>80111600</v>
      </c>
      <c r="C1325" s="32" t="s">
        <v>1178</v>
      </c>
      <c r="D1325" s="30">
        <v>42552</v>
      </c>
      <c r="E1325" s="39">
        <v>5.5</v>
      </c>
      <c r="F1325" s="21" t="s">
        <v>53</v>
      </c>
      <c r="G1325" s="21" t="s">
        <v>389</v>
      </c>
      <c r="H1325" s="31">
        <v>15637666</v>
      </c>
      <c r="I1325" s="31">
        <v>15637666</v>
      </c>
      <c r="J1325" s="21" t="s">
        <v>217</v>
      </c>
      <c r="K1325" s="21" t="s">
        <v>217</v>
      </c>
      <c r="L1325" s="177" t="s">
        <v>375</v>
      </c>
    </row>
    <row r="1326" spans="1:12" ht="54.95" customHeight="1" x14ac:dyDescent="0.3">
      <c r="A1326" s="283">
        <v>1141</v>
      </c>
      <c r="B1326" s="13">
        <v>80111600</v>
      </c>
      <c r="C1326" s="32" t="s">
        <v>1179</v>
      </c>
      <c r="D1326" s="30">
        <v>42552</v>
      </c>
      <c r="E1326" s="39">
        <v>5.5</v>
      </c>
      <c r="F1326" s="21" t="s">
        <v>53</v>
      </c>
      <c r="G1326" s="21" t="s">
        <v>389</v>
      </c>
      <c r="H1326" s="31">
        <v>13362035.5</v>
      </c>
      <c r="I1326" s="31">
        <v>13362035.5</v>
      </c>
      <c r="J1326" s="21" t="s">
        <v>217</v>
      </c>
      <c r="K1326" s="21" t="s">
        <v>217</v>
      </c>
      <c r="L1326" s="177" t="s">
        <v>375</v>
      </c>
    </row>
    <row r="1327" spans="1:12" ht="54.95" customHeight="1" x14ac:dyDescent="0.3">
      <c r="A1327" s="283">
        <v>1141</v>
      </c>
      <c r="B1327" s="13">
        <v>80111600</v>
      </c>
      <c r="C1327" s="32" t="s">
        <v>1180</v>
      </c>
      <c r="D1327" s="30">
        <v>42552</v>
      </c>
      <c r="E1327" s="39">
        <v>5.5</v>
      </c>
      <c r="F1327" s="21" t="s">
        <v>53</v>
      </c>
      <c r="G1327" s="21" t="s">
        <v>389</v>
      </c>
      <c r="H1327" s="31">
        <v>22639606</v>
      </c>
      <c r="I1327" s="31">
        <v>22639606</v>
      </c>
      <c r="J1327" s="21" t="s">
        <v>217</v>
      </c>
      <c r="K1327" s="21" t="s">
        <v>217</v>
      </c>
      <c r="L1327" s="177" t="s">
        <v>375</v>
      </c>
    </row>
    <row r="1328" spans="1:12" ht="54.95" customHeight="1" x14ac:dyDescent="0.3">
      <c r="A1328" s="283">
        <v>1141</v>
      </c>
      <c r="B1328" s="13">
        <v>80111600</v>
      </c>
      <c r="C1328" s="32" t="s">
        <v>1181</v>
      </c>
      <c r="D1328" s="30">
        <v>42552</v>
      </c>
      <c r="E1328" s="39">
        <v>5.5</v>
      </c>
      <c r="F1328" s="21" t="s">
        <v>53</v>
      </c>
      <c r="G1328" s="21" t="s">
        <v>389</v>
      </c>
      <c r="H1328" s="31">
        <v>25615430.5</v>
      </c>
      <c r="I1328" s="31">
        <v>25615430.5</v>
      </c>
      <c r="J1328" s="21" t="s">
        <v>217</v>
      </c>
      <c r="K1328" s="21" t="s">
        <v>217</v>
      </c>
      <c r="L1328" s="177" t="s">
        <v>375</v>
      </c>
    </row>
    <row r="1329" spans="1:12" ht="54.95" customHeight="1" x14ac:dyDescent="0.3">
      <c r="A1329" s="283">
        <v>1141</v>
      </c>
      <c r="B1329" s="13">
        <v>80111600</v>
      </c>
      <c r="C1329" s="32" t="s">
        <v>1182</v>
      </c>
      <c r="D1329" s="30">
        <v>42552</v>
      </c>
      <c r="E1329" s="39">
        <v>5.5</v>
      </c>
      <c r="F1329" s="21" t="s">
        <v>53</v>
      </c>
      <c r="G1329" s="21" t="s">
        <v>389</v>
      </c>
      <c r="H1329" s="31">
        <v>13362035.5</v>
      </c>
      <c r="I1329" s="31">
        <v>13362035.5</v>
      </c>
      <c r="J1329" s="21" t="s">
        <v>217</v>
      </c>
      <c r="K1329" s="21" t="s">
        <v>217</v>
      </c>
      <c r="L1329" s="177" t="s">
        <v>375</v>
      </c>
    </row>
    <row r="1330" spans="1:12" ht="54.95" customHeight="1" x14ac:dyDescent="0.3">
      <c r="A1330" s="283">
        <v>1141</v>
      </c>
      <c r="B1330" s="13">
        <v>80111600</v>
      </c>
      <c r="C1330" s="32" t="s">
        <v>1183</v>
      </c>
      <c r="D1330" s="30">
        <v>42552</v>
      </c>
      <c r="E1330" s="39">
        <v>5.5</v>
      </c>
      <c r="F1330" s="21" t="s">
        <v>53</v>
      </c>
      <c r="G1330" s="21" t="s">
        <v>389</v>
      </c>
      <c r="H1330" s="31">
        <v>19663781.5</v>
      </c>
      <c r="I1330" s="31">
        <v>19663781.5</v>
      </c>
      <c r="J1330" s="21" t="s">
        <v>217</v>
      </c>
      <c r="K1330" s="21" t="s">
        <v>217</v>
      </c>
      <c r="L1330" s="177" t="s">
        <v>375</v>
      </c>
    </row>
    <row r="1331" spans="1:12" ht="54.95" customHeight="1" x14ac:dyDescent="0.3">
      <c r="A1331" s="283">
        <v>1141</v>
      </c>
      <c r="B1331" s="13">
        <v>80111600</v>
      </c>
      <c r="C1331" s="32" t="s">
        <v>565</v>
      </c>
      <c r="D1331" s="30">
        <v>42552</v>
      </c>
      <c r="E1331" s="39">
        <v>1</v>
      </c>
      <c r="F1331" s="21" t="s">
        <v>53</v>
      </c>
      <c r="G1331" s="21" t="s">
        <v>389</v>
      </c>
      <c r="H1331" s="31">
        <v>2302559</v>
      </c>
      <c r="I1331" s="31">
        <v>2302559</v>
      </c>
      <c r="J1331" s="21" t="s">
        <v>217</v>
      </c>
      <c r="K1331" s="21" t="s">
        <v>217</v>
      </c>
      <c r="L1331" s="177" t="s">
        <v>375</v>
      </c>
    </row>
    <row r="1332" spans="1:12" ht="54.95" customHeight="1" x14ac:dyDescent="0.3">
      <c r="A1332" s="283">
        <v>1141</v>
      </c>
      <c r="B1332" s="13">
        <v>80111600</v>
      </c>
      <c r="C1332" s="32" t="s">
        <v>1184</v>
      </c>
      <c r="D1332" s="30">
        <v>42552</v>
      </c>
      <c r="E1332" s="39">
        <v>5.5</v>
      </c>
      <c r="F1332" s="21" t="s">
        <v>53</v>
      </c>
      <c r="G1332" s="21" t="s">
        <v>389</v>
      </c>
      <c r="H1332" s="31">
        <v>25615430.5</v>
      </c>
      <c r="I1332" s="31">
        <v>25615430.5</v>
      </c>
      <c r="J1332" s="21" t="s">
        <v>217</v>
      </c>
      <c r="K1332" s="21" t="s">
        <v>217</v>
      </c>
      <c r="L1332" s="177" t="s">
        <v>375</v>
      </c>
    </row>
    <row r="1333" spans="1:12" ht="54.95" customHeight="1" x14ac:dyDescent="0.3">
      <c r="A1333" s="283">
        <v>1141</v>
      </c>
      <c r="B1333" s="21">
        <v>77101700</v>
      </c>
      <c r="C1333" s="32" t="s">
        <v>566</v>
      </c>
      <c r="D1333" s="30">
        <v>42552</v>
      </c>
      <c r="E1333" s="39">
        <v>1</v>
      </c>
      <c r="F1333" s="21" t="s">
        <v>227</v>
      </c>
      <c r="G1333" s="21" t="s">
        <v>389</v>
      </c>
      <c r="H1333" s="31">
        <v>120000000</v>
      </c>
      <c r="I1333" s="31">
        <v>120000000</v>
      </c>
      <c r="J1333" s="21" t="s">
        <v>217</v>
      </c>
      <c r="K1333" s="21" t="s">
        <v>217</v>
      </c>
      <c r="L1333" s="177" t="s">
        <v>375</v>
      </c>
    </row>
    <row r="1334" spans="1:12" ht="54.95" customHeight="1" x14ac:dyDescent="0.3">
      <c r="A1334" s="283">
        <v>1141</v>
      </c>
      <c r="B1334" s="21">
        <v>77101700</v>
      </c>
      <c r="C1334" s="32" t="s">
        <v>568</v>
      </c>
      <c r="D1334" s="30">
        <v>42552</v>
      </c>
      <c r="E1334" s="39">
        <v>1</v>
      </c>
      <c r="F1334" s="21" t="s">
        <v>227</v>
      </c>
      <c r="G1334" s="21" t="s">
        <v>389</v>
      </c>
      <c r="H1334" s="31">
        <v>70000000</v>
      </c>
      <c r="I1334" s="31">
        <v>70000000</v>
      </c>
      <c r="J1334" s="21" t="s">
        <v>217</v>
      </c>
      <c r="K1334" s="21" t="s">
        <v>217</v>
      </c>
      <c r="L1334" s="177" t="s">
        <v>375</v>
      </c>
    </row>
    <row r="1335" spans="1:12" ht="54.95" customHeight="1" x14ac:dyDescent="0.3">
      <c r="A1335" s="283">
        <v>1141</v>
      </c>
      <c r="B1335" s="13">
        <v>80111600</v>
      </c>
      <c r="C1335" s="32" t="s">
        <v>1185</v>
      </c>
      <c r="D1335" s="30">
        <v>42552</v>
      </c>
      <c r="E1335" s="39">
        <v>5.5</v>
      </c>
      <c r="F1335" s="21" t="s">
        <v>53</v>
      </c>
      <c r="G1335" s="21" t="s">
        <v>389</v>
      </c>
      <c r="H1335" s="31">
        <v>22639606</v>
      </c>
      <c r="I1335" s="31">
        <v>22639606</v>
      </c>
      <c r="J1335" s="21" t="s">
        <v>217</v>
      </c>
      <c r="K1335" s="21" t="s">
        <v>217</v>
      </c>
      <c r="L1335" s="177" t="s">
        <v>375</v>
      </c>
    </row>
    <row r="1336" spans="1:12" ht="54.95" customHeight="1" x14ac:dyDescent="0.3">
      <c r="A1336" s="283">
        <v>1141</v>
      </c>
      <c r="B1336" s="13">
        <v>80111600</v>
      </c>
      <c r="C1336" s="32" t="s">
        <v>1186</v>
      </c>
      <c r="D1336" s="30" t="s">
        <v>571</v>
      </c>
      <c r="E1336" s="39">
        <v>5.5</v>
      </c>
      <c r="F1336" s="21" t="s">
        <v>53</v>
      </c>
      <c r="G1336" s="21" t="s">
        <v>389</v>
      </c>
      <c r="H1336" s="31">
        <v>22639606</v>
      </c>
      <c r="I1336" s="31">
        <v>22639606</v>
      </c>
      <c r="J1336" s="21" t="s">
        <v>217</v>
      </c>
      <c r="K1336" s="21" t="s">
        <v>217</v>
      </c>
      <c r="L1336" s="177" t="s">
        <v>375</v>
      </c>
    </row>
    <row r="1337" spans="1:12" ht="54.95" customHeight="1" x14ac:dyDescent="0.3">
      <c r="A1337" s="283">
        <v>1141</v>
      </c>
      <c r="B1337" s="13">
        <v>80111600</v>
      </c>
      <c r="C1337" s="32" t="s">
        <v>1187</v>
      </c>
      <c r="D1337" s="30" t="s">
        <v>571</v>
      </c>
      <c r="E1337" s="39">
        <v>6.2146723313117729</v>
      </c>
      <c r="F1337" s="21" t="s">
        <v>53</v>
      </c>
      <c r="G1337" s="21" t="s">
        <v>389</v>
      </c>
      <c r="H1337" s="31">
        <v>25581406</v>
      </c>
      <c r="I1337" s="31">
        <v>25581406</v>
      </c>
      <c r="J1337" s="21" t="s">
        <v>217</v>
      </c>
      <c r="K1337" s="21" t="s">
        <v>217</v>
      </c>
      <c r="L1337" s="177" t="s">
        <v>375</v>
      </c>
    </row>
    <row r="1338" spans="1:12" ht="54.95" customHeight="1" x14ac:dyDescent="0.3">
      <c r="A1338" s="283">
        <v>1141</v>
      </c>
      <c r="B1338" s="13">
        <v>80111600</v>
      </c>
      <c r="C1338" s="32" t="s">
        <v>1188</v>
      </c>
      <c r="D1338" s="30" t="s">
        <v>571</v>
      </c>
      <c r="E1338" s="39">
        <v>5.5</v>
      </c>
      <c r="F1338" s="21" t="s">
        <v>53</v>
      </c>
      <c r="G1338" s="21" t="s">
        <v>389</v>
      </c>
      <c r="H1338" s="31">
        <v>22639606</v>
      </c>
      <c r="I1338" s="31">
        <v>22639606</v>
      </c>
      <c r="J1338" s="21" t="s">
        <v>217</v>
      </c>
      <c r="K1338" s="21" t="s">
        <v>217</v>
      </c>
      <c r="L1338" s="177" t="s">
        <v>375</v>
      </c>
    </row>
    <row r="1339" spans="1:12" ht="54.95" customHeight="1" x14ac:dyDescent="0.3">
      <c r="A1339" s="283">
        <v>1141</v>
      </c>
      <c r="B1339" s="13">
        <v>80111600</v>
      </c>
      <c r="C1339" s="32" t="s">
        <v>1189</v>
      </c>
      <c r="D1339" s="30" t="s">
        <v>571</v>
      </c>
      <c r="E1339" s="39">
        <v>5.5</v>
      </c>
      <c r="F1339" s="21" t="s">
        <v>53</v>
      </c>
      <c r="G1339" s="21" t="s">
        <v>389</v>
      </c>
      <c r="H1339" s="31">
        <v>17446500.5</v>
      </c>
      <c r="I1339" s="31">
        <v>17446500.5</v>
      </c>
      <c r="J1339" s="21" t="s">
        <v>217</v>
      </c>
      <c r="K1339" s="21" t="s">
        <v>217</v>
      </c>
      <c r="L1339" s="177" t="s">
        <v>375</v>
      </c>
    </row>
    <row r="1340" spans="1:12" ht="54.95" customHeight="1" x14ac:dyDescent="0.3">
      <c r="A1340" s="283">
        <v>1141</v>
      </c>
      <c r="B1340" s="13">
        <v>80111600</v>
      </c>
      <c r="C1340" s="32" t="s">
        <v>1190</v>
      </c>
      <c r="D1340" s="30" t="s">
        <v>571</v>
      </c>
      <c r="E1340" s="39">
        <v>5.5</v>
      </c>
      <c r="F1340" s="21" t="s">
        <v>53</v>
      </c>
      <c r="G1340" s="21" t="s">
        <v>389</v>
      </c>
      <c r="H1340" s="31">
        <v>19663781.5</v>
      </c>
      <c r="I1340" s="31">
        <v>19663781.5</v>
      </c>
      <c r="J1340" s="21" t="s">
        <v>217</v>
      </c>
      <c r="K1340" s="21" t="s">
        <v>217</v>
      </c>
      <c r="L1340" s="177" t="s">
        <v>375</v>
      </c>
    </row>
    <row r="1341" spans="1:12" ht="54.95" customHeight="1" x14ac:dyDescent="0.3">
      <c r="A1341" s="283">
        <v>1141</v>
      </c>
      <c r="B1341" s="13">
        <v>80111600</v>
      </c>
      <c r="C1341" s="32" t="s">
        <v>572</v>
      </c>
      <c r="D1341" s="30" t="s">
        <v>571</v>
      </c>
      <c r="E1341" s="39">
        <v>5.5</v>
      </c>
      <c r="F1341" s="21" t="s">
        <v>53</v>
      </c>
      <c r="G1341" s="21" t="s">
        <v>389</v>
      </c>
      <c r="H1341" s="31">
        <v>17446500.5</v>
      </c>
      <c r="I1341" s="31">
        <v>17446500.5</v>
      </c>
      <c r="J1341" s="21" t="s">
        <v>217</v>
      </c>
      <c r="K1341" s="21" t="s">
        <v>217</v>
      </c>
      <c r="L1341" s="177" t="s">
        <v>375</v>
      </c>
    </row>
    <row r="1342" spans="1:12" ht="54.95" customHeight="1" x14ac:dyDescent="0.3">
      <c r="A1342" s="283">
        <v>1141</v>
      </c>
      <c r="B1342" s="13">
        <v>80111600</v>
      </c>
      <c r="C1342" s="32" t="s">
        <v>1191</v>
      </c>
      <c r="D1342" s="30" t="s">
        <v>571</v>
      </c>
      <c r="E1342" s="39">
        <v>5.5</v>
      </c>
      <c r="F1342" s="21" t="s">
        <v>53</v>
      </c>
      <c r="G1342" s="21" t="s">
        <v>389</v>
      </c>
      <c r="H1342" s="31">
        <v>19663781.5</v>
      </c>
      <c r="I1342" s="31">
        <v>19663781.5</v>
      </c>
      <c r="J1342" s="21" t="s">
        <v>217</v>
      </c>
      <c r="K1342" s="21" t="s">
        <v>217</v>
      </c>
      <c r="L1342" s="177" t="s">
        <v>375</v>
      </c>
    </row>
    <row r="1343" spans="1:12" ht="54.95" customHeight="1" x14ac:dyDescent="0.3">
      <c r="A1343" s="283">
        <v>1141</v>
      </c>
      <c r="B1343" s="13">
        <v>80111600</v>
      </c>
      <c r="C1343" s="32" t="s">
        <v>1192</v>
      </c>
      <c r="D1343" s="30" t="s">
        <v>571</v>
      </c>
      <c r="E1343" s="39">
        <v>5.5</v>
      </c>
      <c r="F1343" s="21" t="s">
        <v>53</v>
      </c>
      <c r="G1343" s="21" t="s">
        <v>389</v>
      </c>
      <c r="H1343" s="31">
        <v>22639606</v>
      </c>
      <c r="I1343" s="31">
        <v>22639606</v>
      </c>
      <c r="J1343" s="21" t="s">
        <v>217</v>
      </c>
      <c r="K1343" s="21" t="s">
        <v>217</v>
      </c>
      <c r="L1343" s="177" t="s">
        <v>375</v>
      </c>
    </row>
    <row r="1344" spans="1:12" ht="54.95" customHeight="1" x14ac:dyDescent="0.3">
      <c r="A1344" s="283">
        <v>1141</v>
      </c>
      <c r="B1344" s="13">
        <v>80111600</v>
      </c>
      <c r="C1344" s="32" t="s">
        <v>1193</v>
      </c>
      <c r="D1344" s="30" t="s">
        <v>571</v>
      </c>
      <c r="E1344" s="39">
        <v>5.5</v>
      </c>
      <c r="F1344" s="21" t="s">
        <v>53</v>
      </c>
      <c r="G1344" s="21" t="s">
        <v>389</v>
      </c>
      <c r="H1344" s="31">
        <v>22639606</v>
      </c>
      <c r="I1344" s="31">
        <v>22639606</v>
      </c>
      <c r="J1344" s="21" t="s">
        <v>217</v>
      </c>
      <c r="K1344" s="21" t="s">
        <v>217</v>
      </c>
      <c r="L1344" s="177" t="s">
        <v>375</v>
      </c>
    </row>
    <row r="1345" spans="1:12" ht="54.95" customHeight="1" x14ac:dyDescent="0.3">
      <c r="A1345" s="283">
        <v>1141</v>
      </c>
      <c r="B1345" s="13">
        <v>80111600</v>
      </c>
      <c r="C1345" s="32" t="s">
        <v>1194</v>
      </c>
      <c r="D1345" s="30">
        <v>42552</v>
      </c>
      <c r="E1345" s="39">
        <v>6</v>
      </c>
      <c r="F1345" s="21" t="s">
        <v>53</v>
      </c>
      <c r="G1345" s="21" t="s">
        <v>389</v>
      </c>
      <c r="H1345" s="31">
        <v>34436814</v>
      </c>
      <c r="I1345" s="31">
        <v>34436814</v>
      </c>
      <c r="J1345" s="21" t="s">
        <v>217</v>
      </c>
      <c r="K1345" s="21" t="s">
        <v>217</v>
      </c>
      <c r="L1345" s="177" t="s">
        <v>375</v>
      </c>
    </row>
    <row r="1346" spans="1:12" ht="54.95" customHeight="1" x14ac:dyDescent="0.3">
      <c r="A1346" s="283">
        <v>1141</v>
      </c>
      <c r="B1346" s="13">
        <v>80111600</v>
      </c>
      <c r="C1346" s="32" t="s">
        <v>1195</v>
      </c>
      <c r="D1346" s="30">
        <v>42552</v>
      </c>
      <c r="E1346" s="39">
        <v>6</v>
      </c>
      <c r="F1346" s="21" t="s">
        <v>53</v>
      </c>
      <c r="G1346" s="21" t="s">
        <v>389</v>
      </c>
      <c r="H1346" s="31">
        <v>24697752</v>
      </c>
      <c r="I1346" s="31">
        <v>24697752</v>
      </c>
      <c r="J1346" s="21" t="s">
        <v>217</v>
      </c>
      <c r="K1346" s="21" t="s">
        <v>217</v>
      </c>
      <c r="L1346" s="177" t="s">
        <v>375</v>
      </c>
    </row>
    <row r="1347" spans="1:12" ht="54.95" customHeight="1" x14ac:dyDescent="0.3">
      <c r="A1347" s="283">
        <v>1141</v>
      </c>
      <c r="B1347" s="13">
        <v>80111600</v>
      </c>
      <c r="C1347" s="32" t="s">
        <v>1196</v>
      </c>
      <c r="D1347" s="30">
        <v>42552</v>
      </c>
      <c r="E1347" s="39">
        <v>6</v>
      </c>
      <c r="F1347" s="21" t="s">
        <v>53</v>
      </c>
      <c r="G1347" s="21" t="s">
        <v>389</v>
      </c>
      <c r="H1347" s="31">
        <v>19032546</v>
      </c>
      <c r="I1347" s="31">
        <v>19032546</v>
      </c>
      <c r="J1347" s="21" t="s">
        <v>217</v>
      </c>
      <c r="K1347" s="21" t="s">
        <v>217</v>
      </c>
      <c r="L1347" s="177" t="s">
        <v>375</v>
      </c>
    </row>
    <row r="1348" spans="1:12" ht="54.95" customHeight="1" x14ac:dyDescent="0.3">
      <c r="A1348" s="283">
        <v>1141</v>
      </c>
      <c r="B1348" s="13">
        <v>80111600</v>
      </c>
      <c r="C1348" s="32" t="s">
        <v>1196</v>
      </c>
      <c r="D1348" s="30">
        <v>42552</v>
      </c>
      <c r="E1348" s="39">
        <v>6</v>
      </c>
      <c r="F1348" s="21" t="s">
        <v>53</v>
      </c>
      <c r="G1348" s="21" t="s">
        <v>389</v>
      </c>
      <c r="H1348" s="31">
        <v>19032546</v>
      </c>
      <c r="I1348" s="31">
        <v>19032546</v>
      </c>
      <c r="J1348" s="21" t="s">
        <v>217</v>
      </c>
      <c r="K1348" s="21" t="s">
        <v>217</v>
      </c>
      <c r="L1348" s="177" t="s">
        <v>375</v>
      </c>
    </row>
    <row r="1349" spans="1:12" ht="54.95" customHeight="1" x14ac:dyDescent="0.3">
      <c r="A1349" s="283">
        <v>1141</v>
      </c>
      <c r="B1349" s="13">
        <v>80111600</v>
      </c>
      <c r="C1349" s="32" t="s">
        <v>1196</v>
      </c>
      <c r="D1349" s="30">
        <v>42552</v>
      </c>
      <c r="E1349" s="39">
        <v>6</v>
      </c>
      <c r="F1349" s="21" t="s">
        <v>53</v>
      </c>
      <c r="G1349" s="21" t="s">
        <v>389</v>
      </c>
      <c r="H1349" s="31">
        <v>19032546</v>
      </c>
      <c r="I1349" s="31">
        <v>19032546</v>
      </c>
      <c r="J1349" s="21" t="s">
        <v>217</v>
      </c>
      <c r="K1349" s="21" t="s">
        <v>217</v>
      </c>
      <c r="L1349" s="177" t="s">
        <v>375</v>
      </c>
    </row>
    <row r="1350" spans="1:12" ht="54.95" customHeight="1" x14ac:dyDescent="0.3">
      <c r="A1350" s="283">
        <v>1141</v>
      </c>
      <c r="B1350" s="13">
        <v>80111600</v>
      </c>
      <c r="C1350" s="32" t="s">
        <v>1196</v>
      </c>
      <c r="D1350" s="30">
        <v>42552</v>
      </c>
      <c r="E1350" s="39">
        <v>6</v>
      </c>
      <c r="F1350" s="21" t="s">
        <v>53</v>
      </c>
      <c r="G1350" s="21" t="s">
        <v>389</v>
      </c>
      <c r="H1350" s="31">
        <v>15722538</v>
      </c>
      <c r="I1350" s="31">
        <v>15722538</v>
      </c>
      <c r="J1350" s="21" t="s">
        <v>217</v>
      </c>
      <c r="K1350" s="21" t="s">
        <v>217</v>
      </c>
      <c r="L1350" s="177" t="s">
        <v>375</v>
      </c>
    </row>
    <row r="1351" spans="1:12" ht="54.95" customHeight="1" x14ac:dyDescent="0.3">
      <c r="A1351" s="283">
        <v>1141</v>
      </c>
      <c r="B1351" s="13">
        <v>80111600</v>
      </c>
      <c r="C1351" s="32" t="s">
        <v>1197</v>
      </c>
      <c r="D1351" s="30">
        <v>42552</v>
      </c>
      <c r="E1351" s="39">
        <v>6</v>
      </c>
      <c r="F1351" s="21" t="s">
        <v>53</v>
      </c>
      <c r="G1351" s="21" t="s">
        <v>389</v>
      </c>
      <c r="H1351" s="31">
        <v>10566564</v>
      </c>
      <c r="I1351" s="31">
        <v>10566564</v>
      </c>
      <c r="J1351" s="21" t="s">
        <v>217</v>
      </c>
      <c r="K1351" s="21" t="s">
        <v>217</v>
      </c>
      <c r="L1351" s="177" t="s">
        <v>375</v>
      </c>
    </row>
    <row r="1352" spans="1:12" ht="54.95" customHeight="1" x14ac:dyDescent="0.3">
      <c r="A1352" s="283">
        <v>1141</v>
      </c>
      <c r="B1352" s="13">
        <v>80111600</v>
      </c>
      <c r="C1352" s="32" t="s">
        <v>1197</v>
      </c>
      <c r="D1352" s="30">
        <v>42552</v>
      </c>
      <c r="E1352" s="39">
        <v>6</v>
      </c>
      <c r="F1352" s="21" t="s">
        <v>53</v>
      </c>
      <c r="G1352" s="21" t="s">
        <v>389</v>
      </c>
      <c r="H1352" s="31">
        <v>10566564</v>
      </c>
      <c r="I1352" s="31">
        <v>10566564</v>
      </c>
      <c r="J1352" s="21" t="s">
        <v>217</v>
      </c>
      <c r="K1352" s="21" t="s">
        <v>217</v>
      </c>
      <c r="L1352" s="177" t="s">
        <v>375</v>
      </c>
    </row>
    <row r="1353" spans="1:12" ht="54.95" customHeight="1" x14ac:dyDescent="0.3">
      <c r="A1353" s="283">
        <v>1141</v>
      </c>
      <c r="B1353" s="13">
        <v>80111600</v>
      </c>
      <c r="C1353" s="32" t="s">
        <v>1195</v>
      </c>
      <c r="D1353" s="30">
        <v>42552</v>
      </c>
      <c r="E1353" s="39">
        <v>6</v>
      </c>
      <c r="F1353" s="21" t="s">
        <v>53</v>
      </c>
      <c r="G1353" s="21" t="s">
        <v>389</v>
      </c>
      <c r="H1353" s="31">
        <v>24697752</v>
      </c>
      <c r="I1353" s="31">
        <v>24697752</v>
      </c>
      <c r="J1353" s="21" t="s">
        <v>217</v>
      </c>
      <c r="K1353" s="21" t="s">
        <v>217</v>
      </c>
      <c r="L1353" s="177" t="s">
        <v>375</v>
      </c>
    </row>
    <row r="1354" spans="1:12" ht="54.95" customHeight="1" x14ac:dyDescent="0.3">
      <c r="A1354" s="283">
        <v>1141</v>
      </c>
      <c r="B1354" s="13">
        <v>80111600</v>
      </c>
      <c r="C1354" s="32" t="s">
        <v>1196</v>
      </c>
      <c r="D1354" s="30">
        <v>42552</v>
      </c>
      <c r="E1354" s="39">
        <v>6</v>
      </c>
      <c r="F1354" s="21" t="s">
        <v>53</v>
      </c>
      <c r="G1354" s="21" t="s">
        <v>389</v>
      </c>
      <c r="H1354" s="31">
        <v>19032546</v>
      </c>
      <c r="I1354" s="31">
        <v>19032546</v>
      </c>
      <c r="J1354" s="21" t="s">
        <v>217</v>
      </c>
      <c r="K1354" s="21" t="s">
        <v>217</v>
      </c>
      <c r="L1354" s="177" t="s">
        <v>375</v>
      </c>
    </row>
    <row r="1355" spans="1:12" ht="54.95" customHeight="1" x14ac:dyDescent="0.3">
      <c r="A1355" s="283">
        <v>1141</v>
      </c>
      <c r="B1355" s="13">
        <v>80111600</v>
      </c>
      <c r="C1355" s="32" t="s">
        <v>1196</v>
      </c>
      <c r="D1355" s="30">
        <v>42552</v>
      </c>
      <c r="E1355" s="39">
        <v>6</v>
      </c>
      <c r="F1355" s="21" t="s">
        <v>53</v>
      </c>
      <c r="G1355" s="21" t="s">
        <v>389</v>
      </c>
      <c r="H1355" s="31">
        <v>19032546</v>
      </c>
      <c r="I1355" s="31">
        <v>19032546</v>
      </c>
      <c r="J1355" s="21" t="s">
        <v>217</v>
      </c>
      <c r="K1355" s="21" t="s">
        <v>217</v>
      </c>
      <c r="L1355" s="177" t="s">
        <v>375</v>
      </c>
    </row>
    <row r="1356" spans="1:12" ht="54.95" customHeight="1" x14ac:dyDescent="0.3">
      <c r="A1356" s="283">
        <v>1141</v>
      </c>
      <c r="B1356" s="13">
        <v>80111600</v>
      </c>
      <c r="C1356" s="32" t="s">
        <v>1196</v>
      </c>
      <c r="D1356" s="30">
        <v>42552</v>
      </c>
      <c r="E1356" s="39">
        <v>6</v>
      </c>
      <c r="F1356" s="21" t="s">
        <v>53</v>
      </c>
      <c r="G1356" s="21" t="s">
        <v>389</v>
      </c>
      <c r="H1356" s="31">
        <v>15722538</v>
      </c>
      <c r="I1356" s="31">
        <v>15722538</v>
      </c>
      <c r="J1356" s="21" t="s">
        <v>217</v>
      </c>
      <c r="K1356" s="21" t="s">
        <v>217</v>
      </c>
      <c r="L1356" s="177" t="s">
        <v>375</v>
      </c>
    </row>
    <row r="1357" spans="1:12" ht="54.95" customHeight="1" x14ac:dyDescent="0.3">
      <c r="A1357" s="283">
        <v>1141</v>
      </c>
      <c r="B1357" s="13">
        <v>80111600</v>
      </c>
      <c r="C1357" s="32" t="s">
        <v>1196</v>
      </c>
      <c r="D1357" s="30">
        <v>42552</v>
      </c>
      <c r="E1357" s="39">
        <v>6</v>
      </c>
      <c r="F1357" s="21" t="s">
        <v>53</v>
      </c>
      <c r="G1357" s="21" t="s">
        <v>389</v>
      </c>
      <c r="H1357" s="31">
        <v>15722538</v>
      </c>
      <c r="I1357" s="31">
        <v>15722538</v>
      </c>
      <c r="J1357" s="21" t="s">
        <v>217</v>
      </c>
      <c r="K1357" s="21" t="s">
        <v>217</v>
      </c>
      <c r="L1357" s="177" t="s">
        <v>375</v>
      </c>
    </row>
    <row r="1358" spans="1:12" ht="54.95" customHeight="1" x14ac:dyDescent="0.3">
      <c r="A1358" s="283">
        <v>1141</v>
      </c>
      <c r="B1358" s="13">
        <v>80111600</v>
      </c>
      <c r="C1358" s="32" t="s">
        <v>1197</v>
      </c>
      <c r="D1358" s="30">
        <v>42552</v>
      </c>
      <c r="E1358" s="39">
        <v>6</v>
      </c>
      <c r="F1358" s="21" t="s">
        <v>53</v>
      </c>
      <c r="G1358" s="21" t="s">
        <v>389</v>
      </c>
      <c r="H1358" s="31">
        <v>10566564</v>
      </c>
      <c r="I1358" s="31">
        <v>10566564</v>
      </c>
      <c r="J1358" s="21" t="s">
        <v>217</v>
      </c>
      <c r="K1358" s="21" t="s">
        <v>217</v>
      </c>
      <c r="L1358" s="177" t="s">
        <v>375</v>
      </c>
    </row>
    <row r="1359" spans="1:12" ht="54.95" customHeight="1" x14ac:dyDescent="0.3">
      <c r="A1359" s="283">
        <v>1141</v>
      </c>
      <c r="B1359" s="13">
        <v>80111600</v>
      </c>
      <c r="C1359" s="32" t="s">
        <v>1198</v>
      </c>
      <c r="D1359" s="30">
        <v>42552</v>
      </c>
      <c r="E1359" s="39">
        <v>6</v>
      </c>
      <c r="F1359" s="21" t="s">
        <v>53</v>
      </c>
      <c r="G1359" s="21" t="s">
        <v>389</v>
      </c>
      <c r="H1359" s="31">
        <v>34436814</v>
      </c>
      <c r="I1359" s="31">
        <v>34436814</v>
      </c>
      <c r="J1359" s="21" t="s">
        <v>217</v>
      </c>
      <c r="K1359" s="21" t="s">
        <v>217</v>
      </c>
      <c r="L1359" s="177" t="s">
        <v>375</v>
      </c>
    </row>
    <row r="1360" spans="1:12" ht="54.95" customHeight="1" x14ac:dyDescent="0.3">
      <c r="A1360" s="283">
        <v>1141</v>
      </c>
      <c r="B1360" s="13">
        <v>80111600</v>
      </c>
      <c r="C1360" s="32" t="s">
        <v>1199</v>
      </c>
      <c r="D1360" s="30">
        <v>42552</v>
      </c>
      <c r="E1360" s="39">
        <v>6</v>
      </c>
      <c r="F1360" s="21" t="s">
        <v>53</v>
      </c>
      <c r="G1360" s="21" t="s">
        <v>389</v>
      </c>
      <c r="H1360" s="31">
        <v>34436814</v>
      </c>
      <c r="I1360" s="31">
        <v>34436814</v>
      </c>
      <c r="J1360" s="21" t="s">
        <v>217</v>
      </c>
      <c r="K1360" s="21" t="s">
        <v>217</v>
      </c>
      <c r="L1360" s="177" t="s">
        <v>375</v>
      </c>
    </row>
    <row r="1361" spans="1:12" ht="54.95" customHeight="1" x14ac:dyDescent="0.3">
      <c r="A1361" s="283">
        <v>1141</v>
      </c>
      <c r="B1361" s="13">
        <v>80111600</v>
      </c>
      <c r="C1361" s="32" t="s">
        <v>1200</v>
      </c>
      <c r="D1361" s="30">
        <v>42552</v>
      </c>
      <c r="E1361" s="39">
        <v>6</v>
      </c>
      <c r="F1361" s="21" t="s">
        <v>53</v>
      </c>
      <c r="G1361" s="21" t="s">
        <v>389</v>
      </c>
      <c r="H1361" s="31">
        <v>34436814</v>
      </c>
      <c r="I1361" s="31">
        <v>34436814</v>
      </c>
      <c r="J1361" s="21" t="s">
        <v>217</v>
      </c>
      <c r="K1361" s="21" t="s">
        <v>217</v>
      </c>
      <c r="L1361" s="177" t="s">
        <v>375</v>
      </c>
    </row>
    <row r="1362" spans="1:12" ht="54.95" customHeight="1" x14ac:dyDescent="0.3">
      <c r="A1362" s="283">
        <v>1141</v>
      </c>
      <c r="B1362" s="13">
        <v>80111600</v>
      </c>
      <c r="C1362" s="32" t="s">
        <v>1201</v>
      </c>
      <c r="D1362" s="30">
        <v>42552</v>
      </c>
      <c r="E1362" s="39">
        <v>6</v>
      </c>
      <c r="F1362" s="21" t="s">
        <v>53</v>
      </c>
      <c r="G1362" s="21" t="s">
        <v>389</v>
      </c>
      <c r="H1362" s="31">
        <v>19032546</v>
      </c>
      <c r="I1362" s="31">
        <v>19032546</v>
      </c>
      <c r="J1362" s="21" t="s">
        <v>217</v>
      </c>
      <c r="K1362" s="21" t="s">
        <v>217</v>
      </c>
      <c r="L1362" s="177" t="s">
        <v>375</v>
      </c>
    </row>
    <row r="1363" spans="1:12" ht="54.95" customHeight="1" x14ac:dyDescent="0.3">
      <c r="A1363" s="283">
        <v>1141</v>
      </c>
      <c r="B1363" s="13">
        <v>80111600</v>
      </c>
      <c r="C1363" s="32" t="s">
        <v>1202</v>
      </c>
      <c r="D1363" s="30">
        <v>42552</v>
      </c>
      <c r="E1363" s="39">
        <v>6</v>
      </c>
      <c r="F1363" s="21" t="s">
        <v>53</v>
      </c>
      <c r="G1363" s="21" t="s">
        <v>389</v>
      </c>
      <c r="H1363" s="31">
        <v>12476184</v>
      </c>
      <c r="I1363" s="31">
        <v>12476184</v>
      </c>
      <c r="J1363" s="21" t="s">
        <v>217</v>
      </c>
      <c r="K1363" s="21" t="s">
        <v>217</v>
      </c>
      <c r="L1363" s="177" t="s">
        <v>375</v>
      </c>
    </row>
    <row r="1364" spans="1:12" ht="54.95" customHeight="1" x14ac:dyDescent="0.3">
      <c r="A1364" s="283">
        <v>1141</v>
      </c>
      <c r="B1364" s="13">
        <v>80111600</v>
      </c>
      <c r="C1364" s="32" t="s">
        <v>1203</v>
      </c>
      <c r="D1364" s="30">
        <v>42552</v>
      </c>
      <c r="E1364" s="39">
        <v>6</v>
      </c>
      <c r="F1364" s="21" t="s">
        <v>53</v>
      </c>
      <c r="G1364" s="21" t="s">
        <v>389</v>
      </c>
      <c r="H1364" s="31">
        <v>10566564</v>
      </c>
      <c r="I1364" s="31">
        <v>10566564</v>
      </c>
      <c r="J1364" s="21" t="s">
        <v>217</v>
      </c>
      <c r="K1364" s="21" t="s">
        <v>217</v>
      </c>
      <c r="L1364" s="177" t="s">
        <v>375</v>
      </c>
    </row>
    <row r="1365" spans="1:12" ht="54.95" customHeight="1" x14ac:dyDescent="0.3">
      <c r="A1365" s="283">
        <v>1141</v>
      </c>
      <c r="B1365" s="13">
        <v>80111600</v>
      </c>
      <c r="C1365" s="32" t="s">
        <v>1203</v>
      </c>
      <c r="D1365" s="30">
        <v>42552</v>
      </c>
      <c r="E1365" s="39">
        <v>6</v>
      </c>
      <c r="F1365" s="21" t="s">
        <v>53</v>
      </c>
      <c r="G1365" s="21" t="s">
        <v>389</v>
      </c>
      <c r="H1365" s="31">
        <v>10566564</v>
      </c>
      <c r="I1365" s="31">
        <v>10566564</v>
      </c>
      <c r="J1365" s="21" t="s">
        <v>217</v>
      </c>
      <c r="K1365" s="21" t="s">
        <v>217</v>
      </c>
      <c r="L1365" s="177" t="s">
        <v>375</v>
      </c>
    </row>
    <row r="1366" spans="1:12" ht="54.95" customHeight="1" x14ac:dyDescent="0.3">
      <c r="A1366" s="283">
        <v>1141</v>
      </c>
      <c r="B1366" s="13">
        <v>80111600</v>
      </c>
      <c r="C1366" s="32" t="s">
        <v>1203</v>
      </c>
      <c r="D1366" s="30">
        <v>42552</v>
      </c>
      <c r="E1366" s="39">
        <v>6</v>
      </c>
      <c r="F1366" s="21" t="s">
        <v>53</v>
      </c>
      <c r="G1366" s="21" t="s">
        <v>389</v>
      </c>
      <c r="H1366" s="31">
        <v>10566564</v>
      </c>
      <c r="I1366" s="31">
        <v>10566564</v>
      </c>
      <c r="J1366" s="21" t="s">
        <v>217</v>
      </c>
      <c r="K1366" s="21" t="s">
        <v>217</v>
      </c>
      <c r="L1366" s="177" t="s">
        <v>375</v>
      </c>
    </row>
    <row r="1367" spans="1:12" ht="54.95" customHeight="1" x14ac:dyDescent="0.3">
      <c r="A1367" s="283">
        <v>1141</v>
      </c>
      <c r="B1367" s="13">
        <v>80111600</v>
      </c>
      <c r="C1367" s="32" t="s">
        <v>1204</v>
      </c>
      <c r="D1367" s="30">
        <v>42552</v>
      </c>
      <c r="E1367" s="39">
        <v>6</v>
      </c>
      <c r="F1367" s="21" t="s">
        <v>53</v>
      </c>
      <c r="G1367" s="21" t="s">
        <v>389</v>
      </c>
      <c r="H1367" s="31">
        <v>34436814</v>
      </c>
      <c r="I1367" s="31">
        <v>34436814</v>
      </c>
      <c r="J1367" s="21" t="s">
        <v>217</v>
      </c>
      <c r="K1367" s="21" t="s">
        <v>217</v>
      </c>
      <c r="L1367" s="177" t="s">
        <v>375</v>
      </c>
    </row>
    <row r="1368" spans="1:12" ht="54.95" customHeight="1" x14ac:dyDescent="0.3">
      <c r="A1368" s="283">
        <v>1141</v>
      </c>
      <c r="B1368" s="13">
        <v>80111600</v>
      </c>
      <c r="C1368" s="32" t="s">
        <v>1205</v>
      </c>
      <c r="D1368" s="30">
        <v>42552</v>
      </c>
      <c r="E1368" s="39">
        <v>6</v>
      </c>
      <c r="F1368" s="21" t="s">
        <v>53</v>
      </c>
      <c r="G1368" s="21" t="s">
        <v>389</v>
      </c>
      <c r="H1368" s="31">
        <v>24697752</v>
      </c>
      <c r="I1368" s="31">
        <v>24697752</v>
      </c>
      <c r="J1368" s="21" t="s">
        <v>217</v>
      </c>
      <c r="K1368" s="21" t="s">
        <v>217</v>
      </c>
      <c r="L1368" s="177" t="s">
        <v>375</v>
      </c>
    </row>
    <row r="1369" spans="1:12" ht="54.95" customHeight="1" x14ac:dyDescent="0.3">
      <c r="A1369" s="283">
        <v>1141</v>
      </c>
      <c r="B1369" s="13">
        <v>80111600</v>
      </c>
      <c r="C1369" s="32" t="s">
        <v>1205</v>
      </c>
      <c r="D1369" s="30">
        <v>42552</v>
      </c>
      <c r="E1369" s="39">
        <v>6</v>
      </c>
      <c r="F1369" s="21" t="s">
        <v>53</v>
      </c>
      <c r="G1369" s="21" t="s">
        <v>389</v>
      </c>
      <c r="H1369" s="31">
        <v>24697752</v>
      </c>
      <c r="I1369" s="31">
        <v>24697752</v>
      </c>
      <c r="J1369" s="21" t="s">
        <v>217</v>
      </c>
      <c r="K1369" s="21" t="s">
        <v>217</v>
      </c>
      <c r="L1369" s="177" t="s">
        <v>375</v>
      </c>
    </row>
    <row r="1370" spans="1:12" ht="54.95" customHeight="1" x14ac:dyDescent="0.3">
      <c r="A1370" s="283">
        <v>1141</v>
      </c>
      <c r="B1370" s="13">
        <v>80111600</v>
      </c>
      <c r="C1370" s="32" t="s">
        <v>1205</v>
      </c>
      <c r="D1370" s="30">
        <v>42552</v>
      </c>
      <c r="E1370" s="39">
        <v>6</v>
      </c>
      <c r="F1370" s="21" t="s">
        <v>53</v>
      </c>
      <c r="G1370" s="21" t="s">
        <v>389</v>
      </c>
      <c r="H1370" s="31">
        <v>24697752</v>
      </c>
      <c r="I1370" s="31">
        <v>24697752</v>
      </c>
      <c r="J1370" s="21" t="s">
        <v>217</v>
      </c>
      <c r="K1370" s="21" t="s">
        <v>217</v>
      </c>
      <c r="L1370" s="177" t="s">
        <v>375</v>
      </c>
    </row>
    <row r="1371" spans="1:12" ht="54.95" customHeight="1" x14ac:dyDescent="0.3">
      <c r="A1371" s="283">
        <v>1141</v>
      </c>
      <c r="B1371" s="13">
        <v>80111600</v>
      </c>
      <c r="C1371" s="32" t="s">
        <v>1205</v>
      </c>
      <c r="D1371" s="30">
        <v>42552</v>
      </c>
      <c r="E1371" s="39">
        <v>6</v>
      </c>
      <c r="F1371" s="21" t="s">
        <v>53</v>
      </c>
      <c r="G1371" s="21" t="s">
        <v>389</v>
      </c>
      <c r="H1371" s="31">
        <v>24697752</v>
      </c>
      <c r="I1371" s="31">
        <v>24697752</v>
      </c>
      <c r="J1371" s="21" t="s">
        <v>217</v>
      </c>
      <c r="K1371" s="21" t="s">
        <v>217</v>
      </c>
      <c r="L1371" s="177" t="s">
        <v>375</v>
      </c>
    </row>
    <row r="1372" spans="1:12" ht="54.95" customHeight="1" x14ac:dyDescent="0.3">
      <c r="A1372" s="283">
        <v>1141</v>
      </c>
      <c r="B1372" s="13">
        <v>80111600</v>
      </c>
      <c r="C1372" s="32" t="s">
        <v>1205</v>
      </c>
      <c r="D1372" s="30">
        <v>42552</v>
      </c>
      <c r="E1372" s="39">
        <v>6</v>
      </c>
      <c r="F1372" s="21" t="s">
        <v>53</v>
      </c>
      <c r="G1372" s="21" t="s">
        <v>389</v>
      </c>
      <c r="H1372" s="31">
        <v>24697752</v>
      </c>
      <c r="I1372" s="31">
        <v>24697752</v>
      </c>
      <c r="J1372" s="21" t="s">
        <v>217</v>
      </c>
      <c r="K1372" s="21" t="s">
        <v>217</v>
      </c>
      <c r="L1372" s="177" t="s">
        <v>375</v>
      </c>
    </row>
    <row r="1373" spans="1:12" ht="54.95" customHeight="1" x14ac:dyDescent="0.3">
      <c r="A1373" s="283">
        <v>1141</v>
      </c>
      <c r="B1373" s="13">
        <v>80111600</v>
      </c>
      <c r="C1373" s="32" t="s">
        <v>1206</v>
      </c>
      <c r="D1373" s="30">
        <v>42552</v>
      </c>
      <c r="E1373" s="39">
        <v>6</v>
      </c>
      <c r="F1373" s="21" t="s">
        <v>53</v>
      </c>
      <c r="G1373" s="21" t="s">
        <v>389</v>
      </c>
      <c r="H1373" s="31">
        <v>24697752</v>
      </c>
      <c r="I1373" s="31">
        <v>24697752</v>
      </c>
      <c r="J1373" s="21" t="s">
        <v>217</v>
      </c>
      <c r="K1373" s="21" t="s">
        <v>217</v>
      </c>
      <c r="L1373" s="177" t="s">
        <v>375</v>
      </c>
    </row>
    <row r="1374" spans="1:12" ht="54.95" customHeight="1" x14ac:dyDescent="0.3">
      <c r="A1374" s="283">
        <v>1141</v>
      </c>
      <c r="B1374" s="13">
        <v>80111600</v>
      </c>
      <c r="C1374" s="32" t="s">
        <v>1207</v>
      </c>
      <c r="D1374" s="30">
        <v>42552</v>
      </c>
      <c r="E1374" s="39">
        <v>6</v>
      </c>
      <c r="F1374" s="21" t="s">
        <v>53</v>
      </c>
      <c r="G1374" s="21" t="s">
        <v>389</v>
      </c>
      <c r="H1374" s="31">
        <v>19032546</v>
      </c>
      <c r="I1374" s="31">
        <v>19032546</v>
      </c>
      <c r="J1374" s="21" t="s">
        <v>217</v>
      </c>
      <c r="K1374" s="21" t="s">
        <v>217</v>
      </c>
      <c r="L1374" s="177" t="s">
        <v>375</v>
      </c>
    </row>
    <row r="1375" spans="1:12" ht="54.95" customHeight="1" x14ac:dyDescent="0.3">
      <c r="A1375" s="283">
        <v>1141</v>
      </c>
      <c r="B1375" s="13">
        <v>80111600</v>
      </c>
      <c r="C1375" s="32" t="s">
        <v>1206</v>
      </c>
      <c r="D1375" s="30">
        <v>42552</v>
      </c>
      <c r="E1375" s="39">
        <v>6</v>
      </c>
      <c r="F1375" s="21" t="s">
        <v>53</v>
      </c>
      <c r="G1375" s="21" t="s">
        <v>389</v>
      </c>
      <c r="H1375" s="31">
        <v>19032546</v>
      </c>
      <c r="I1375" s="31">
        <v>19032546</v>
      </c>
      <c r="J1375" s="21" t="s">
        <v>217</v>
      </c>
      <c r="K1375" s="21" t="s">
        <v>217</v>
      </c>
      <c r="L1375" s="177" t="s">
        <v>375</v>
      </c>
    </row>
    <row r="1376" spans="1:12" ht="54.95" customHeight="1" x14ac:dyDescent="0.3">
      <c r="A1376" s="283">
        <v>1141</v>
      </c>
      <c r="B1376" s="13">
        <v>80111600</v>
      </c>
      <c r="C1376" s="32" t="s">
        <v>1208</v>
      </c>
      <c r="D1376" s="30">
        <v>42552</v>
      </c>
      <c r="E1376" s="39">
        <v>6</v>
      </c>
      <c r="F1376" s="21" t="s">
        <v>53</v>
      </c>
      <c r="G1376" s="21" t="s">
        <v>389</v>
      </c>
      <c r="H1376" s="31">
        <v>34436814</v>
      </c>
      <c r="I1376" s="31">
        <v>34436814</v>
      </c>
      <c r="J1376" s="21" t="s">
        <v>217</v>
      </c>
      <c r="K1376" s="21" t="s">
        <v>217</v>
      </c>
      <c r="L1376" s="177" t="s">
        <v>375</v>
      </c>
    </row>
    <row r="1377" spans="1:12" ht="54.95" customHeight="1" x14ac:dyDescent="0.3">
      <c r="A1377" s="283">
        <v>1141</v>
      </c>
      <c r="B1377" s="13">
        <v>80111600</v>
      </c>
      <c r="C1377" s="32" t="s">
        <v>1209</v>
      </c>
      <c r="D1377" s="30">
        <v>42552</v>
      </c>
      <c r="E1377" s="39">
        <v>6</v>
      </c>
      <c r="F1377" s="21" t="s">
        <v>53</v>
      </c>
      <c r="G1377" s="21" t="s">
        <v>389</v>
      </c>
      <c r="H1377" s="31">
        <v>24697752</v>
      </c>
      <c r="I1377" s="31">
        <v>24697752</v>
      </c>
      <c r="J1377" s="21" t="s">
        <v>217</v>
      </c>
      <c r="K1377" s="21" t="s">
        <v>217</v>
      </c>
      <c r="L1377" s="177" t="s">
        <v>375</v>
      </c>
    </row>
    <row r="1378" spans="1:12" ht="54.95" customHeight="1" x14ac:dyDescent="0.3">
      <c r="A1378" s="283">
        <v>1141</v>
      </c>
      <c r="B1378" s="13">
        <v>80111600</v>
      </c>
      <c r="C1378" s="32" t="s">
        <v>1209</v>
      </c>
      <c r="D1378" s="30">
        <v>42552</v>
      </c>
      <c r="E1378" s="39">
        <v>6</v>
      </c>
      <c r="F1378" s="21" t="s">
        <v>53</v>
      </c>
      <c r="G1378" s="21" t="s">
        <v>389</v>
      </c>
      <c r="H1378" s="31">
        <v>24697752</v>
      </c>
      <c r="I1378" s="31">
        <v>24697752</v>
      </c>
      <c r="J1378" s="21" t="s">
        <v>217</v>
      </c>
      <c r="K1378" s="21" t="s">
        <v>217</v>
      </c>
      <c r="L1378" s="177" t="s">
        <v>375</v>
      </c>
    </row>
    <row r="1379" spans="1:12" ht="54.95" customHeight="1" x14ac:dyDescent="0.3">
      <c r="A1379" s="283">
        <v>1141</v>
      </c>
      <c r="B1379" s="13">
        <v>80111600</v>
      </c>
      <c r="C1379" s="32" t="s">
        <v>1209</v>
      </c>
      <c r="D1379" s="30">
        <v>42552</v>
      </c>
      <c r="E1379" s="39">
        <v>6</v>
      </c>
      <c r="F1379" s="21" t="s">
        <v>53</v>
      </c>
      <c r="G1379" s="21" t="s">
        <v>389</v>
      </c>
      <c r="H1379" s="31">
        <v>24697752</v>
      </c>
      <c r="I1379" s="31">
        <v>24697752</v>
      </c>
      <c r="J1379" s="21" t="s">
        <v>217</v>
      </c>
      <c r="K1379" s="21" t="s">
        <v>217</v>
      </c>
      <c r="L1379" s="177" t="s">
        <v>375</v>
      </c>
    </row>
    <row r="1380" spans="1:12" ht="54.95" customHeight="1" x14ac:dyDescent="0.3">
      <c r="A1380" s="283">
        <v>1141</v>
      </c>
      <c r="B1380" s="13">
        <v>80111600</v>
      </c>
      <c r="C1380" s="32" t="s">
        <v>1210</v>
      </c>
      <c r="D1380" s="30">
        <v>42552</v>
      </c>
      <c r="E1380" s="39">
        <v>6</v>
      </c>
      <c r="F1380" s="21" t="s">
        <v>53</v>
      </c>
      <c r="G1380" s="21" t="s">
        <v>389</v>
      </c>
      <c r="H1380" s="31">
        <v>19032546</v>
      </c>
      <c r="I1380" s="31">
        <v>19032546</v>
      </c>
      <c r="J1380" s="21" t="s">
        <v>217</v>
      </c>
      <c r="K1380" s="21" t="s">
        <v>217</v>
      </c>
      <c r="L1380" s="177" t="s">
        <v>375</v>
      </c>
    </row>
    <row r="1381" spans="1:12" ht="54.95" customHeight="1" x14ac:dyDescent="0.3">
      <c r="A1381" s="283">
        <v>1141</v>
      </c>
      <c r="B1381" s="13">
        <v>80111600</v>
      </c>
      <c r="C1381" s="32" t="s">
        <v>1210</v>
      </c>
      <c r="D1381" s="30">
        <v>42552</v>
      </c>
      <c r="E1381" s="39">
        <v>6</v>
      </c>
      <c r="F1381" s="21" t="s">
        <v>53</v>
      </c>
      <c r="G1381" s="21" t="s">
        <v>389</v>
      </c>
      <c r="H1381" s="31">
        <v>19032546</v>
      </c>
      <c r="I1381" s="31">
        <v>19032546</v>
      </c>
      <c r="J1381" s="21" t="s">
        <v>217</v>
      </c>
      <c r="K1381" s="21" t="s">
        <v>217</v>
      </c>
      <c r="L1381" s="177" t="s">
        <v>375</v>
      </c>
    </row>
    <row r="1382" spans="1:12" ht="54.95" customHeight="1" x14ac:dyDescent="0.3">
      <c r="A1382" s="283">
        <v>1141</v>
      </c>
      <c r="B1382" s="13">
        <v>80111600</v>
      </c>
      <c r="C1382" s="32" t="s">
        <v>1211</v>
      </c>
      <c r="D1382" s="30">
        <v>42552</v>
      </c>
      <c r="E1382" s="39">
        <v>6</v>
      </c>
      <c r="F1382" s="21" t="s">
        <v>53</v>
      </c>
      <c r="G1382" s="21" t="s">
        <v>389</v>
      </c>
      <c r="H1382" s="31">
        <v>12476184</v>
      </c>
      <c r="I1382" s="31">
        <v>12476184</v>
      </c>
      <c r="J1382" s="21" t="s">
        <v>217</v>
      </c>
      <c r="K1382" s="21" t="s">
        <v>217</v>
      </c>
      <c r="L1382" s="177" t="s">
        <v>375</v>
      </c>
    </row>
    <row r="1383" spans="1:12" ht="54.95" customHeight="1" x14ac:dyDescent="0.3">
      <c r="A1383" s="283">
        <v>1141</v>
      </c>
      <c r="B1383" s="13">
        <v>80111600</v>
      </c>
      <c r="C1383" s="32" t="s">
        <v>579</v>
      </c>
      <c r="D1383" s="30">
        <v>42552</v>
      </c>
      <c r="E1383" s="39">
        <v>1</v>
      </c>
      <c r="F1383" s="21" t="s">
        <v>53</v>
      </c>
      <c r="G1383" s="21" t="s">
        <v>389</v>
      </c>
      <c r="H1383" s="31">
        <v>12000000</v>
      </c>
      <c r="I1383" s="31">
        <v>12000000</v>
      </c>
      <c r="J1383" s="21" t="s">
        <v>217</v>
      </c>
      <c r="K1383" s="21" t="s">
        <v>217</v>
      </c>
      <c r="L1383" s="177" t="s">
        <v>375</v>
      </c>
    </row>
    <row r="1384" spans="1:12" ht="54.95" customHeight="1" x14ac:dyDescent="0.3">
      <c r="A1384" s="283">
        <v>1141</v>
      </c>
      <c r="B1384" s="13">
        <v>80111600</v>
      </c>
      <c r="C1384" s="32" t="s">
        <v>1212</v>
      </c>
      <c r="D1384" s="30">
        <v>42552</v>
      </c>
      <c r="E1384" s="39">
        <v>6</v>
      </c>
      <c r="F1384" s="21" t="s">
        <v>53</v>
      </c>
      <c r="G1384" s="21" t="s">
        <v>389</v>
      </c>
      <c r="H1384" s="31">
        <v>31190460</v>
      </c>
      <c r="I1384" s="31">
        <v>31190460</v>
      </c>
      <c r="J1384" s="21" t="s">
        <v>217</v>
      </c>
      <c r="K1384" s="21" t="s">
        <v>217</v>
      </c>
      <c r="L1384" s="177" t="s">
        <v>375</v>
      </c>
    </row>
    <row r="1385" spans="1:12" ht="54.95" customHeight="1" x14ac:dyDescent="0.3">
      <c r="A1385" s="283">
        <v>1141</v>
      </c>
      <c r="B1385" s="13">
        <v>80111600</v>
      </c>
      <c r="C1385" s="32" t="s">
        <v>1213</v>
      </c>
      <c r="D1385" s="30">
        <v>42552</v>
      </c>
      <c r="E1385" s="39">
        <v>6</v>
      </c>
      <c r="F1385" s="21" t="s">
        <v>53</v>
      </c>
      <c r="G1385" s="21" t="s">
        <v>389</v>
      </c>
      <c r="H1385" s="31">
        <v>34436814</v>
      </c>
      <c r="I1385" s="31">
        <v>34436814</v>
      </c>
      <c r="J1385" s="21" t="s">
        <v>217</v>
      </c>
      <c r="K1385" s="21" t="s">
        <v>217</v>
      </c>
      <c r="L1385" s="177" t="s">
        <v>375</v>
      </c>
    </row>
    <row r="1386" spans="1:12" ht="54.95" customHeight="1" x14ac:dyDescent="0.3">
      <c r="A1386" s="283">
        <v>1141</v>
      </c>
      <c r="B1386" s="13">
        <v>80111600</v>
      </c>
      <c r="C1386" s="32" t="s">
        <v>1214</v>
      </c>
      <c r="D1386" s="30">
        <v>42552</v>
      </c>
      <c r="E1386" s="39">
        <v>6</v>
      </c>
      <c r="F1386" s="21" t="s">
        <v>53</v>
      </c>
      <c r="G1386" s="21" t="s">
        <v>389</v>
      </c>
      <c r="H1386" s="31">
        <v>12476184</v>
      </c>
      <c r="I1386" s="31">
        <v>12476184</v>
      </c>
      <c r="J1386" s="21" t="s">
        <v>217</v>
      </c>
      <c r="K1386" s="21" t="s">
        <v>217</v>
      </c>
      <c r="L1386" s="177" t="s">
        <v>375</v>
      </c>
    </row>
    <row r="1387" spans="1:12" ht="54.95" customHeight="1" x14ac:dyDescent="0.3">
      <c r="A1387" s="283">
        <v>1141</v>
      </c>
      <c r="B1387" s="13">
        <v>80111600</v>
      </c>
      <c r="C1387" s="32" t="s">
        <v>1203</v>
      </c>
      <c r="D1387" s="30">
        <v>42552</v>
      </c>
      <c r="E1387" s="39">
        <v>6</v>
      </c>
      <c r="F1387" s="21" t="s">
        <v>53</v>
      </c>
      <c r="G1387" s="21" t="s">
        <v>389</v>
      </c>
      <c r="H1387" s="31">
        <v>10566564</v>
      </c>
      <c r="I1387" s="31">
        <v>10566564</v>
      </c>
      <c r="J1387" s="21" t="s">
        <v>217</v>
      </c>
      <c r="K1387" s="21" t="s">
        <v>217</v>
      </c>
      <c r="L1387" s="177" t="s">
        <v>375</v>
      </c>
    </row>
    <row r="1388" spans="1:12" ht="54.95" customHeight="1" x14ac:dyDescent="0.3">
      <c r="A1388" s="283">
        <v>1141</v>
      </c>
      <c r="B1388" s="13">
        <v>80111600</v>
      </c>
      <c r="C1388" s="32" t="s">
        <v>1203</v>
      </c>
      <c r="D1388" s="30">
        <v>42552</v>
      </c>
      <c r="E1388" s="39">
        <v>6</v>
      </c>
      <c r="F1388" s="21" t="s">
        <v>53</v>
      </c>
      <c r="G1388" s="21" t="s">
        <v>389</v>
      </c>
      <c r="H1388" s="31">
        <v>10566564</v>
      </c>
      <c r="I1388" s="31">
        <v>10566564</v>
      </c>
      <c r="J1388" s="21" t="s">
        <v>217</v>
      </c>
      <c r="K1388" s="21" t="s">
        <v>217</v>
      </c>
      <c r="L1388" s="177" t="s">
        <v>375</v>
      </c>
    </row>
    <row r="1389" spans="1:12" ht="54.95" customHeight="1" x14ac:dyDescent="0.3">
      <c r="A1389" s="283">
        <v>1141</v>
      </c>
      <c r="B1389" s="13">
        <v>80111600</v>
      </c>
      <c r="C1389" s="32" t="s">
        <v>1203</v>
      </c>
      <c r="D1389" s="30">
        <v>42552</v>
      </c>
      <c r="E1389" s="39">
        <v>6</v>
      </c>
      <c r="F1389" s="21" t="s">
        <v>53</v>
      </c>
      <c r="G1389" s="21" t="s">
        <v>389</v>
      </c>
      <c r="H1389" s="31">
        <v>10566564</v>
      </c>
      <c r="I1389" s="31">
        <v>10566564</v>
      </c>
      <c r="J1389" s="21" t="s">
        <v>217</v>
      </c>
      <c r="K1389" s="21" t="s">
        <v>217</v>
      </c>
      <c r="L1389" s="177" t="s">
        <v>375</v>
      </c>
    </row>
    <row r="1390" spans="1:12" ht="54.95" customHeight="1" x14ac:dyDescent="0.3">
      <c r="A1390" s="283">
        <v>1141</v>
      </c>
      <c r="B1390" s="13">
        <v>80111600</v>
      </c>
      <c r="C1390" s="32" t="s">
        <v>1203</v>
      </c>
      <c r="D1390" s="30">
        <v>42552</v>
      </c>
      <c r="E1390" s="39">
        <v>6</v>
      </c>
      <c r="F1390" s="21" t="s">
        <v>53</v>
      </c>
      <c r="G1390" s="21" t="s">
        <v>389</v>
      </c>
      <c r="H1390" s="31">
        <v>10566564</v>
      </c>
      <c r="I1390" s="31">
        <v>10566564</v>
      </c>
      <c r="J1390" s="21" t="s">
        <v>217</v>
      </c>
      <c r="K1390" s="21" t="s">
        <v>217</v>
      </c>
      <c r="L1390" s="177" t="s">
        <v>375</v>
      </c>
    </row>
    <row r="1391" spans="1:12" ht="54.95" customHeight="1" x14ac:dyDescent="0.3">
      <c r="A1391" s="283">
        <v>1141</v>
      </c>
      <c r="B1391" s="13">
        <v>80111600</v>
      </c>
      <c r="C1391" s="32" t="s">
        <v>1205</v>
      </c>
      <c r="D1391" s="30">
        <v>42552</v>
      </c>
      <c r="E1391" s="39">
        <v>6</v>
      </c>
      <c r="F1391" s="21" t="s">
        <v>53</v>
      </c>
      <c r="G1391" s="21" t="s">
        <v>389</v>
      </c>
      <c r="H1391" s="31">
        <v>24697752</v>
      </c>
      <c r="I1391" s="31">
        <v>24697752</v>
      </c>
      <c r="J1391" s="21" t="s">
        <v>217</v>
      </c>
      <c r="K1391" s="21" t="s">
        <v>217</v>
      </c>
      <c r="L1391" s="177" t="s">
        <v>375</v>
      </c>
    </row>
    <row r="1392" spans="1:12" ht="54.95" customHeight="1" x14ac:dyDescent="0.3">
      <c r="A1392" s="283">
        <v>1141</v>
      </c>
      <c r="B1392" s="13">
        <v>80111600</v>
      </c>
      <c r="C1392" s="32" t="s">
        <v>1205</v>
      </c>
      <c r="D1392" s="30">
        <v>42552</v>
      </c>
      <c r="E1392" s="39">
        <v>6</v>
      </c>
      <c r="F1392" s="21" t="s">
        <v>53</v>
      </c>
      <c r="G1392" s="21" t="s">
        <v>389</v>
      </c>
      <c r="H1392" s="31">
        <v>24697752</v>
      </c>
      <c r="I1392" s="31">
        <v>24697752</v>
      </c>
      <c r="J1392" s="21" t="s">
        <v>217</v>
      </c>
      <c r="K1392" s="21" t="s">
        <v>217</v>
      </c>
      <c r="L1392" s="177" t="s">
        <v>375</v>
      </c>
    </row>
    <row r="1393" spans="1:12" ht="54.95" customHeight="1" x14ac:dyDescent="0.3">
      <c r="A1393" s="283">
        <v>1141</v>
      </c>
      <c r="B1393" s="13">
        <v>80111600</v>
      </c>
      <c r="C1393" s="32" t="s">
        <v>1205</v>
      </c>
      <c r="D1393" s="30">
        <v>42552</v>
      </c>
      <c r="E1393" s="39">
        <v>6</v>
      </c>
      <c r="F1393" s="21" t="s">
        <v>53</v>
      </c>
      <c r="G1393" s="21" t="s">
        <v>389</v>
      </c>
      <c r="H1393" s="31">
        <v>24697752</v>
      </c>
      <c r="I1393" s="31">
        <v>24697752</v>
      </c>
      <c r="J1393" s="21" t="s">
        <v>217</v>
      </c>
      <c r="K1393" s="21" t="s">
        <v>217</v>
      </c>
      <c r="L1393" s="177" t="s">
        <v>375</v>
      </c>
    </row>
    <row r="1394" spans="1:12" ht="54.95" customHeight="1" x14ac:dyDescent="0.3">
      <c r="A1394" s="283">
        <v>1141</v>
      </c>
      <c r="B1394" s="13">
        <v>80111600</v>
      </c>
      <c r="C1394" s="32" t="s">
        <v>1205</v>
      </c>
      <c r="D1394" s="30">
        <v>42552</v>
      </c>
      <c r="E1394" s="39">
        <v>6</v>
      </c>
      <c r="F1394" s="21" t="s">
        <v>53</v>
      </c>
      <c r="G1394" s="21" t="s">
        <v>389</v>
      </c>
      <c r="H1394" s="31">
        <v>24697752</v>
      </c>
      <c r="I1394" s="31">
        <v>24697752</v>
      </c>
      <c r="J1394" s="21" t="s">
        <v>217</v>
      </c>
      <c r="K1394" s="21" t="s">
        <v>217</v>
      </c>
      <c r="L1394" s="177" t="s">
        <v>375</v>
      </c>
    </row>
    <row r="1395" spans="1:12" ht="54.95" customHeight="1" x14ac:dyDescent="0.3">
      <c r="A1395" s="283">
        <v>1141</v>
      </c>
      <c r="B1395" s="13">
        <v>80111600</v>
      </c>
      <c r="C1395" s="32" t="s">
        <v>1206</v>
      </c>
      <c r="D1395" s="30">
        <v>42552</v>
      </c>
      <c r="E1395" s="39">
        <v>6</v>
      </c>
      <c r="F1395" s="21" t="s">
        <v>53</v>
      </c>
      <c r="G1395" s="21" t="s">
        <v>389</v>
      </c>
      <c r="H1395" s="31">
        <v>19032546</v>
      </c>
      <c r="I1395" s="31">
        <v>19032546</v>
      </c>
      <c r="J1395" s="21" t="s">
        <v>217</v>
      </c>
      <c r="K1395" s="21" t="s">
        <v>217</v>
      </c>
      <c r="L1395" s="177" t="s">
        <v>375</v>
      </c>
    </row>
    <row r="1396" spans="1:12" ht="54.95" customHeight="1" x14ac:dyDescent="0.3">
      <c r="A1396" s="283">
        <v>1141</v>
      </c>
      <c r="B1396" s="13">
        <v>80111600</v>
      </c>
      <c r="C1396" s="32" t="s">
        <v>1206</v>
      </c>
      <c r="D1396" s="30">
        <v>42552</v>
      </c>
      <c r="E1396" s="39">
        <v>6</v>
      </c>
      <c r="F1396" s="21" t="s">
        <v>53</v>
      </c>
      <c r="G1396" s="21" t="s">
        <v>389</v>
      </c>
      <c r="H1396" s="31">
        <v>19032546</v>
      </c>
      <c r="I1396" s="31">
        <v>19032546</v>
      </c>
      <c r="J1396" s="21" t="s">
        <v>217</v>
      </c>
      <c r="K1396" s="21" t="s">
        <v>217</v>
      </c>
      <c r="L1396" s="177" t="s">
        <v>375</v>
      </c>
    </row>
    <row r="1397" spans="1:12" ht="54.95" customHeight="1" x14ac:dyDescent="0.3">
      <c r="A1397" s="283">
        <v>1141</v>
      </c>
      <c r="B1397" s="13">
        <v>80111600</v>
      </c>
      <c r="C1397" s="32" t="s">
        <v>1210</v>
      </c>
      <c r="D1397" s="30">
        <v>42552</v>
      </c>
      <c r="E1397" s="39">
        <v>6</v>
      </c>
      <c r="F1397" s="21" t="s">
        <v>53</v>
      </c>
      <c r="G1397" s="21" t="s">
        <v>389</v>
      </c>
      <c r="H1397" s="31">
        <v>24697752</v>
      </c>
      <c r="I1397" s="31">
        <v>24697752</v>
      </c>
      <c r="J1397" s="21" t="s">
        <v>217</v>
      </c>
      <c r="K1397" s="21" t="s">
        <v>217</v>
      </c>
      <c r="L1397" s="177" t="s">
        <v>375</v>
      </c>
    </row>
    <row r="1398" spans="1:12" ht="54.95" customHeight="1" x14ac:dyDescent="0.3">
      <c r="A1398" s="283">
        <v>1141</v>
      </c>
      <c r="B1398" s="13">
        <v>80111600</v>
      </c>
      <c r="C1398" s="32" t="s">
        <v>1210</v>
      </c>
      <c r="D1398" s="30">
        <v>42552</v>
      </c>
      <c r="E1398" s="39">
        <v>6</v>
      </c>
      <c r="F1398" s="21" t="s">
        <v>53</v>
      </c>
      <c r="G1398" s="21" t="s">
        <v>389</v>
      </c>
      <c r="H1398" s="31">
        <v>24697752</v>
      </c>
      <c r="I1398" s="31">
        <v>24697752</v>
      </c>
      <c r="J1398" s="21" t="s">
        <v>217</v>
      </c>
      <c r="K1398" s="21" t="s">
        <v>217</v>
      </c>
      <c r="L1398" s="177" t="s">
        <v>375</v>
      </c>
    </row>
    <row r="1399" spans="1:12" ht="54.95" customHeight="1" x14ac:dyDescent="0.3">
      <c r="A1399" s="283">
        <v>1141</v>
      </c>
      <c r="B1399" s="13">
        <v>80111600</v>
      </c>
      <c r="C1399" s="32" t="s">
        <v>1210</v>
      </c>
      <c r="D1399" s="30">
        <v>42552</v>
      </c>
      <c r="E1399" s="39">
        <v>6</v>
      </c>
      <c r="F1399" s="21" t="s">
        <v>53</v>
      </c>
      <c r="G1399" s="21" t="s">
        <v>389</v>
      </c>
      <c r="H1399" s="31">
        <v>19032546</v>
      </c>
      <c r="I1399" s="31">
        <v>19032546</v>
      </c>
      <c r="J1399" s="21" t="s">
        <v>217</v>
      </c>
      <c r="K1399" s="21" t="s">
        <v>217</v>
      </c>
      <c r="L1399" s="177" t="s">
        <v>375</v>
      </c>
    </row>
    <row r="1400" spans="1:12" ht="54.95" customHeight="1" x14ac:dyDescent="0.3">
      <c r="A1400" s="283">
        <v>1141</v>
      </c>
      <c r="B1400" s="13">
        <v>80111600</v>
      </c>
      <c r="C1400" s="32" t="s">
        <v>1210</v>
      </c>
      <c r="D1400" s="30">
        <v>42552</v>
      </c>
      <c r="E1400" s="39">
        <v>6</v>
      </c>
      <c r="F1400" s="21" t="s">
        <v>53</v>
      </c>
      <c r="G1400" s="21" t="s">
        <v>389</v>
      </c>
      <c r="H1400" s="31">
        <v>19032546</v>
      </c>
      <c r="I1400" s="31">
        <v>19032546</v>
      </c>
      <c r="J1400" s="21" t="s">
        <v>217</v>
      </c>
      <c r="K1400" s="21" t="s">
        <v>217</v>
      </c>
      <c r="L1400" s="177" t="s">
        <v>375</v>
      </c>
    </row>
    <row r="1401" spans="1:12" ht="54.95" customHeight="1" x14ac:dyDescent="0.3">
      <c r="A1401" s="283">
        <v>1141</v>
      </c>
      <c r="B1401" s="13">
        <v>80111600</v>
      </c>
      <c r="C1401" s="32" t="s">
        <v>1210</v>
      </c>
      <c r="D1401" s="30">
        <v>42552</v>
      </c>
      <c r="E1401" s="39">
        <v>6</v>
      </c>
      <c r="F1401" s="21" t="s">
        <v>53</v>
      </c>
      <c r="G1401" s="21" t="s">
        <v>389</v>
      </c>
      <c r="H1401" s="31">
        <v>24697752</v>
      </c>
      <c r="I1401" s="31">
        <v>24697752</v>
      </c>
      <c r="J1401" s="21" t="s">
        <v>217</v>
      </c>
      <c r="K1401" s="21" t="s">
        <v>217</v>
      </c>
      <c r="L1401" s="177" t="s">
        <v>375</v>
      </c>
    </row>
    <row r="1402" spans="1:12" ht="54.95" customHeight="1" x14ac:dyDescent="0.3">
      <c r="A1402" s="283">
        <v>1141</v>
      </c>
      <c r="B1402" s="13">
        <v>80111600</v>
      </c>
      <c r="C1402" s="32" t="s">
        <v>1210</v>
      </c>
      <c r="D1402" s="30">
        <v>42552</v>
      </c>
      <c r="E1402" s="39">
        <v>6</v>
      </c>
      <c r="F1402" s="21" t="s">
        <v>53</v>
      </c>
      <c r="G1402" s="21" t="s">
        <v>389</v>
      </c>
      <c r="H1402" s="31">
        <v>19032546</v>
      </c>
      <c r="I1402" s="31">
        <v>19032546</v>
      </c>
      <c r="J1402" s="21" t="s">
        <v>217</v>
      </c>
      <c r="K1402" s="21" t="s">
        <v>217</v>
      </c>
      <c r="L1402" s="177" t="s">
        <v>375</v>
      </c>
    </row>
    <row r="1403" spans="1:12" ht="54.95" customHeight="1" x14ac:dyDescent="0.3">
      <c r="A1403" s="283">
        <v>1141</v>
      </c>
      <c r="B1403" s="13">
        <v>80111600</v>
      </c>
      <c r="C1403" s="32" t="s">
        <v>1210</v>
      </c>
      <c r="D1403" s="30">
        <v>42552</v>
      </c>
      <c r="E1403" s="39">
        <v>6</v>
      </c>
      <c r="F1403" s="21" t="s">
        <v>53</v>
      </c>
      <c r="G1403" s="21" t="s">
        <v>389</v>
      </c>
      <c r="H1403" s="31">
        <v>19032546</v>
      </c>
      <c r="I1403" s="31">
        <v>19032546</v>
      </c>
      <c r="J1403" s="21" t="s">
        <v>217</v>
      </c>
      <c r="K1403" s="21" t="s">
        <v>217</v>
      </c>
      <c r="L1403" s="177" t="s">
        <v>375</v>
      </c>
    </row>
    <row r="1404" spans="1:12" ht="54.95" customHeight="1" x14ac:dyDescent="0.3">
      <c r="A1404" s="283">
        <v>1141</v>
      </c>
      <c r="B1404" s="13">
        <v>80111600</v>
      </c>
      <c r="C1404" s="32" t="s">
        <v>1215</v>
      </c>
      <c r="D1404" s="30">
        <v>42552</v>
      </c>
      <c r="E1404" s="39">
        <v>6</v>
      </c>
      <c r="F1404" s="21" t="s">
        <v>53</v>
      </c>
      <c r="G1404" s="21" t="s">
        <v>389</v>
      </c>
      <c r="H1404" s="31">
        <v>34436814</v>
      </c>
      <c r="I1404" s="31">
        <v>34436814</v>
      </c>
      <c r="J1404" s="21" t="s">
        <v>217</v>
      </c>
      <c r="K1404" s="21" t="s">
        <v>217</v>
      </c>
      <c r="L1404" s="177" t="s">
        <v>375</v>
      </c>
    </row>
    <row r="1405" spans="1:12" ht="54.95" customHeight="1" x14ac:dyDescent="0.3">
      <c r="A1405" s="283">
        <v>1141</v>
      </c>
      <c r="B1405" s="13">
        <v>80111600</v>
      </c>
      <c r="C1405" s="32" t="s">
        <v>1216</v>
      </c>
      <c r="D1405" s="30">
        <v>42552</v>
      </c>
      <c r="E1405" s="39">
        <v>6</v>
      </c>
      <c r="F1405" s="21" t="s">
        <v>53</v>
      </c>
      <c r="G1405" s="21" t="s">
        <v>389</v>
      </c>
      <c r="H1405" s="31">
        <v>24697752</v>
      </c>
      <c r="I1405" s="31">
        <v>24697752</v>
      </c>
      <c r="J1405" s="21" t="s">
        <v>217</v>
      </c>
      <c r="K1405" s="21" t="s">
        <v>217</v>
      </c>
      <c r="L1405" s="177" t="s">
        <v>375</v>
      </c>
    </row>
    <row r="1406" spans="1:12" ht="54.95" customHeight="1" x14ac:dyDescent="0.3">
      <c r="A1406" s="283">
        <v>1141</v>
      </c>
      <c r="B1406" s="13">
        <v>80111600</v>
      </c>
      <c r="C1406" s="32" t="s">
        <v>1216</v>
      </c>
      <c r="D1406" s="30">
        <v>42552</v>
      </c>
      <c r="E1406" s="39">
        <v>6</v>
      </c>
      <c r="F1406" s="21" t="s">
        <v>53</v>
      </c>
      <c r="G1406" s="21" t="s">
        <v>389</v>
      </c>
      <c r="H1406" s="31">
        <v>24697752</v>
      </c>
      <c r="I1406" s="31">
        <v>24697752</v>
      </c>
      <c r="J1406" s="21" t="s">
        <v>217</v>
      </c>
      <c r="K1406" s="21" t="s">
        <v>217</v>
      </c>
      <c r="L1406" s="177" t="s">
        <v>375</v>
      </c>
    </row>
    <row r="1407" spans="1:12" ht="54.95" customHeight="1" x14ac:dyDescent="0.3">
      <c r="A1407" s="283">
        <v>1141</v>
      </c>
      <c r="B1407" s="13">
        <v>80111600</v>
      </c>
      <c r="C1407" s="32" t="s">
        <v>1217</v>
      </c>
      <c r="D1407" s="30">
        <v>42552</v>
      </c>
      <c r="E1407" s="39">
        <v>6</v>
      </c>
      <c r="F1407" s="21" t="s">
        <v>53</v>
      </c>
      <c r="G1407" s="21" t="s">
        <v>389</v>
      </c>
      <c r="H1407" s="31">
        <v>19032546</v>
      </c>
      <c r="I1407" s="31">
        <v>19032546</v>
      </c>
      <c r="J1407" s="21" t="s">
        <v>217</v>
      </c>
      <c r="K1407" s="21" t="s">
        <v>217</v>
      </c>
      <c r="L1407" s="177" t="s">
        <v>375</v>
      </c>
    </row>
    <row r="1408" spans="1:12" ht="54.95" customHeight="1" x14ac:dyDescent="0.3">
      <c r="A1408" s="283">
        <v>1141</v>
      </c>
      <c r="B1408" s="13">
        <v>80111600</v>
      </c>
      <c r="C1408" s="32" t="s">
        <v>1217</v>
      </c>
      <c r="D1408" s="30">
        <v>42552</v>
      </c>
      <c r="E1408" s="39">
        <v>6</v>
      </c>
      <c r="F1408" s="21" t="s">
        <v>53</v>
      </c>
      <c r="G1408" s="21" t="s">
        <v>389</v>
      </c>
      <c r="H1408" s="31">
        <v>19032546</v>
      </c>
      <c r="I1408" s="31">
        <v>19032546</v>
      </c>
      <c r="J1408" s="21" t="s">
        <v>217</v>
      </c>
      <c r="K1408" s="21" t="s">
        <v>217</v>
      </c>
      <c r="L1408" s="177" t="s">
        <v>375</v>
      </c>
    </row>
    <row r="1409" spans="1:12" ht="54.95" customHeight="1" x14ac:dyDescent="0.3">
      <c r="A1409" s="283">
        <v>1141</v>
      </c>
      <c r="B1409" s="13">
        <v>80111600</v>
      </c>
      <c r="C1409" s="32" t="s">
        <v>1217</v>
      </c>
      <c r="D1409" s="30">
        <v>42552</v>
      </c>
      <c r="E1409" s="39">
        <v>6</v>
      </c>
      <c r="F1409" s="21" t="s">
        <v>53</v>
      </c>
      <c r="G1409" s="21" t="s">
        <v>389</v>
      </c>
      <c r="H1409" s="31">
        <v>19032546</v>
      </c>
      <c r="I1409" s="31">
        <v>19032546</v>
      </c>
      <c r="J1409" s="21" t="s">
        <v>217</v>
      </c>
      <c r="K1409" s="21" t="s">
        <v>217</v>
      </c>
      <c r="L1409" s="177" t="s">
        <v>375</v>
      </c>
    </row>
    <row r="1410" spans="1:12" ht="54.95" customHeight="1" x14ac:dyDescent="0.3">
      <c r="A1410" s="283">
        <v>1141</v>
      </c>
      <c r="B1410" s="13">
        <v>80111600</v>
      </c>
      <c r="C1410" s="32" t="s">
        <v>1217</v>
      </c>
      <c r="D1410" s="30">
        <v>42552</v>
      </c>
      <c r="E1410" s="39">
        <v>6</v>
      </c>
      <c r="F1410" s="21" t="s">
        <v>53</v>
      </c>
      <c r="G1410" s="21" t="s">
        <v>389</v>
      </c>
      <c r="H1410" s="31">
        <v>19032546</v>
      </c>
      <c r="I1410" s="31">
        <v>19032546</v>
      </c>
      <c r="J1410" s="21" t="s">
        <v>217</v>
      </c>
      <c r="K1410" s="21" t="s">
        <v>217</v>
      </c>
      <c r="L1410" s="177" t="s">
        <v>375</v>
      </c>
    </row>
    <row r="1411" spans="1:12" ht="54.95" customHeight="1" x14ac:dyDescent="0.3">
      <c r="A1411" s="283">
        <v>1141</v>
      </c>
      <c r="B1411" s="13">
        <v>80111600</v>
      </c>
      <c r="C1411" s="32" t="s">
        <v>1217</v>
      </c>
      <c r="D1411" s="30">
        <v>42552</v>
      </c>
      <c r="E1411" s="39">
        <v>6</v>
      </c>
      <c r="F1411" s="21" t="s">
        <v>53</v>
      </c>
      <c r="G1411" s="21" t="s">
        <v>389</v>
      </c>
      <c r="H1411" s="31">
        <v>19032546</v>
      </c>
      <c r="I1411" s="31">
        <v>19032546</v>
      </c>
      <c r="J1411" s="21" t="s">
        <v>217</v>
      </c>
      <c r="K1411" s="21" t="s">
        <v>217</v>
      </c>
      <c r="L1411" s="177" t="s">
        <v>375</v>
      </c>
    </row>
    <row r="1412" spans="1:12" ht="54.95" customHeight="1" x14ac:dyDescent="0.3">
      <c r="A1412" s="283">
        <v>1141</v>
      </c>
      <c r="B1412" s="13">
        <v>80111600</v>
      </c>
      <c r="C1412" s="32" t="s">
        <v>1217</v>
      </c>
      <c r="D1412" s="30">
        <v>42552</v>
      </c>
      <c r="E1412" s="39">
        <v>6</v>
      </c>
      <c r="F1412" s="21" t="s">
        <v>53</v>
      </c>
      <c r="G1412" s="21" t="s">
        <v>389</v>
      </c>
      <c r="H1412" s="31">
        <v>19032546</v>
      </c>
      <c r="I1412" s="31">
        <v>19032546</v>
      </c>
      <c r="J1412" s="21" t="s">
        <v>217</v>
      </c>
      <c r="K1412" s="21" t="s">
        <v>217</v>
      </c>
      <c r="L1412" s="177" t="s">
        <v>375</v>
      </c>
    </row>
    <row r="1413" spans="1:12" ht="54.95" customHeight="1" x14ac:dyDescent="0.3">
      <c r="A1413" s="283">
        <v>1141</v>
      </c>
      <c r="B1413" s="13">
        <v>80111600</v>
      </c>
      <c r="C1413" s="32" t="s">
        <v>1217</v>
      </c>
      <c r="D1413" s="30">
        <v>42552</v>
      </c>
      <c r="E1413" s="39">
        <v>6</v>
      </c>
      <c r="F1413" s="21" t="s">
        <v>53</v>
      </c>
      <c r="G1413" s="21" t="s">
        <v>389</v>
      </c>
      <c r="H1413" s="31">
        <v>19032546</v>
      </c>
      <c r="I1413" s="31">
        <v>19032546</v>
      </c>
      <c r="J1413" s="21" t="s">
        <v>217</v>
      </c>
      <c r="K1413" s="21" t="s">
        <v>217</v>
      </c>
      <c r="L1413" s="177" t="s">
        <v>375</v>
      </c>
    </row>
    <row r="1414" spans="1:12" ht="54.95" customHeight="1" x14ac:dyDescent="0.3">
      <c r="A1414" s="283">
        <v>1141</v>
      </c>
      <c r="B1414" s="13">
        <v>80111600</v>
      </c>
      <c r="C1414" s="32" t="s">
        <v>1217</v>
      </c>
      <c r="D1414" s="30">
        <v>42552</v>
      </c>
      <c r="E1414" s="39">
        <v>6</v>
      </c>
      <c r="F1414" s="21" t="s">
        <v>53</v>
      </c>
      <c r="G1414" s="21" t="s">
        <v>389</v>
      </c>
      <c r="H1414" s="31">
        <v>19032546</v>
      </c>
      <c r="I1414" s="31">
        <v>19032546</v>
      </c>
      <c r="J1414" s="21" t="s">
        <v>217</v>
      </c>
      <c r="K1414" s="21" t="s">
        <v>217</v>
      </c>
      <c r="L1414" s="177" t="s">
        <v>375</v>
      </c>
    </row>
    <row r="1415" spans="1:12" ht="54.95" customHeight="1" x14ac:dyDescent="0.3">
      <c r="A1415" s="283">
        <v>1141</v>
      </c>
      <c r="B1415" s="13">
        <v>80111600</v>
      </c>
      <c r="C1415" s="32" t="s">
        <v>1217</v>
      </c>
      <c r="D1415" s="30">
        <v>42552</v>
      </c>
      <c r="E1415" s="39">
        <v>6</v>
      </c>
      <c r="F1415" s="21" t="s">
        <v>53</v>
      </c>
      <c r="G1415" s="21" t="s">
        <v>389</v>
      </c>
      <c r="H1415" s="31">
        <v>19032546</v>
      </c>
      <c r="I1415" s="31">
        <v>19032546</v>
      </c>
      <c r="J1415" s="21" t="s">
        <v>217</v>
      </c>
      <c r="K1415" s="21" t="s">
        <v>217</v>
      </c>
      <c r="L1415" s="177" t="s">
        <v>375</v>
      </c>
    </row>
    <row r="1416" spans="1:12" ht="54.95" customHeight="1" x14ac:dyDescent="0.3">
      <c r="A1416" s="283">
        <v>1141</v>
      </c>
      <c r="B1416" s="13">
        <v>80111600</v>
      </c>
      <c r="C1416" s="32" t="s">
        <v>1218</v>
      </c>
      <c r="D1416" s="30">
        <v>42552</v>
      </c>
      <c r="E1416" s="39">
        <v>6</v>
      </c>
      <c r="F1416" s="21" t="s">
        <v>53</v>
      </c>
      <c r="G1416" s="21" t="s">
        <v>389</v>
      </c>
      <c r="H1416" s="31">
        <v>10566564</v>
      </c>
      <c r="I1416" s="31">
        <v>10566564</v>
      </c>
      <c r="J1416" s="21" t="s">
        <v>217</v>
      </c>
      <c r="K1416" s="21" t="s">
        <v>217</v>
      </c>
      <c r="L1416" s="177" t="s">
        <v>375</v>
      </c>
    </row>
    <row r="1417" spans="1:12" ht="54.95" customHeight="1" x14ac:dyDescent="0.3">
      <c r="A1417" s="283">
        <v>1141</v>
      </c>
      <c r="B1417" s="13">
        <v>80111600</v>
      </c>
      <c r="C1417" s="32" t="s">
        <v>1219</v>
      </c>
      <c r="D1417" s="30">
        <v>42552</v>
      </c>
      <c r="E1417" s="39">
        <v>6</v>
      </c>
      <c r="F1417" s="21" t="s">
        <v>53</v>
      </c>
      <c r="G1417" s="21" t="s">
        <v>389</v>
      </c>
      <c r="H1417" s="31">
        <v>34436814</v>
      </c>
      <c r="I1417" s="31">
        <v>34436814</v>
      </c>
      <c r="J1417" s="21" t="s">
        <v>217</v>
      </c>
      <c r="K1417" s="21" t="s">
        <v>217</v>
      </c>
      <c r="L1417" s="177" t="s">
        <v>375</v>
      </c>
    </row>
    <row r="1418" spans="1:12" ht="54.95" customHeight="1" x14ac:dyDescent="0.3">
      <c r="A1418" s="283">
        <v>1141</v>
      </c>
      <c r="B1418" s="13">
        <v>80111600</v>
      </c>
      <c r="C1418" s="32" t="s">
        <v>1220</v>
      </c>
      <c r="D1418" s="30">
        <v>42552</v>
      </c>
      <c r="E1418" s="39">
        <v>6</v>
      </c>
      <c r="F1418" s="21" t="s">
        <v>53</v>
      </c>
      <c r="G1418" s="21" t="s">
        <v>389</v>
      </c>
      <c r="H1418" s="31">
        <v>24697752</v>
      </c>
      <c r="I1418" s="31">
        <v>24697752</v>
      </c>
      <c r="J1418" s="21" t="s">
        <v>217</v>
      </c>
      <c r="K1418" s="21" t="s">
        <v>217</v>
      </c>
      <c r="L1418" s="177" t="s">
        <v>375</v>
      </c>
    </row>
    <row r="1419" spans="1:12" ht="54.95" customHeight="1" x14ac:dyDescent="0.3">
      <c r="A1419" s="283">
        <v>1141</v>
      </c>
      <c r="B1419" s="13">
        <v>80111600</v>
      </c>
      <c r="C1419" s="32" t="s">
        <v>1221</v>
      </c>
      <c r="D1419" s="30">
        <v>42552</v>
      </c>
      <c r="E1419" s="39">
        <v>6</v>
      </c>
      <c r="F1419" s="21" t="s">
        <v>53</v>
      </c>
      <c r="G1419" s="21" t="s">
        <v>389</v>
      </c>
      <c r="H1419" s="31">
        <v>24697752</v>
      </c>
      <c r="I1419" s="31">
        <v>24697752</v>
      </c>
      <c r="J1419" s="21" t="s">
        <v>217</v>
      </c>
      <c r="K1419" s="21" t="s">
        <v>217</v>
      </c>
      <c r="L1419" s="177" t="s">
        <v>375</v>
      </c>
    </row>
    <row r="1420" spans="1:12" ht="54.95" customHeight="1" x14ac:dyDescent="0.3">
      <c r="A1420" s="283">
        <v>1141</v>
      </c>
      <c r="B1420" s="13">
        <v>80111600</v>
      </c>
      <c r="C1420" s="32" t="s">
        <v>1222</v>
      </c>
      <c r="D1420" s="30">
        <v>42552</v>
      </c>
      <c r="E1420" s="39">
        <v>6</v>
      </c>
      <c r="F1420" s="21" t="s">
        <v>53</v>
      </c>
      <c r="G1420" s="21" t="s">
        <v>389</v>
      </c>
      <c r="H1420" s="31">
        <v>12476184</v>
      </c>
      <c r="I1420" s="31">
        <v>12476184</v>
      </c>
      <c r="J1420" s="21" t="s">
        <v>217</v>
      </c>
      <c r="K1420" s="21" t="s">
        <v>217</v>
      </c>
      <c r="L1420" s="177" t="s">
        <v>375</v>
      </c>
    </row>
    <row r="1421" spans="1:12" ht="54.95" customHeight="1" x14ac:dyDescent="0.3">
      <c r="A1421" s="283">
        <v>1141</v>
      </c>
      <c r="B1421" s="13">
        <v>80111600</v>
      </c>
      <c r="C1421" s="32" t="s">
        <v>1222</v>
      </c>
      <c r="D1421" s="30">
        <v>42552</v>
      </c>
      <c r="E1421" s="39">
        <v>6</v>
      </c>
      <c r="F1421" s="21" t="s">
        <v>53</v>
      </c>
      <c r="G1421" s="21" t="s">
        <v>389</v>
      </c>
      <c r="H1421" s="31">
        <v>12476184</v>
      </c>
      <c r="I1421" s="31">
        <v>12476184</v>
      </c>
      <c r="J1421" s="21" t="s">
        <v>217</v>
      </c>
      <c r="K1421" s="21" t="s">
        <v>217</v>
      </c>
      <c r="L1421" s="177" t="s">
        <v>375</v>
      </c>
    </row>
    <row r="1422" spans="1:12" ht="54.95" customHeight="1" x14ac:dyDescent="0.3">
      <c r="A1422" s="283">
        <v>1141</v>
      </c>
      <c r="B1422" s="13">
        <v>80111600</v>
      </c>
      <c r="C1422" s="32" t="s">
        <v>1222</v>
      </c>
      <c r="D1422" s="30">
        <v>42552</v>
      </c>
      <c r="E1422" s="39">
        <v>6</v>
      </c>
      <c r="F1422" s="21" t="s">
        <v>53</v>
      </c>
      <c r="G1422" s="21" t="s">
        <v>389</v>
      </c>
      <c r="H1422" s="31">
        <v>12476184</v>
      </c>
      <c r="I1422" s="31">
        <v>12476184</v>
      </c>
      <c r="J1422" s="21" t="s">
        <v>217</v>
      </c>
      <c r="K1422" s="21" t="s">
        <v>217</v>
      </c>
      <c r="L1422" s="177" t="s">
        <v>375</v>
      </c>
    </row>
    <row r="1423" spans="1:12" ht="54.95" customHeight="1" x14ac:dyDescent="0.3">
      <c r="A1423" s="283">
        <v>1141</v>
      </c>
      <c r="B1423" s="13">
        <v>80111600</v>
      </c>
      <c r="C1423" s="32" t="s">
        <v>1222</v>
      </c>
      <c r="D1423" s="30">
        <v>42552</v>
      </c>
      <c r="E1423" s="39">
        <v>6</v>
      </c>
      <c r="F1423" s="21" t="s">
        <v>53</v>
      </c>
      <c r="G1423" s="21" t="s">
        <v>389</v>
      </c>
      <c r="H1423" s="31">
        <v>12476184</v>
      </c>
      <c r="I1423" s="31">
        <v>12476184</v>
      </c>
      <c r="J1423" s="21" t="s">
        <v>217</v>
      </c>
      <c r="K1423" s="21" t="s">
        <v>217</v>
      </c>
      <c r="L1423" s="177" t="s">
        <v>375</v>
      </c>
    </row>
    <row r="1424" spans="1:12" ht="54.95" customHeight="1" x14ac:dyDescent="0.3">
      <c r="A1424" s="283">
        <v>1141</v>
      </c>
      <c r="B1424" s="13">
        <v>80111600</v>
      </c>
      <c r="C1424" s="32" t="s">
        <v>1222</v>
      </c>
      <c r="D1424" s="30">
        <v>42552</v>
      </c>
      <c r="E1424" s="39">
        <v>6</v>
      </c>
      <c r="F1424" s="21" t="s">
        <v>53</v>
      </c>
      <c r="G1424" s="21" t="s">
        <v>389</v>
      </c>
      <c r="H1424" s="31">
        <v>12476184</v>
      </c>
      <c r="I1424" s="31">
        <v>12476184</v>
      </c>
      <c r="J1424" s="21" t="s">
        <v>217</v>
      </c>
      <c r="K1424" s="21" t="s">
        <v>217</v>
      </c>
      <c r="L1424" s="177" t="s">
        <v>375</v>
      </c>
    </row>
    <row r="1425" spans="1:12" ht="54.95" customHeight="1" x14ac:dyDescent="0.3">
      <c r="A1425" s="283">
        <v>1141</v>
      </c>
      <c r="B1425" s="13">
        <v>80111600</v>
      </c>
      <c r="C1425" s="32" t="s">
        <v>1222</v>
      </c>
      <c r="D1425" s="30">
        <v>42552</v>
      </c>
      <c r="E1425" s="39">
        <v>6</v>
      </c>
      <c r="F1425" s="21" t="s">
        <v>53</v>
      </c>
      <c r="G1425" s="21" t="s">
        <v>389</v>
      </c>
      <c r="H1425" s="31">
        <v>10566564</v>
      </c>
      <c r="I1425" s="31">
        <v>10566564</v>
      </c>
      <c r="J1425" s="21" t="s">
        <v>217</v>
      </c>
      <c r="K1425" s="21" t="s">
        <v>217</v>
      </c>
      <c r="L1425" s="177" t="s">
        <v>375</v>
      </c>
    </row>
    <row r="1426" spans="1:12" ht="54.95" customHeight="1" x14ac:dyDescent="0.3">
      <c r="A1426" s="283">
        <v>1141</v>
      </c>
      <c r="B1426" s="13">
        <v>80111600</v>
      </c>
      <c r="C1426" s="32" t="s">
        <v>1223</v>
      </c>
      <c r="D1426" s="30">
        <v>42552</v>
      </c>
      <c r="E1426" s="39">
        <v>6</v>
      </c>
      <c r="F1426" s="21" t="s">
        <v>53</v>
      </c>
      <c r="G1426" s="21" t="s">
        <v>389</v>
      </c>
      <c r="H1426" s="31">
        <v>19032546</v>
      </c>
      <c r="I1426" s="31">
        <v>19032546</v>
      </c>
      <c r="J1426" s="21" t="s">
        <v>217</v>
      </c>
      <c r="K1426" s="21" t="s">
        <v>217</v>
      </c>
      <c r="L1426" s="177" t="s">
        <v>375</v>
      </c>
    </row>
    <row r="1427" spans="1:12" ht="54.95" customHeight="1" x14ac:dyDescent="0.3">
      <c r="A1427" s="283">
        <v>1141</v>
      </c>
      <c r="B1427" s="13">
        <v>80111600</v>
      </c>
      <c r="C1427" s="32" t="s">
        <v>1224</v>
      </c>
      <c r="D1427" s="30">
        <v>42552</v>
      </c>
      <c r="E1427" s="39">
        <v>6</v>
      </c>
      <c r="F1427" s="21" t="s">
        <v>53</v>
      </c>
      <c r="G1427" s="21" t="s">
        <v>389</v>
      </c>
      <c r="H1427" s="31">
        <v>34436814</v>
      </c>
      <c r="I1427" s="31">
        <v>34436814</v>
      </c>
      <c r="J1427" s="21" t="s">
        <v>217</v>
      </c>
      <c r="K1427" s="21" t="s">
        <v>217</v>
      </c>
      <c r="L1427" s="177" t="s">
        <v>375</v>
      </c>
    </row>
    <row r="1428" spans="1:12" ht="54.95" customHeight="1" x14ac:dyDescent="0.3">
      <c r="A1428" s="283">
        <v>1141</v>
      </c>
      <c r="B1428" s="13">
        <v>80111600</v>
      </c>
      <c r="C1428" s="32" t="s">
        <v>1225</v>
      </c>
      <c r="D1428" s="30">
        <v>42552</v>
      </c>
      <c r="E1428" s="39">
        <v>6</v>
      </c>
      <c r="F1428" s="21" t="s">
        <v>53</v>
      </c>
      <c r="G1428" s="21" t="s">
        <v>389</v>
      </c>
      <c r="H1428" s="31">
        <v>24697752</v>
      </c>
      <c r="I1428" s="31">
        <v>24697752</v>
      </c>
      <c r="J1428" s="21" t="s">
        <v>217</v>
      </c>
      <c r="K1428" s="21" t="s">
        <v>217</v>
      </c>
      <c r="L1428" s="177" t="s">
        <v>375</v>
      </c>
    </row>
    <row r="1429" spans="1:12" ht="54.95" customHeight="1" x14ac:dyDescent="0.3">
      <c r="A1429" s="283">
        <v>1141</v>
      </c>
      <c r="B1429" s="13">
        <v>80111600</v>
      </c>
      <c r="C1429" s="32" t="s">
        <v>1225</v>
      </c>
      <c r="D1429" s="30">
        <v>42552</v>
      </c>
      <c r="E1429" s="39">
        <v>6</v>
      </c>
      <c r="F1429" s="21" t="s">
        <v>53</v>
      </c>
      <c r="G1429" s="21" t="s">
        <v>389</v>
      </c>
      <c r="H1429" s="31">
        <v>24697752</v>
      </c>
      <c r="I1429" s="31">
        <v>24697752</v>
      </c>
      <c r="J1429" s="21" t="s">
        <v>217</v>
      </c>
      <c r="K1429" s="21" t="s">
        <v>217</v>
      </c>
      <c r="L1429" s="177" t="s">
        <v>375</v>
      </c>
    </row>
    <row r="1430" spans="1:12" ht="54.95" customHeight="1" x14ac:dyDescent="0.3">
      <c r="A1430" s="283">
        <v>1141</v>
      </c>
      <c r="B1430" s="13">
        <v>80111600</v>
      </c>
      <c r="C1430" s="32" t="s">
        <v>1226</v>
      </c>
      <c r="D1430" s="30">
        <v>42552</v>
      </c>
      <c r="E1430" s="39">
        <v>6</v>
      </c>
      <c r="F1430" s="21" t="s">
        <v>53</v>
      </c>
      <c r="G1430" s="21" t="s">
        <v>389</v>
      </c>
      <c r="H1430" s="31">
        <v>19032546</v>
      </c>
      <c r="I1430" s="31">
        <v>19032546</v>
      </c>
      <c r="J1430" s="21" t="s">
        <v>217</v>
      </c>
      <c r="K1430" s="21" t="s">
        <v>217</v>
      </c>
      <c r="L1430" s="177" t="s">
        <v>375</v>
      </c>
    </row>
    <row r="1431" spans="1:12" ht="54.95" customHeight="1" x14ac:dyDescent="0.3">
      <c r="A1431" s="283">
        <v>1141</v>
      </c>
      <c r="B1431" s="13">
        <v>80111600</v>
      </c>
      <c r="C1431" s="32" t="s">
        <v>1226</v>
      </c>
      <c r="D1431" s="30">
        <v>42552</v>
      </c>
      <c r="E1431" s="39">
        <v>6</v>
      </c>
      <c r="F1431" s="21" t="s">
        <v>53</v>
      </c>
      <c r="G1431" s="21" t="s">
        <v>389</v>
      </c>
      <c r="H1431" s="31">
        <v>19032546</v>
      </c>
      <c r="I1431" s="31">
        <v>19032546</v>
      </c>
      <c r="J1431" s="21" t="s">
        <v>217</v>
      </c>
      <c r="K1431" s="21" t="s">
        <v>217</v>
      </c>
      <c r="L1431" s="177" t="s">
        <v>375</v>
      </c>
    </row>
    <row r="1432" spans="1:12" ht="54.95" customHeight="1" x14ac:dyDescent="0.3">
      <c r="A1432" s="283">
        <v>1141</v>
      </c>
      <c r="B1432" s="13">
        <v>80111600</v>
      </c>
      <c r="C1432" s="32" t="s">
        <v>1226</v>
      </c>
      <c r="D1432" s="30">
        <v>42552</v>
      </c>
      <c r="E1432" s="39">
        <v>6</v>
      </c>
      <c r="F1432" s="21" t="s">
        <v>53</v>
      </c>
      <c r="G1432" s="21" t="s">
        <v>389</v>
      </c>
      <c r="H1432" s="31">
        <v>19032546</v>
      </c>
      <c r="I1432" s="31">
        <v>19032546</v>
      </c>
      <c r="J1432" s="21" t="s">
        <v>217</v>
      </c>
      <c r="K1432" s="21" t="s">
        <v>217</v>
      </c>
      <c r="L1432" s="177" t="s">
        <v>375</v>
      </c>
    </row>
    <row r="1433" spans="1:12" ht="54.95" customHeight="1" x14ac:dyDescent="0.3">
      <c r="A1433" s="283">
        <v>1141</v>
      </c>
      <c r="B1433" s="13">
        <v>80111600</v>
      </c>
      <c r="C1433" s="32" t="s">
        <v>1226</v>
      </c>
      <c r="D1433" s="30">
        <v>42552</v>
      </c>
      <c r="E1433" s="39">
        <v>6</v>
      </c>
      <c r="F1433" s="21" t="s">
        <v>53</v>
      </c>
      <c r="G1433" s="21" t="s">
        <v>389</v>
      </c>
      <c r="H1433" s="31">
        <v>19032546</v>
      </c>
      <c r="I1433" s="31">
        <v>19032546</v>
      </c>
      <c r="J1433" s="21" t="s">
        <v>217</v>
      </c>
      <c r="K1433" s="21" t="s">
        <v>217</v>
      </c>
      <c r="L1433" s="177" t="s">
        <v>375</v>
      </c>
    </row>
    <row r="1434" spans="1:12" ht="54.95" customHeight="1" x14ac:dyDescent="0.3">
      <c r="A1434" s="283">
        <v>1141</v>
      </c>
      <c r="B1434" s="13">
        <v>80111600</v>
      </c>
      <c r="C1434" s="32" t="s">
        <v>1226</v>
      </c>
      <c r="D1434" s="30">
        <v>42552</v>
      </c>
      <c r="E1434" s="39">
        <v>6</v>
      </c>
      <c r="F1434" s="21" t="s">
        <v>53</v>
      </c>
      <c r="G1434" s="21" t="s">
        <v>389</v>
      </c>
      <c r="H1434" s="31">
        <v>15722538</v>
      </c>
      <c r="I1434" s="31">
        <v>15722538</v>
      </c>
      <c r="J1434" s="21" t="s">
        <v>217</v>
      </c>
      <c r="K1434" s="21" t="s">
        <v>217</v>
      </c>
      <c r="L1434" s="177" t="s">
        <v>375</v>
      </c>
    </row>
    <row r="1435" spans="1:12" ht="54.95" customHeight="1" x14ac:dyDescent="0.3">
      <c r="A1435" s="283">
        <v>1141</v>
      </c>
      <c r="B1435" s="21">
        <v>78111808</v>
      </c>
      <c r="C1435" s="32" t="s">
        <v>226</v>
      </c>
      <c r="D1435" s="30">
        <v>42552</v>
      </c>
      <c r="E1435" s="39">
        <v>1</v>
      </c>
      <c r="F1435" s="21" t="s">
        <v>227</v>
      </c>
      <c r="G1435" s="21" t="s">
        <v>389</v>
      </c>
      <c r="H1435" s="31">
        <v>29700000</v>
      </c>
      <c r="I1435" s="31">
        <v>29700000</v>
      </c>
      <c r="J1435" s="21" t="s">
        <v>217</v>
      </c>
      <c r="K1435" s="21" t="s">
        <v>217</v>
      </c>
      <c r="L1435" s="177" t="s">
        <v>375</v>
      </c>
    </row>
    <row r="1436" spans="1:12" ht="54.95" customHeight="1" x14ac:dyDescent="0.3">
      <c r="A1436" s="283">
        <v>1141</v>
      </c>
      <c r="B1436" s="21">
        <v>78111808</v>
      </c>
      <c r="C1436" s="32" t="s">
        <v>226</v>
      </c>
      <c r="D1436" s="30">
        <v>42552</v>
      </c>
      <c r="E1436" s="39">
        <v>1</v>
      </c>
      <c r="F1436" s="21" t="s">
        <v>227</v>
      </c>
      <c r="G1436" s="21" t="s">
        <v>389</v>
      </c>
      <c r="H1436" s="31">
        <v>66304000</v>
      </c>
      <c r="I1436" s="31">
        <v>66304000</v>
      </c>
      <c r="J1436" s="21" t="s">
        <v>217</v>
      </c>
      <c r="K1436" s="21" t="s">
        <v>217</v>
      </c>
      <c r="L1436" s="177" t="s">
        <v>375</v>
      </c>
    </row>
    <row r="1437" spans="1:12" ht="54.95" customHeight="1" x14ac:dyDescent="0.3">
      <c r="A1437" s="283">
        <v>1141</v>
      </c>
      <c r="B1437" s="21">
        <v>78111808</v>
      </c>
      <c r="C1437" s="32" t="s">
        <v>226</v>
      </c>
      <c r="D1437" s="30">
        <v>42552</v>
      </c>
      <c r="E1437" s="39">
        <v>1</v>
      </c>
      <c r="F1437" s="21" t="s">
        <v>227</v>
      </c>
      <c r="G1437" s="21" t="s">
        <v>389</v>
      </c>
      <c r="H1437" s="31">
        <v>50000000</v>
      </c>
      <c r="I1437" s="31">
        <v>50000000</v>
      </c>
      <c r="J1437" s="21" t="s">
        <v>217</v>
      </c>
      <c r="K1437" s="21" t="s">
        <v>217</v>
      </c>
      <c r="L1437" s="177" t="s">
        <v>375</v>
      </c>
    </row>
    <row r="1438" spans="1:12" ht="54.95" customHeight="1" x14ac:dyDescent="0.3">
      <c r="A1438" s="283">
        <v>1141</v>
      </c>
      <c r="B1438" s="21">
        <v>78111808</v>
      </c>
      <c r="C1438" s="32" t="s">
        <v>226</v>
      </c>
      <c r="D1438" s="30">
        <v>42552</v>
      </c>
      <c r="E1438" s="39">
        <v>1</v>
      </c>
      <c r="F1438" s="21" t="s">
        <v>227</v>
      </c>
      <c r="G1438" s="21" t="s">
        <v>389</v>
      </c>
      <c r="H1438" s="31">
        <v>85340000</v>
      </c>
      <c r="I1438" s="31">
        <v>85340000</v>
      </c>
      <c r="J1438" s="21" t="s">
        <v>217</v>
      </c>
      <c r="K1438" s="21" t="s">
        <v>217</v>
      </c>
      <c r="L1438" s="177" t="s">
        <v>375</v>
      </c>
    </row>
    <row r="1439" spans="1:12" ht="54.95" customHeight="1" x14ac:dyDescent="0.3">
      <c r="A1439" s="283">
        <v>1141</v>
      </c>
      <c r="B1439" s="21">
        <v>46181500</v>
      </c>
      <c r="C1439" s="32" t="s">
        <v>228</v>
      </c>
      <c r="D1439" s="30">
        <v>42552</v>
      </c>
      <c r="E1439" s="39">
        <v>1</v>
      </c>
      <c r="F1439" s="21" t="s">
        <v>229</v>
      </c>
      <c r="G1439" s="21" t="s">
        <v>389</v>
      </c>
      <c r="H1439" s="31">
        <v>5600000</v>
      </c>
      <c r="I1439" s="31">
        <v>5600000</v>
      </c>
      <c r="J1439" s="21" t="s">
        <v>217</v>
      </c>
      <c r="K1439" s="21" t="s">
        <v>217</v>
      </c>
      <c r="L1439" s="177" t="s">
        <v>375</v>
      </c>
    </row>
    <row r="1440" spans="1:12" ht="54.95" customHeight="1" x14ac:dyDescent="0.3">
      <c r="A1440" s="283">
        <v>1141</v>
      </c>
      <c r="B1440" s="21">
        <v>46181500</v>
      </c>
      <c r="C1440" s="32" t="s">
        <v>228</v>
      </c>
      <c r="D1440" s="30">
        <v>42552</v>
      </c>
      <c r="E1440" s="39">
        <v>1</v>
      </c>
      <c r="F1440" s="21" t="s">
        <v>229</v>
      </c>
      <c r="G1440" s="21" t="s">
        <v>389</v>
      </c>
      <c r="H1440" s="31">
        <v>4300000</v>
      </c>
      <c r="I1440" s="31">
        <v>4300000</v>
      </c>
      <c r="J1440" s="21" t="s">
        <v>217</v>
      </c>
      <c r="K1440" s="21" t="s">
        <v>217</v>
      </c>
      <c r="L1440" s="177" t="s">
        <v>375</v>
      </c>
    </row>
    <row r="1441" spans="1:12" ht="54.95" customHeight="1" x14ac:dyDescent="0.3">
      <c r="A1441" s="283">
        <v>1141</v>
      </c>
      <c r="B1441" s="21">
        <v>81161801</v>
      </c>
      <c r="C1441" s="32" t="s">
        <v>591</v>
      </c>
      <c r="D1441" s="30">
        <v>42552</v>
      </c>
      <c r="E1441" s="39">
        <v>1</v>
      </c>
      <c r="F1441" s="21" t="s">
        <v>229</v>
      </c>
      <c r="G1441" s="21" t="s">
        <v>389</v>
      </c>
      <c r="H1441" s="31">
        <v>5100000</v>
      </c>
      <c r="I1441" s="31">
        <v>5100000</v>
      </c>
      <c r="J1441" s="21" t="s">
        <v>217</v>
      </c>
      <c r="K1441" s="21" t="s">
        <v>217</v>
      </c>
      <c r="L1441" s="177" t="s">
        <v>375</v>
      </c>
    </row>
    <row r="1442" spans="1:12" ht="54.95" customHeight="1" x14ac:dyDescent="0.3">
      <c r="A1442" s="283">
        <v>1141</v>
      </c>
      <c r="B1442" s="21">
        <v>82101500</v>
      </c>
      <c r="C1442" s="32" t="s">
        <v>592</v>
      </c>
      <c r="D1442" s="30">
        <v>42552</v>
      </c>
      <c r="E1442" s="39">
        <v>1</v>
      </c>
      <c r="F1442" s="21" t="s">
        <v>229</v>
      </c>
      <c r="G1442" s="21" t="s">
        <v>389</v>
      </c>
      <c r="H1442" s="31">
        <v>23000000</v>
      </c>
      <c r="I1442" s="31">
        <v>23000000</v>
      </c>
      <c r="J1442" s="21" t="s">
        <v>217</v>
      </c>
      <c r="K1442" s="21" t="s">
        <v>217</v>
      </c>
      <c r="L1442" s="177" t="s">
        <v>375</v>
      </c>
    </row>
    <row r="1443" spans="1:12" ht="54.95" customHeight="1" x14ac:dyDescent="0.3">
      <c r="A1443" s="283">
        <v>1141</v>
      </c>
      <c r="B1443" s="21">
        <v>43232300</v>
      </c>
      <c r="C1443" s="32" t="s">
        <v>593</v>
      </c>
      <c r="D1443" s="30">
        <v>42552</v>
      </c>
      <c r="E1443" s="39">
        <v>1</v>
      </c>
      <c r="F1443" s="21" t="s">
        <v>229</v>
      </c>
      <c r="G1443" s="21" t="s">
        <v>389</v>
      </c>
      <c r="H1443" s="31">
        <v>8000000</v>
      </c>
      <c r="I1443" s="31">
        <v>8000000</v>
      </c>
      <c r="J1443" s="21" t="s">
        <v>217</v>
      </c>
      <c r="K1443" s="21" t="s">
        <v>217</v>
      </c>
      <c r="L1443" s="177" t="s">
        <v>375</v>
      </c>
    </row>
    <row r="1444" spans="1:12" ht="54.95" customHeight="1" x14ac:dyDescent="0.3">
      <c r="A1444" s="283">
        <v>1141</v>
      </c>
      <c r="B1444" s="21">
        <v>46181500</v>
      </c>
      <c r="C1444" s="32" t="s">
        <v>228</v>
      </c>
      <c r="D1444" s="30">
        <v>42552</v>
      </c>
      <c r="E1444" s="39">
        <v>1</v>
      </c>
      <c r="F1444" s="21" t="s">
        <v>229</v>
      </c>
      <c r="G1444" s="21" t="s">
        <v>389</v>
      </c>
      <c r="H1444" s="31">
        <v>7400000</v>
      </c>
      <c r="I1444" s="31">
        <v>7400000</v>
      </c>
      <c r="J1444" s="21" t="s">
        <v>217</v>
      </c>
      <c r="K1444" s="21" t="s">
        <v>217</v>
      </c>
      <c r="L1444" s="177" t="s">
        <v>375</v>
      </c>
    </row>
    <row r="1445" spans="1:12" ht="54.95" customHeight="1" x14ac:dyDescent="0.3">
      <c r="A1445" s="283">
        <v>1141</v>
      </c>
      <c r="B1445" s="21">
        <v>81161801</v>
      </c>
      <c r="C1445" s="32" t="s">
        <v>591</v>
      </c>
      <c r="D1445" s="30">
        <v>42552</v>
      </c>
      <c r="E1445" s="39">
        <v>1</v>
      </c>
      <c r="F1445" s="21" t="s">
        <v>229</v>
      </c>
      <c r="G1445" s="21" t="s">
        <v>389</v>
      </c>
      <c r="H1445" s="31">
        <v>2600000</v>
      </c>
      <c r="I1445" s="31">
        <v>2600000</v>
      </c>
      <c r="J1445" s="21" t="s">
        <v>217</v>
      </c>
      <c r="K1445" s="21" t="s">
        <v>217</v>
      </c>
      <c r="L1445" s="177" t="s">
        <v>375</v>
      </c>
    </row>
    <row r="1446" spans="1:12" ht="54.95" customHeight="1" x14ac:dyDescent="0.3">
      <c r="A1446" s="283">
        <v>1141</v>
      </c>
      <c r="B1446" s="21">
        <v>82101500</v>
      </c>
      <c r="C1446" s="32" t="s">
        <v>594</v>
      </c>
      <c r="D1446" s="30">
        <v>42552</v>
      </c>
      <c r="E1446" s="39">
        <v>1</v>
      </c>
      <c r="F1446" s="21" t="s">
        <v>229</v>
      </c>
      <c r="G1446" s="21" t="s">
        <v>389</v>
      </c>
      <c r="H1446" s="31">
        <v>4000000</v>
      </c>
      <c r="I1446" s="31">
        <v>4000000</v>
      </c>
      <c r="J1446" s="21" t="s">
        <v>217</v>
      </c>
      <c r="K1446" s="21" t="s">
        <v>217</v>
      </c>
      <c r="L1446" s="177" t="s">
        <v>375</v>
      </c>
    </row>
    <row r="1447" spans="1:12" ht="54.95" customHeight="1" x14ac:dyDescent="0.3">
      <c r="A1447" s="283">
        <v>1141</v>
      </c>
      <c r="B1447" s="21">
        <v>77101900</v>
      </c>
      <c r="C1447" s="32" t="s">
        <v>597</v>
      </c>
      <c r="D1447" s="30">
        <v>42552</v>
      </c>
      <c r="E1447" s="39">
        <v>1</v>
      </c>
      <c r="F1447" s="21" t="s">
        <v>53</v>
      </c>
      <c r="G1447" s="21" t="s">
        <v>389</v>
      </c>
      <c r="H1447" s="31">
        <v>86837646</v>
      </c>
      <c r="I1447" s="31">
        <v>86837646</v>
      </c>
      <c r="J1447" s="21" t="s">
        <v>217</v>
      </c>
      <c r="K1447" s="21" t="s">
        <v>217</v>
      </c>
      <c r="L1447" s="177" t="s">
        <v>375</v>
      </c>
    </row>
    <row r="1448" spans="1:12" ht="54.95" customHeight="1" x14ac:dyDescent="0.3">
      <c r="A1448" s="283">
        <v>1141</v>
      </c>
      <c r="B1448" s="21">
        <v>77101900</v>
      </c>
      <c r="C1448" s="32" t="s">
        <v>597</v>
      </c>
      <c r="D1448" s="30">
        <v>42552</v>
      </c>
      <c r="E1448" s="39">
        <v>1</v>
      </c>
      <c r="F1448" s="21" t="s">
        <v>53</v>
      </c>
      <c r="G1448" s="21" t="s">
        <v>389</v>
      </c>
      <c r="H1448" s="31">
        <v>146876322</v>
      </c>
      <c r="I1448" s="31">
        <v>146876322</v>
      </c>
      <c r="J1448" s="21" t="s">
        <v>217</v>
      </c>
      <c r="K1448" s="21" t="s">
        <v>217</v>
      </c>
      <c r="L1448" s="177" t="s">
        <v>375</v>
      </c>
    </row>
    <row r="1449" spans="1:12" ht="54.95" customHeight="1" x14ac:dyDescent="0.3">
      <c r="A1449" s="283">
        <v>1141</v>
      </c>
      <c r="B1449" s="21">
        <v>77101900</v>
      </c>
      <c r="C1449" s="32" t="s">
        <v>597</v>
      </c>
      <c r="D1449" s="30">
        <v>42552</v>
      </c>
      <c r="E1449" s="39">
        <v>1</v>
      </c>
      <c r="F1449" s="21" t="s">
        <v>53</v>
      </c>
      <c r="G1449" s="21" t="s">
        <v>389</v>
      </c>
      <c r="H1449" s="31">
        <v>162162612</v>
      </c>
      <c r="I1449" s="31">
        <v>162162612</v>
      </c>
      <c r="J1449" s="21" t="s">
        <v>217</v>
      </c>
      <c r="K1449" s="21" t="s">
        <v>217</v>
      </c>
      <c r="L1449" s="177" t="s">
        <v>375</v>
      </c>
    </row>
    <row r="1450" spans="1:12" ht="54.95" customHeight="1" x14ac:dyDescent="0.3">
      <c r="A1450" s="283">
        <v>1141</v>
      </c>
      <c r="B1450" s="13">
        <v>80111600</v>
      </c>
      <c r="C1450" s="32" t="s">
        <v>1227</v>
      </c>
      <c r="D1450" s="30">
        <v>42552</v>
      </c>
      <c r="E1450" s="39">
        <v>5.5</v>
      </c>
      <c r="F1450" s="21" t="s">
        <v>53</v>
      </c>
      <c r="G1450" s="21" t="s">
        <v>389</v>
      </c>
      <c r="H1450" s="31">
        <v>36760185</v>
      </c>
      <c r="I1450" s="31">
        <v>36760185</v>
      </c>
      <c r="J1450" s="21" t="s">
        <v>217</v>
      </c>
      <c r="K1450" s="21" t="s">
        <v>217</v>
      </c>
      <c r="L1450" s="177" t="s">
        <v>375</v>
      </c>
    </row>
    <row r="1451" spans="1:12" ht="54.95" customHeight="1" x14ac:dyDescent="0.3">
      <c r="A1451" s="283">
        <v>1141</v>
      </c>
      <c r="B1451" s="13">
        <v>80111600</v>
      </c>
      <c r="C1451" s="32" t="s">
        <v>1228</v>
      </c>
      <c r="D1451" s="30">
        <v>42552</v>
      </c>
      <c r="E1451" s="39">
        <v>5.5</v>
      </c>
      <c r="F1451" s="21" t="s">
        <v>53</v>
      </c>
      <c r="G1451" s="21" t="s">
        <v>389</v>
      </c>
      <c r="H1451" s="31">
        <v>14412326.5</v>
      </c>
      <c r="I1451" s="31">
        <f>+H1451</f>
        <v>14412326.5</v>
      </c>
      <c r="J1451" s="21" t="s">
        <v>217</v>
      </c>
      <c r="K1451" s="21" t="s">
        <v>217</v>
      </c>
      <c r="L1451" s="177" t="s">
        <v>375</v>
      </c>
    </row>
    <row r="1452" spans="1:12" ht="54.95" customHeight="1" x14ac:dyDescent="0.3">
      <c r="A1452" s="283">
        <v>1141</v>
      </c>
      <c r="B1452" s="13">
        <v>80111600</v>
      </c>
      <c r="C1452" s="32" t="s">
        <v>1229</v>
      </c>
      <c r="D1452" s="30">
        <v>42552</v>
      </c>
      <c r="E1452" s="39">
        <v>3</v>
      </c>
      <c r="F1452" s="21" t="s">
        <v>53</v>
      </c>
      <c r="G1452" s="21" t="s">
        <v>389</v>
      </c>
      <c r="H1452" s="31">
        <v>7288383</v>
      </c>
      <c r="I1452" s="31">
        <f t="shared" ref="I1452:I1457" si="5">+H1452</f>
        <v>7288383</v>
      </c>
      <c r="J1452" s="21" t="s">
        <v>217</v>
      </c>
      <c r="K1452" s="21" t="s">
        <v>217</v>
      </c>
      <c r="L1452" s="177" t="s">
        <v>375</v>
      </c>
    </row>
    <row r="1453" spans="1:12" ht="54.95" customHeight="1" x14ac:dyDescent="0.3">
      <c r="A1453" s="283">
        <v>1141</v>
      </c>
      <c r="B1453" s="13">
        <v>80111600</v>
      </c>
      <c r="C1453" s="32" t="s">
        <v>1229</v>
      </c>
      <c r="D1453" s="30">
        <v>42552</v>
      </c>
      <c r="E1453" s="39">
        <v>3</v>
      </c>
      <c r="F1453" s="21" t="s">
        <v>53</v>
      </c>
      <c r="G1453" s="21" t="s">
        <v>389</v>
      </c>
      <c r="H1453" s="31">
        <v>7288383</v>
      </c>
      <c r="I1453" s="31">
        <f t="shared" si="5"/>
        <v>7288383</v>
      </c>
      <c r="J1453" s="21" t="s">
        <v>217</v>
      </c>
      <c r="K1453" s="21" t="s">
        <v>217</v>
      </c>
      <c r="L1453" s="177" t="s">
        <v>375</v>
      </c>
    </row>
    <row r="1454" spans="1:12" ht="54.95" customHeight="1" x14ac:dyDescent="0.3">
      <c r="A1454" s="283">
        <v>1141</v>
      </c>
      <c r="B1454" s="13">
        <v>80111600</v>
      </c>
      <c r="C1454" s="32" t="s">
        <v>1229</v>
      </c>
      <c r="D1454" s="30">
        <v>42552</v>
      </c>
      <c r="E1454" s="39">
        <v>3</v>
      </c>
      <c r="F1454" s="21" t="s">
        <v>53</v>
      </c>
      <c r="G1454" s="21" t="s">
        <v>389</v>
      </c>
      <c r="H1454" s="31">
        <v>7288383</v>
      </c>
      <c r="I1454" s="31">
        <f t="shared" si="5"/>
        <v>7288383</v>
      </c>
      <c r="J1454" s="21" t="s">
        <v>217</v>
      </c>
      <c r="K1454" s="21" t="s">
        <v>217</v>
      </c>
      <c r="L1454" s="177" t="s">
        <v>375</v>
      </c>
    </row>
    <row r="1455" spans="1:12" ht="54.95" customHeight="1" x14ac:dyDescent="0.3">
      <c r="A1455" s="283">
        <v>1141</v>
      </c>
      <c r="B1455" s="13">
        <v>80111600</v>
      </c>
      <c r="C1455" s="32" t="s">
        <v>1230</v>
      </c>
      <c r="D1455" s="30">
        <v>42552</v>
      </c>
      <c r="E1455" s="39">
        <v>3</v>
      </c>
      <c r="F1455" s="21" t="s">
        <v>53</v>
      </c>
      <c r="G1455" s="21" t="s">
        <v>389</v>
      </c>
      <c r="H1455" s="31">
        <v>25461600</v>
      </c>
      <c r="I1455" s="31">
        <f t="shared" si="5"/>
        <v>25461600</v>
      </c>
      <c r="J1455" s="21" t="s">
        <v>217</v>
      </c>
      <c r="K1455" s="21" t="s">
        <v>217</v>
      </c>
      <c r="L1455" s="177" t="s">
        <v>375</v>
      </c>
    </row>
    <row r="1456" spans="1:12" ht="54.95" customHeight="1" x14ac:dyDescent="0.3">
      <c r="A1456" s="283">
        <v>1141</v>
      </c>
      <c r="B1456" s="13">
        <v>80111600</v>
      </c>
      <c r="C1456" s="32" t="s">
        <v>602</v>
      </c>
      <c r="D1456" s="30">
        <v>42552</v>
      </c>
      <c r="E1456" s="39">
        <v>4</v>
      </c>
      <c r="F1456" s="21" t="s">
        <v>90</v>
      </c>
      <c r="G1456" s="21" t="s">
        <v>389</v>
      </c>
      <c r="H1456" s="31">
        <v>250000000</v>
      </c>
      <c r="I1456" s="31">
        <f t="shared" si="5"/>
        <v>250000000</v>
      </c>
      <c r="J1456" s="21" t="s">
        <v>217</v>
      </c>
      <c r="K1456" s="21" t="s">
        <v>217</v>
      </c>
      <c r="L1456" s="177" t="s">
        <v>375</v>
      </c>
    </row>
    <row r="1457" spans="1:12" ht="54.95" customHeight="1" x14ac:dyDescent="0.3">
      <c r="A1457" s="283">
        <v>1141</v>
      </c>
      <c r="B1457" s="13">
        <v>80111600</v>
      </c>
      <c r="C1457" s="32" t="s">
        <v>603</v>
      </c>
      <c r="D1457" s="30">
        <v>42552</v>
      </c>
      <c r="E1457" s="39">
        <v>4</v>
      </c>
      <c r="F1457" s="21" t="s">
        <v>90</v>
      </c>
      <c r="G1457" s="21" t="s">
        <v>389</v>
      </c>
      <c r="H1457" s="31">
        <v>155278905</v>
      </c>
      <c r="I1457" s="31">
        <f t="shared" si="5"/>
        <v>155278905</v>
      </c>
      <c r="J1457" s="21" t="s">
        <v>217</v>
      </c>
      <c r="K1457" s="21" t="s">
        <v>217</v>
      </c>
      <c r="L1457" s="177" t="s">
        <v>375</v>
      </c>
    </row>
    <row r="1458" spans="1:12" ht="54.95" customHeight="1" x14ac:dyDescent="0.3">
      <c r="A1458" s="283">
        <v>1149</v>
      </c>
      <c r="B1458" s="35">
        <v>80111600</v>
      </c>
      <c r="C1458" s="32" t="s">
        <v>300</v>
      </c>
      <c r="D1458" s="30">
        <v>42705</v>
      </c>
      <c r="E1458" s="39">
        <v>6</v>
      </c>
      <c r="F1458" s="21" t="s">
        <v>231</v>
      </c>
      <c r="G1458" s="21" t="s">
        <v>72</v>
      </c>
      <c r="H1458" s="243">
        <v>59198220</v>
      </c>
      <c r="I1458" s="243">
        <v>59198220</v>
      </c>
      <c r="J1458" s="21" t="s">
        <v>217</v>
      </c>
      <c r="K1458" s="21" t="s">
        <v>217</v>
      </c>
      <c r="L1458" s="36" t="s">
        <v>1326</v>
      </c>
    </row>
    <row r="1459" spans="1:12" ht="54.95" customHeight="1" x14ac:dyDescent="0.3">
      <c r="A1459" s="283">
        <v>1149</v>
      </c>
      <c r="B1459" s="35">
        <v>80111600</v>
      </c>
      <c r="C1459" s="32" t="s">
        <v>300</v>
      </c>
      <c r="D1459" s="30">
        <v>42705</v>
      </c>
      <c r="E1459" s="39">
        <v>6</v>
      </c>
      <c r="F1459" s="21" t="s">
        <v>231</v>
      </c>
      <c r="G1459" s="21" t="s">
        <v>72</v>
      </c>
      <c r="H1459" s="243">
        <v>59198220</v>
      </c>
      <c r="I1459" s="243">
        <v>59198220</v>
      </c>
      <c r="J1459" s="21" t="s">
        <v>217</v>
      </c>
      <c r="K1459" s="21" t="s">
        <v>217</v>
      </c>
      <c r="L1459" s="36" t="s">
        <v>1326</v>
      </c>
    </row>
    <row r="1460" spans="1:12" ht="54.95" customHeight="1" x14ac:dyDescent="0.3">
      <c r="A1460" s="283">
        <v>1149</v>
      </c>
      <c r="B1460" s="21">
        <v>80101505</v>
      </c>
      <c r="C1460" s="32" t="s">
        <v>160</v>
      </c>
      <c r="D1460" s="30">
        <v>42705</v>
      </c>
      <c r="E1460" s="39">
        <v>1</v>
      </c>
      <c r="F1460" s="21" t="s">
        <v>231</v>
      </c>
      <c r="G1460" s="21" t="s">
        <v>72</v>
      </c>
      <c r="H1460" s="243">
        <v>226007951</v>
      </c>
      <c r="I1460" s="243">
        <v>226007951</v>
      </c>
      <c r="J1460" s="21" t="s">
        <v>217</v>
      </c>
      <c r="K1460" s="21" t="s">
        <v>217</v>
      </c>
      <c r="L1460" s="36" t="s">
        <v>1326</v>
      </c>
    </row>
    <row r="1461" spans="1:12" ht="54.95" customHeight="1" x14ac:dyDescent="0.3">
      <c r="A1461" s="283">
        <v>1149</v>
      </c>
      <c r="B1461" s="21">
        <v>80101505</v>
      </c>
      <c r="C1461" s="32" t="s">
        <v>160</v>
      </c>
      <c r="D1461" s="30">
        <v>42705</v>
      </c>
      <c r="E1461" s="39">
        <v>1</v>
      </c>
      <c r="F1461" s="21" t="s">
        <v>231</v>
      </c>
      <c r="G1461" s="21" t="s">
        <v>72</v>
      </c>
      <c r="H1461" s="243">
        <v>39325000</v>
      </c>
      <c r="I1461" s="243">
        <v>39325000</v>
      </c>
      <c r="J1461" s="21" t="s">
        <v>217</v>
      </c>
      <c r="K1461" s="21" t="s">
        <v>217</v>
      </c>
      <c r="L1461" s="36" t="s">
        <v>1326</v>
      </c>
    </row>
    <row r="1462" spans="1:12" ht="54.95" customHeight="1" x14ac:dyDescent="0.3">
      <c r="A1462" s="283">
        <v>1149</v>
      </c>
      <c r="B1462" s="21">
        <v>80101505</v>
      </c>
      <c r="C1462" s="32" t="s">
        <v>304</v>
      </c>
      <c r="D1462" s="30">
        <v>42705</v>
      </c>
      <c r="E1462" s="39">
        <v>12</v>
      </c>
      <c r="F1462" s="21" t="s">
        <v>276</v>
      </c>
      <c r="G1462" s="21" t="s">
        <v>72</v>
      </c>
      <c r="H1462" s="243">
        <v>2782310731</v>
      </c>
      <c r="I1462" s="243">
        <v>2782310731</v>
      </c>
      <c r="J1462" s="21" t="s">
        <v>217</v>
      </c>
      <c r="K1462" s="21" t="s">
        <v>217</v>
      </c>
      <c r="L1462" s="36" t="s">
        <v>1326</v>
      </c>
    </row>
    <row r="1463" spans="1:12" ht="54.95" customHeight="1" x14ac:dyDescent="0.3">
      <c r="A1463" s="283">
        <v>1149</v>
      </c>
      <c r="B1463" s="21">
        <v>80101505</v>
      </c>
      <c r="C1463" s="32" t="s">
        <v>304</v>
      </c>
      <c r="D1463" s="30">
        <v>42705</v>
      </c>
      <c r="E1463" s="39">
        <v>12</v>
      </c>
      <c r="F1463" s="21" t="s">
        <v>276</v>
      </c>
      <c r="G1463" s="21" t="s">
        <v>305</v>
      </c>
      <c r="H1463" s="243">
        <v>11885254000</v>
      </c>
      <c r="I1463" s="243">
        <v>11885254000</v>
      </c>
      <c r="J1463" s="21" t="s">
        <v>217</v>
      </c>
      <c r="K1463" s="21" t="s">
        <v>217</v>
      </c>
      <c r="L1463" s="36" t="s">
        <v>1326</v>
      </c>
    </row>
    <row r="1464" spans="1:12" ht="54.95" customHeight="1" x14ac:dyDescent="0.3">
      <c r="A1464" s="283">
        <v>1149</v>
      </c>
      <c r="B1464" s="21">
        <v>78111808</v>
      </c>
      <c r="C1464" s="32" t="s">
        <v>252</v>
      </c>
      <c r="D1464" s="30">
        <v>42583</v>
      </c>
      <c r="E1464" s="39">
        <v>7</v>
      </c>
      <c r="F1464" s="21" t="s">
        <v>276</v>
      </c>
      <c r="G1464" s="21" t="s">
        <v>72</v>
      </c>
      <c r="H1464" s="251">
        <v>98000000</v>
      </c>
      <c r="I1464" s="251">
        <v>98000000</v>
      </c>
      <c r="J1464" s="21" t="s">
        <v>217</v>
      </c>
      <c r="K1464" s="21" t="s">
        <v>217</v>
      </c>
      <c r="L1464" s="36" t="s">
        <v>1326</v>
      </c>
    </row>
    <row r="1465" spans="1:12" ht="54.95" customHeight="1" x14ac:dyDescent="0.3">
      <c r="A1465" s="283">
        <v>1149</v>
      </c>
      <c r="B1465" s="35">
        <v>80111600</v>
      </c>
      <c r="C1465" s="114" t="s">
        <v>1418</v>
      </c>
      <c r="D1465" s="30">
        <v>42552</v>
      </c>
      <c r="E1465" s="39">
        <v>6</v>
      </c>
      <c r="F1465" s="21" t="s">
        <v>231</v>
      </c>
      <c r="G1465" s="21" t="s">
        <v>72</v>
      </c>
      <c r="H1465" s="251">
        <v>40102020</v>
      </c>
      <c r="I1465" s="251">
        <v>40102020</v>
      </c>
      <c r="J1465" s="21" t="s">
        <v>217</v>
      </c>
      <c r="K1465" s="21" t="s">
        <v>217</v>
      </c>
      <c r="L1465" s="36" t="s">
        <v>1326</v>
      </c>
    </row>
    <row r="1466" spans="1:12" ht="54.95" customHeight="1" x14ac:dyDescent="0.3">
      <c r="A1466" s="283">
        <v>1149</v>
      </c>
      <c r="B1466" s="35">
        <v>80111600</v>
      </c>
      <c r="C1466" s="114" t="s">
        <v>1400</v>
      </c>
      <c r="D1466" s="30">
        <v>42552</v>
      </c>
      <c r="E1466" s="39">
        <v>6</v>
      </c>
      <c r="F1466" s="21" t="s">
        <v>231</v>
      </c>
      <c r="G1466" s="21" t="s">
        <v>72</v>
      </c>
      <c r="H1466" s="251">
        <v>21451398</v>
      </c>
      <c r="I1466" s="251">
        <v>21451398</v>
      </c>
      <c r="J1466" s="21" t="s">
        <v>217</v>
      </c>
      <c r="K1466" s="21" t="s">
        <v>217</v>
      </c>
      <c r="L1466" s="36" t="s">
        <v>1326</v>
      </c>
    </row>
    <row r="1467" spans="1:12" ht="54.95" customHeight="1" x14ac:dyDescent="0.3">
      <c r="A1467" s="283">
        <v>1149</v>
      </c>
      <c r="B1467" s="35">
        <v>80111600</v>
      </c>
      <c r="C1467" s="114" t="s">
        <v>1261</v>
      </c>
      <c r="D1467" s="30">
        <v>42552</v>
      </c>
      <c r="E1467" s="39">
        <v>6</v>
      </c>
      <c r="F1467" s="21" t="s">
        <v>231</v>
      </c>
      <c r="G1467" s="21" t="s">
        <v>72</v>
      </c>
      <c r="H1467" s="251">
        <v>27944106</v>
      </c>
      <c r="I1467" s="251">
        <v>27944106</v>
      </c>
      <c r="J1467" s="21" t="s">
        <v>217</v>
      </c>
      <c r="K1467" s="21" t="s">
        <v>217</v>
      </c>
      <c r="L1467" s="36" t="s">
        <v>1326</v>
      </c>
    </row>
    <row r="1468" spans="1:12" ht="54.95" customHeight="1" x14ac:dyDescent="0.3">
      <c r="A1468" s="283">
        <v>1149</v>
      </c>
      <c r="B1468" s="35">
        <v>80111600</v>
      </c>
      <c r="C1468" s="114" t="s">
        <v>1260</v>
      </c>
      <c r="D1468" s="30">
        <v>42552</v>
      </c>
      <c r="E1468" s="39">
        <v>6</v>
      </c>
      <c r="F1468" s="21" t="s">
        <v>231</v>
      </c>
      <c r="G1468" s="21" t="s">
        <v>72</v>
      </c>
      <c r="H1468" s="251">
        <v>31190460</v>
      </c>
      <c r="I1468" s="251">
        <v>31190460</v>
      </c>
      <c r="J1468" s="21" t="s">
        <v>217</v>
      </c>
      <c r="K1468" s="21" t="s">
        <v>217</v>
      </c>
      <c r="L1468" s="36" t="s">
        <v>1326</v>
      </c>
    </row>
    <row r="1469" spans="1:12" ht="54.95" customHeight="1" x14ac:dyDescent="0.3">
      <c r="A1469" s="283">
        <v>1149</v>
      </c>
      <c r="B1469" s="35">
        <v>80111600</v>
      </c>
      <c r="C1469" s="32" t="s">
        <v>1401</v>
      </c>
      <c r="D1469" s="30">
        <v>42552</v>
      </c>
      <c r="E1469" s="39">
        <v>6</v>
      </c>
      <c r="F1469" s="21" t="s">
        <v>231</v>
      </c>
      <c r="G1469" s="21" t="s">
        <v>72</v>
      </c>
      <c r="H1469" s="251">
        <v>59198220</v>
      </c>
      <c r="I1469" s="251">
        <v>59198220</v>
      </c>
      <c r="J1469" s="21" t="s">
        <v>217</v>
      </c>
      <c r="K1469" s="21" t="s">
        <v>217</v>
      </c>
      <c r="L1469" s="36" t="s">
        <v>1326</v>
      </c>
    </row>
    <row r="1470" spans="1:12" ht="54.95" customHeight="1" x14ac:dyDescent="0.3">
      <c r="A1470" s="283">
        <v>1149</v>
      </c>
      <c r="B1470" s="35">
        <v>80111600</v>
      </c>
      <c r="C1470" s="114" t="s">
        <v>1294</v>
      </c>
      <c r="D1470" s="30">
        <v>42552</v>
      </c>
      <c r="E1470" s="39">
        <v>6</v>
      </c>
      <c r="F1470" s="21" t="s">
        <v>231</v>
      </c>
      <c r="G1470" s="21" t="s">
        <v>72</v>
      </c>
      <c r="H1470" s="251">
        <v>31190460</v>
      </c>
      <c r="I1470" s="251">
        <v>31190460</v>
      </c>
      <c r="J1470" s="21" t="s">
        <v>217</v>
      </c>
      <c r="K1470" s="21" t="s">
        <v>217</v>
      </c>
      <c r="L1470" s="36" t="s">
        <v>1326</v>
      </c>
    </row>
    <row r="1471" spans="1:12" ht="54.95" customHeight="1" x14ac:dyDescent="0.3">
      <c r="A1471" s="283">
        <v>1149</v>
      </c>
      <c r="B1471" s="35">
        <v>80111600</v>
      </c>
      <c r="C1471" s="114" t="s">
        <v>1295</v>
      </c>
      <c r="D1471" s="30">
        <v>42552</v>
      </c>
      <c r="E1471" s="39">
        <v>6</v>
      </c>
      <c r="F1471" s="21" t="s">
        <v>231</v>
      </c>
      <c r="G1471" s="21" t="s">
        <v>72</v>
      </c>
      <c r="H1471" s="251">
        <v>13430994</v>
      </c>
      <c r="I1471" s="251">
        <v>13430994</v>
      </c>
      <c r="J1471" s="21" t="s">
        <v>217</v>
      </c>
      <c r="K1471" s="21" t="s">
        <v>217</v>
      </c>
      <c r="L1471" s="36" t="s">
        <v>1326</v>
      </c>
    </row>
    <row r="1472" spans="1:12" ht="54.95" customHeight="1" x14ac:dyDescent="0.3">
      <c r="A1472" s="283">
        <v>1149</v>
      </c>
      <c r="B1472" s="35">
        <v>80111600</v>
      </c>
      <c r="C1472" s="32" t="s">
        <v>1419</v>
      </c>
      <c r="D1472" s="30">
        <v>42552</v>
      </c>
      <c r="E1472" s="39">
        <v>6</v>
      </c>
      <c r="F1472" s="21" t="s">
        <v>231</v>
      </c>
      <c r="G1472" s="21" t="s">
        <v>72</v>
      </c>
      <c r="H1472" s="251">
        <v>59198220</v>
      </c>
      <c r="I1472" s="251">
        <v>59198220</v>
      </c>
      <c r="J1472" s="21" t="s">
        <v>217</v>
      </c>
      <c r="K1472" s="21" t="s">
        <v>217</v>
      </c>
      <c r="L1472" s="36" t="s">
        <v>1326</v>
      </c>
    </row>
    <row r="1473" spans="1:12" ht="54.95" customHeight="1" x14ac:dyDescent="0.3">
      <c r="A1473" s="283">
        <v>1149</v>
      </c>
      <c r="B1473" s="35">
        <v>80111600</v>
      </c>
      <c r="C1473" s="32" t="s">
        <v>300</v>
      </c>
      <c r="D1473" s="30">
        <v>42705</v>
      </c>
      <c r="E1473" s="39">
        <v>6</v>
      </c>
      <c r="F1473" s="21" t="s">
        <v>231</v>
      </c>
      <c r="G1473" s="21" t="s">
        <v>72</v>
      </c>
      <c r="H1473" s="243">
        <v>59198220</v>
      </c>
      <c r="I1473" s="243">
        <v>59198220</v>
      </c>
      <c r="J1473" s="21" t="s">
        <v>217</v>
      </c>
      <c r="K1473" s="21" t="s">
        <v>217</v>
      </c>
      <c r="L1473" s="36" t="s">
        <v>1326</v>
      </c>
    </row>
    <row r="1474" spans="1:12" ht="54.95" customHeight="1" x14ac:dyDescent="0.3">
      <c r="A1474" s="283">
        <v>1149</v>
      </c>
      <c r="B1474" s="35">
        <v>80111600</v>
      </c>
      <c r="C1474" s="32" t="s">
        <v>300</v>
      </c>
      <c r="D1474" s="30">
        <v>42705</v>
      </c>
      <c r="E1474" s="39">
        <v>6</v>
      </c>
      <c r="F1474" s="21" t="s">
        <v>231</v>
      </c>
      <c r="G1474" s="21" t="s">
        <v>72</v>
      </c>
      <c r="H1474" s="243">
        <v>59198220</v>
      </c>
      <c r="I1474" s="243">
        <v>59198220</v>
      </c>
      <c r="J1474" s="21" t="s">
        <v>217</v>
      </c>
      <c r="K1474" s="21" t="s">
        <v>217</v>
      </c>
      <c r="L1474" s="36" t="s">
        <v>1326</v>
      </c>
    </row>
    <row r="1475" spans="1:12" ht="54.95" customHeight="1" x14ac:dyDescent="0.3">
      <c r="A1475" s="283">
        <v>1149</v>
      </c>
      <c r="B1475" s="21">
        <v>80101505</v>
      </c>
      <c r="C1475" s="32" t="s">
        <v>160</v>
      </c>
      <c r="D1475" s="30">
        <v>42705</v>
      </c>
      <c r="E1475" s="39">
        <v>5</v>
      </c>
      <c r="F1475" s="21" t="s">
        <v>231</v>
      </c>
      <c r="G1475" s="21" t="s">
        <v>72</v>
      </c>
      <c r="H1475" s="243">
        <v>118073268</v>
      </c>
      <c r="I1475" s="243">
        <v>118073268</v>
      </c>
      <c r="J1475" s="21" t="s">
        <v>217</v>
      </c>
      <c r="K1475" s="21" t="s">
        <v>217</v>
      </c>
      <c r="L1475" s="36" t="s">
        <v>1326</v>
      </c>
    </row>
    <row r="1476" spans="1:12" ht="54.95" customHeight="1" x14ac:dyDescent="0.3">
      <c r="A1476" s="283">
        <v>1149</v>
      </c>
      <c r="B1476" s="21">
        <v>80101505</v>
      </c>
      <c r="C1476" s="32" t="s">
        <v>160</v>
      </c>
      <c r="D1476" s="30">
        <v>42705</v>
      </c>
      <c r="E1476" s="39">
        <v>5</v>
      </c>
      <c r="F1476" s="21" t="s">
        <v>231</v>
      </c>
      <c r="G1476" s="21" t="s">
        <v>72</v>
      </c>
      <c r="H1476" s="243">
        <v>31389153</v>
      </c>
      <c r="I1476" s="243">
        <v>31389153</v>
      </c>
      <c r="J1476" s="21" t="s">
        <v>217</v>
      </c>
      <c r="K1476" s="21" t="s">
        <v>217</v>
      </c>
      <c r="L1476" s="36" t="s">
        <v>1326</v>
      </c>
    </row>
    <row r="1477" spans="1:12" ht="54.95" customHeight="1" x14ac:dyDescent="0.3">
      <c r="A1477" s="283">
        <v>1149</v>
      </c>
      <c r="B1477" s="21">
        <v>80101505</v>
      </c>
      <c r="C1477" s="32" t="s">
        <v>310</v>
      </c>
      <c r="D1477" s="30">
        <v>42705</v>
      </c>
      <c r="E1477" s="39">
        <v>5</v>
      </c>
      <c r="F1477" s="21" t="s">
        <v>276</v>
      </c>
      <c r="G1477" s="21" t="s">
        <v>72</v>
      </c>
      <c r="H1477" s="243">
        <v>2732141139</v>
      </c>
      <c r="I1477" s="243">
        <v>2732141139</v>
      </c>
      <c r="J1477" s="21" t="s">
        <v>217</v>
      </c>
      <c r="K1477" s="21" t="s">
        <v>217</v>
      </c>
      <c r="L1477" s="36" t="s">
        <v>1326</v>
      </c>
    </row>
    <row r="1478" spans="1:12" ht="54.95" customHeight="1" x14ac:dyDescent="0.3">
      <c r="A1478" s="283">
        <v>1149</v>
      </c>
      <c r="B1478" s="35">
        <v>80111600</v>
      </c>
      <c r="C1478" s="209" t="s">
        <v>1296</v>
      </c>
      <c r="D1478" s="30">
        <v>42552</v>
      </c>
      <c r="E1478" s="39">
        <v>5.5</v>
      </c>
      <c r="F1478" s="21" t="s">
        <v>231</v>
      </c>
      <c r="G1478" s="21" t="s">
        <v>72</v>
      </c>
      <c r="H1478" s="251">
        <v>28591255</v>
      </c>
      <c r="I1478" s="251">
        <v>28591255</v>
      </c>
      <c r="J1478" s="21" t="s">
        <v>217</v>
      </c>
      <c r="K1478" s="21" t="s">
        <v>217</v>
      </c>
      <c r="L1478" s="36" t="s">
        <v>1326</v>
      </c>
    </row>
    <row r="1479" spans="1:12" ht="54.95" customHeight="1" x14ac:dyDescent="0.3">
      <c r="A1479" s="283">
        <v>1149</v>
      </c>
      <c r="B1479" s="35">
        <v>80111600</v>
      </c>
      <c r="C1479" s="209" t="s">
        <v>1297</v>
      </c>
      <c r="D1479" s="30">
        <v>42552</v>
      </c>
      <c r="E1479" s="39">
        <v>5.5</v>
      </c>
      <c r="F1479" s="21" t="s">
        <v>231</v>
      </c>
      <c r="G1479" s="21" t="s">
        <v>72</v>
      </c>
      <c r="H1479" s="251">
        <v>28591255</v>
      </c>
      <c r="I1479" s="251">
        <v>28591255</v>
      </c>
      <c r="J1479" s="21" t="s">
        <v>217</v>
      </c>
      <c r="K1479" s="21" t="s">
        <v>217</v>
      </c>
      <c r="L1479" s="36" t="s">
        <v>1326</v>
      </c>
    </row>
    <row r="1480" spans="1:12" ht="54.95" customHeight="1" x14ac:dyDescent="0.3">
      <c r="A1480" s="283">
        <v>1149</v>
      </c>
      <c r="B1480" s="35">
        <v>80111600</v>
      </c>
      <c r="C1480" s="209" t="s">
        <v>1298</v>
      </c>
      <c r="D1480" s="30">
        <v>42552</v>
      </c>
      <c r="E1480" s="39">
        <v>5.5</v>
      </c>
      <c r="F1480" s="21" t="s">
        <v>231</v>
      </c>
      <c r="G1480" s="21" t="s">
        <v>72</v>
      </c>
      <c r="H1480" s="251">
        <v>28591255</v>
      </c>
      <c r="I1480" s="251">
        <v>28591255</v>
      </c>
      <c r="J1480" s="21" t="s">
        <v>217</v>
      </c>
      <c r="K1480" s="21" t="s">
        <v>217</v>
      </c>
      <c r="L1480" s="36" t="s">
        <v>1326</v>
      </c>
    </row>
    <row r="1481" spans="1:12" ht="54.95" customHeight="1" x14ac:dyDescent="0.3">
      <c r="A1481" s="283">
        <v>1149</v>
      </c>
      <c r="B1481" s="35">
        <v>80111600</v>
      </c>
      <c r="C1481" s="114" t="s">
        <v>1299</v>
      </c>
      <c r="D1481" s="30">
        <v>42552</v>
      </c>
      <c r="E1481" s="39">
        <v>5.5</v>
      </c>
      <c r="F1481" s="21" t="s">
        <v>231</v>
      </c>
      <c r="G1481" s="21" t="s">
        <v>72</v>
      </c>
      <c r="H1481" s="251">
        <v>17446501</v>
      </c>
      <c r="I1481" s="251">
        <v>17446501</v>
      </c>
      <c r="J1481" s="21" t="s">
        <v>217</v>
      </c>
      <c r="K1481" s="21" t="s">
        <v>217</v>
      </c>
      <c r="L1481" s="36" t="s">
        <v>1326</v>
      </c>
    </row>
    <row r="1482" spans="1:12" ht="54.95" customHeight="1" x14ac:dyDescent="0.3">
      <c r="A1482" s="283">
        <v>1149</v>
      </c>
      <c r="B1482" s="21">
        <v>80101505</v>
      </c>
      <c r="C1482" s="32" t="s">
        <v>314</v>
      </c>
      <c r="D1482" s="30">
        <v>42552</v>
      </c>
      <c r="E1482" s="39">
        <v>5</v>
      </c>
      <c r="F1482" s="21" t="s">
        <v>231</v>
      </c>
      <c r="G1482" s="21" t="s">
        <v>72</v>
      </c>
      <c r="H1482" s="251">
        <v>51928760</v>
      </c>
      <c r="I1482" s="251">
        <v>51928760</v>
      </c>
      <c r="J1482" s="21" t="s">
        <v>217</v>
      </c>
      <c r="K1482" s="21" t="s">
        <v>217</v>
      </c>
      <c r="L1482" s="36" t="s">
        <v>1326</v>
      </c>
    </row>
    <row r="1483" spans="1:12" ht="54.95" customHeight="1" x14ac:dyDescent="0.3">
      <c r="A1483" s="283">
        <v>1149</v>
      </c>
      <c r="B1483" s="21">
        <v>80101505</v>
      </c>
      <c r="C1483" s="32" t="s">
        <v>315</v>
      </c>
      <c r="D1483" s="30">
        <v>42583</v>
      </c>
      <c r="E1483" s="39">
        <v>2</v>
      </c>
      <c r="F1483" s="21" t="s">
        <v>231</v>
      </c>
      <c r="G1483" s="21" t="s">
        <v>72</v>
      </c>
      <c r="H1483" s="251">
        <v>86938666</v>
      </c>
      <c r="I1483" s="251">
        <v>86938666</v>
      </c>
      <c r="J1483" s="21" t="s">
        <v>217</v>
      </c>
      <c r="K1483" s="21" t="s">
        <v>217</v>
      </c>
      <c r="L1483" s="36" t="s">
        <v>1326</v>
      </c>
    </row>
    <row r="1484" spans="1:12" ht="54.95" customHeight="1" x14ac:dyDescent="0.3">
      <c r="A1484" s="283">
        <v>1149</v>
      </c>
      <c r="B1484" s="21">
        <v>80101505</v>
      </c>
      <c r="C1484" s="32" t="s">
        <v>316</v>
      </c>
      <c r="D1484" s="30">
        <v>42583</v>
      </c>
      <c r="E1484" s="39">
        <v>2</v>
      </c>
      <c r="F1484" s="21" t="s">
        <v>231</v>
      </c>
      <c r="G1484" s="21" t="s">
        <v>72</v>
      </c>
      <c r="H1484" s="251">
        <v>314912308</v>
      </c>
      <c r="I1484" s="251">
        <v>314912308</v>
      </c>
      <c r="J1484" s="21" t="s">
        <v>217</v>
      </c>
      <c r="K1484" s="21" t="s">
        <v>217</v>
      </c>
      <c r="L1484" s="36" t="s">
        <v>1326</v>
      </c>
    </row>
    <row r="1485" spans="1:12" ht="54.95" customHeight="1" x14ac:dyDescent="0.3">
      <c r="A1485" s="283">
        <v>1149</v>
      </c>
      <c r="B1485" s="21">
        <v>80101505</v>
      </c>
      <c r="C1485" s="32" t="s">
        <v>317</v>
      </c>
      <c r="D1485" s="30">
        <v>42583</v>
      </c>
      <c r="E1485" s="39">
        <v>2</v>
      </c>
      <c r="F1485" s="21" t="s">
        <v>231</v>
      </c>
      <c r="G1485" s="21" t="s">
        <v>72</v>
      </c>
      <c r="H1485" s="251">
        <v>32000000</v>
      </c>
      <c r="I1485" s="251">
        <v>32000000</v>
      </c>
      <c r="J1485" s="21" t="s">
        <v>217</v>
      </c>
      <c r="K1485" s="21" t="s">
        <v>217</v>
      </c>
      <c r="L1485" s="36" t="s">
        <v>1326</v>
      </c>
    </row>
    <row r="1486" spans="1:12" ht="54.95" customHeight="1" x14ac:dyDescent="0.3">
      <c r="A1486" s="283">
        <v>1149</v>
      </c>
      <c r="B1486" s="21">
        <v>80101505</v>
      </c>
      <c r="C1486" s="32" t="s">
        <v>318</v>
      </c>
      <c r="D1486" s="30">
        <v>42583</v>
      </c>
      <c r="E1486" s="39">
        <v>1</v>
      </c>
      <c r="F1486" s="21" t="s">
        <v>231</v>
      </c>
      <c r="G1486" s="21" t="s">
        <v>72</v>
      </c>
      <c r="H1486" s="251">
        <v>100000000</v>
      </c>
      <c r="I1486" s="251">
        <v>100000000</v>
      </c>
      <c r="J1486" s="21" t="s">
        <v>217</v>
      </c>
      <c r="K1486" s="21" t="s">
        <v>217</v>
      </c>
      <c r="L1486" s="36" t="s">
        <v>1326</v>
      </c>
    </row>
    <row r="1487" spans="1:12" ht="54.95" customHeight="1" x14ac:dyDescent="0.3">
      <c r="A1487" s="283">
        <v>1149</v>
      </c>
      <c r="B1487" s="21">
        <v>80101505</v>
      </c>
      <c r="C1487" s="32" t="s">
        <v>1112</v>
      </c>
      <c r="D1487" s="30">
        <v>42583</v>
      </c>
      <c r="E1487" s="39">
        <v>2</v>
      </c>
      <c r="F1487" s="21" t="s">
        <v>231</v>
      </c>
      <c r="G1487" s="21" t="s">
        <v>72</v>
      </c>
      <c r="H1487" s="251">
        <v>30263641</v>
      </c>
      <c r="I1487" s="251">
        <v>30263641</v>
      </c>
      <c r="J1487" s="21" t="s">
        <v>217</v>
      </c>
      <c r="K1487" s="21" t="s">
        <v>217</v>
      </c>
      <c r="L1487" s="36" t="s">
        <v>1326</v>
      </c>
    </row>
    <row r="1488" spans="1:12" ht="54.95" customHeight="1" x14ac:dyDescent="0.3">
      <c r="A1488" s="283">
        <v>1150</v>
      </c>
      <c r="B1488" s="35">
        <v>80111600</v>
      </c>
      <c r="C1488" s="47" t="s">
        <v>1125</v>
      </c>
      <c r="D1488" s="53">
        <v>42552</v>
      </c>
      <c r="E1488" s="201">
        <v>5.5</v>
      </c>
      <c r="F1488" s="22" t="s">
        <v>53</v>
      </c>
      <c r="G1488" s="22" t="s">
        <v>389</v>
      </c>
      <c r="H1488" s="54">
        <v>36760185</v>
      </c>
      <c r="I1488" s="226">
        <v>36760185</v>
      </c>
      <c r="J1488" s="22" t="s">
        <v>217</v>
      </c>
      <c r="K1488" s="22" t="s">
        <v>217</v>
      </c>
      <c r="L1488" s="22" t="s">
        <v>375</v>
      </c>
    </row>
    <row r="1489" spans="1:12" ht="54.95" customHeight="1" x14ac:dyDescent="0.3">
      <c r="A1489" s="283">
        <v>1150</v>
      </c>
      <c r="B1489" s="22">
        <v>77101701</v>
      </c>
      <c r="C1489" s="47" t="s">
        <v>608</v>
      </c>
      <c r="D1489" s="53">
        <v>42614</v>
      </c>
      <c r="E1489" s="201">
        <v>6</v>
      </c>
      <c r="F1489" s="22" t="s">
        <v>609</v>
      </c>
      <c r="G1489" s="22" t="s">
        <v>439</v>
      </c>
      <c r="H1489" s="54">
        <v>144827343</v>
      </c>
      <c r="I1489" s="226">
        <v>144827343</v>
      </c>
      <c r="J1489" s="22" t="s">
        <v>217</v>
      </c>
      <c r="K1489" s="22" t="s">
        <v>217</v>
      </c>
      <c r="L1489" s="22" t="s">
        <v>375</v>
      </c>
    </row>
    <row r="1490" spans="1:12" ht="54.95" customHeight="1" x14ac:dyDescent="0.3">
      <c r="A1490" s="283">
        <v>1150</v>
      </c>
      <c r="B1490" s="35">
        <v>80111600</v>
      </c>
      <c r="C1490" s="46" t="s">
        <v>611</v>
      </c>
      <c r="D1490" s="53">
        <v>42552</v>
      </c>
      <c r="E1490" s="201">
        <v>5.5</v>
      </c>
      <c r="F1490" s="22" t="s">
        <v>53</v>
      </c>
      <c r="G1490" s="22" t="s">
        <v>389</v>
      </c>
      <c r="H1490" s="54">
        <v>42595135</v>
      </c>
      <c r="I1490" s="43">
        <v>42595135</v>
      </c>
      <c r="J1490" s="22" t="s">
        <v>217</v>
      </c>
      <c r="K1490" s="22" t="s">
        <v>217</v>
      </c>
      <c r="L1490" s="22" t="s">
        <v>375</v>
      </c>
    </row>
    <row r="1491" spans="1:12" ht="54.95" customHeight="1" x14ac:dyDescent="0.3">
      <c r="A1491" s="283">
        <v>1150</v>
      </c>
      <c r="B1491" s="35">
        <v>80111600</v>
      </c>
      <c r="C1491" s="46" t="s">
        <v>612</v>
      </c>
      <c r="D1491" s="53">
        <v>42552</v>
      </c>
      <c r="E1491" s="201">
        <v>6</v>
      </c>
      <c r="F1491" s="22" t="s">
        <v>53</v>
      </c>
      <c r="G1491" s="22" t="s">
        <v>389</v>
      </c>
      <c r="H1491" s="54">
        <v>34436814</v>
      </c>
      <c r="I1491" s="43">
        <v>34436814</v>
      </c>
      <c r="J1491" s="22" t="s">
        <v>217</v>
      </c>
      <c r="K1491" s="22" t="s">
        <v>217</v>
      </c>
      <c r="L1491" s="22" t="s">
        <v>375</v>
      </c>
    </row>
    <row r="1492" spans="1:12" ht="54.95" customHeight="1" x14ac:dyDescent="0.3">
      <c r="A1492" s="283">
        <v>1150</v>
      </c>
      <c r="B1492" s="35">
        <v>80111600</v>
      </c>
      <c r="C1492" s="46" t="s">
        <v>613</v>
      </c>
      <c r="D1492" s="53">
        <v>42552</v>
      </c>
      <c r="E1492" s="201">
        <v>5.5</v>
      </c>
      <c r="F1492" s="22" t="s">
        <v>53</v>
      </c>
      <c r="G1492" s="22" t="s">
        <v>389</v>
      </c>
      <c r="H1492" s="54">
        <v>31567080</v>
      </c>
      <c r="I1492" s="43">
        <v>31567080</v>
      </c>
      <c r="J1492" s="22" t="s">
        <v>217</v>
      </c>
      <c r="K1492" s="22" t="s">
        <v>217</v>
      </c>
      <c r="L1492" s="22" t="s">
        <v>375</v>
      </c>
    </row>
    <row r="1493" spans="1:12" ht="54.95" customHeight="1" x14ac:dyDescent="0.3">
      <c r="A1493" s="283">
        <v>1150</v>
      </c>
      <c r="B1493" s="35">
        <v>80111600</v>
      </c>
      <c r="C1493" s="47" t="s">
        <v>614</v>
      </c>
      <c r="D1493" s="53">
        <v>42552</v>
      </c>
      <c r="E1493" s="201">
        <v>5.5</v>
      </c>
      <c r="F1493" s="22" t="s">
        <v>53</v>
      </c>
      <c r="G1493" s="22" t="s">
        <v>389</v>
      </c>
      <c r="H1493" s="54">
        <v>25615431</v>
      </c>
      <c r="I1493" s="43">
        <v>25615431</v>
      </c>
      <c r="J1493" s="22" t="s">
        <v>217</v>
      </c>
      <c r="K1493" s="22" t="s">
        <v>217</v>
      </c>
      <c r="L1493" s="22" t="s">
        <v>375</v>
      </c>
    </row>
    <row r="1494" spans="1:12" ht="54.95" customHeight="1" x14ac:dyDescent="0.3">
      <c r="A1494" s="283">
        <v>1150</v>
      </c>
      <c r="B1494" s="35">
        <v>80111600</v>
      </c>
      <c r="C1494" s="47" t="s">
        <v>615</v>
      </c>
      <c r="D1494" s="53">
        <v>42552</v>
      </c>
      <c r="E1494" s="201">
        <v>5.5</v>
      </c>
      <c r="F1494" s="22" t="s">
        <v>53</v>
      </c>
      <c r="G1494" s="22" t="s">
        <v>389</v>
      </c>
      <c r="H1494" s="54">
        <v>22639606</v>
      </c>
      <c r="I1494" s="43">
        <v>22639606</v>
      </c>
      <c r="J1494" s="22" t="s">
        <v>217</v>
      </c>
      <c r="K1494" s="22" t="s">
        <v>217</v>
      </c>
      <c r="L1494" s="22" t="s">
        <v>375</v>
      </c>
    </row>
    <row r="1495" spans="1:12" ht="54.95" customHeight="1" x14ac:dyDescent="0.3">
      <c r="A1495" s="283">
        <v>1150</v>
      </c>
      <c r="B1495" s="22">
        <v>46181500</v>
      </c>
      <c r="C1495" s="47" t="s">
        <v>424</v>
      </c>
      <c r="D1495" s="45">
        <v>42583</v>
      </c>
      <c r="E1495" s="202">
        <v>2</v>
      </c>
      <c r="F1495" s="22" t="s">
        <v>401</v>
      </c>
      <c r="G1495" s="22" t="s">
        <v>389</v>
      </c>
      <c r="H1495" s="54">
        <v>1800000</v>
      </c>
      <c r="I1495" s="43">
        <v>1800000</v>
      </c>
      <c r="J1495" s="22" t="s">
        <v>217</v>
      </c>
      <c r="K1495" s="22" t="s">
        <v>217</v>
      </c>
      <c r="L1495" s="22" t="s">
        <v>375</v>
      </c>
    </row>
    <row r="1496" spans="1:12" ht="54.95" customHeight="1" x14ac:dyDescent="0.3">
      <c r="A1496" s="283">
        <v>1150</v>
      </c>
      <c r="B1496" s="35">
        <v>80111600</v>
      </c>
      <c r="C1496" s="47" t="s">
        <v>614</v>
      </c>
      <c r="D1496" s="53">
        <v>42583</v>
      </c>
      <c r="E1496" s="201">
        <v>4.5</v>
      </c>
      <c r="F1496" s="22" t="s">
        <v>53</v>
      </c>
      <c r="G1496" s="22" t="s">
        <v>389</v>
      </c>
      <c r="H1496" s="54">
        <v>6015303</v>
      </c>
      <c r="I1496" s="43">
        <v>6015303</v>
      </c>
      <c r="J1496" s="22" t="s">
        <v>217</v>
      </c>
      <c r="K1496" s="22" t="s">
        <v>217</v>
      </c>
      <c r="L1496" s="22" t="s">
        <v>375</v>
      </c>
    </row>
    <row r="1497" spans="1:12" ht="54.95" customHeight="1" x14ac:dyDescent="0.3">
      <c r="A1497" s="283">
        <v>1150</v>
      </c>
      <c r="B1497" s="35">
        <v>80111600</v>
      </c>
      <c r="C1497" s="47" t="s">
        <v>614</v>
      </c>
      <c r="D1497" s="53">
        <v>42583</v>
      </c>
      <c r="E1497" s="201">
        <v>4.5</v>
      </c>
      <c r="F1497" s="22" t="s">
        <v>53</v>
      </c>
      <c r="G1497" s="22" t="s">
        <v>389</v>
      </c>
      <c r="H1497" s="54">
        <v>6015303</v>
      </c>
      <c r="I1497" s="226">
        <v>6015303</v>
      </c>
      <c r="J1497" s="22" t="s">
        <v>217</v>
      </c>
      <c r="K1497" s="22" t="s">
        <v>217</v>
      </c>
      <c r="L1497" s="22" t="s">
        <v>375</v>
      </c>
    </row>
    <row r="1498" spans="1:12" ht="54.95" customHeight="1" x14ac:dyDescent="0.3">
      <c r="A1498" s="283">
        <v>1150</v>
      </c>
      <c r="B1498" s="35">
        <v>80111600</v>
      </c>
      <c r="C1498" s="47" t="s">
        <v>614</v>
      </c>
      <c r="D1498" s="53">
        <v>42583</v>
      </c>
      <c r="E1498" s="201">
        <v>4.5</v>
      </c>
      <c r="F1498" s="22" t="s">
        <v>53</v>
      </c>
      <c r="G1498" s="22" t="s">
        <v>389</v>
      </c>
      <c r="H1498" s="54">
        <v>6015303</v>
      </c>
      <c r="I1498" s="226">
        <v>6015303</v>
      </c>
      <c r="J1498" s="22" t="s">
        <v>217</v>
      </c>
      <c r="K1498" s="22" t="s">
        <v>217</v>
      </c>
      <c r="L1498" s="22" t="s">
        <v>375</v>
      </c>
    </row>
    <row r="1499" spans="1:12" ht="54.95" customHeight="1" x14ac:dyDescent="0.3">
      <c r="A1499" s="283">
        <v>1150</v>
      </c>
      <c r="B1499" s="35">
        <v>80111600</v>
      </c>
      <c r="C1499" s="47" t="s">
        <v>614</v>
      </c>
      <c r="D1499" s="53">
        <v>42583</v>
      </c>
      <c r="E1499" s="201">
        <v>4.5</v>
      </c>
      <c r="F1499" s="22" t="s">
        <v>53</v>
      </c>
      <c r="G1499" s="22" t="s">
        <v>389</v>
      </c>
      <c r="H1499" s="54">
        <v>6015303</v>
      </c>
      <c r="I1499" s="226">
        <v>6015303</v>
      </c>
      <c r="J1499" s="22" t="s">
        <v>217</v>
      </c>
      <c r="K1499" s="22" t="s">
        <v>217</v>
      </c>
      <c r="L1499" s="22" t="s">
        <v>375</v>
      </c>
    </row>
    <row r="1500" spans="1:12" ht="54.95" customHeight="1" x14ac:dyDescent="0.3">
      <c r="A1500" s="283">
        <v>1150</v>
      </c>
      <c r="B1500" s="35">
        <v>80111600</v>
      </c>
      <c r="C1500" s="47" t="s">
        <v>614</v>
      </c>
      <c r="D1500" s="53">
        <v>42583</v>
      </c>
      <c r="E1500" s="201">
        <v>4.5</v>
      </c>
      <c r="F1500" s="22" t="s">
        <v>53</v>
      </c>
      <c r="G1500" s="22" t="s">
        <v>389</v>
      </c>
      <c r="H1500" s="54">
        <v>6015303</v>
      </c>
      <c r="I1500" s="226">
        <v>6015303</v>
      </c>
      <c r="J1500" s="22" t="s">
        <v>217</v>
      </c>
      <c r="K1500" s="22" t="s">
        <v>217</v>
      </c>
      <c r="L1500" s="22" t="s">
        <v>375</v>
      </c>
    </row>
    <row r="1501" spans="1:12" ht="54.95" customHeight="1" x14ac:dyDescent="0.3">
      <c r="A1501" s="283">
        <v>1150</v>
      </c>
      <c r="B1501" s="35">
        <v>80111600</v>
      </c>
      <c r="C1501" s="47" t="s">
        <v>614</v>
      </c>
      <c r="D1501" s="53">
        <v>42583</v>
      </c>
      <c r="E1501" s="201">
        <v>4.5</v>
      </c>
      <c r="F1501" s="22" t="s">
        <v>53</v>
      </c>
      <c r="G1501" s="22" t="s">
        <v>389</v>
      </c>
      <c r="H1501" s="54">
        <v>6015303</v>
      </c>
      <c r="I1501" s="226">
        <v>6015303</v>
      </c>
      <c r="J1501" s="22" t="s">
        <v>217</v>
      </c>
      <c r="K1501" s="22" t="s">
        <v>217</v>
      </c>
      <c r="L1501" s="22" t="s">
        <v>375</v>
      </c>
    </row>
    <row r="1502" spans="1:12" ht="54.95" customHeight="1" x14ac:dyDescent="0.3">
      <c r="A1502" s="283">
        <v>1150</v>
      </c>
      <c r="B1502" s="35">
        <v>80111600</v>
      </c>
      <c r="C1502" s="47" t="s">
        <v>614</v>
      </c>
      <c r="D1502" s="53">
        <v>42583</v>
      </c>
      <c r="E1502" s="201">
        <v>4.5</v>
      </c>
      <c r="F1502" s="22" t="s">
        <v>53</v>
      </c>
      <c r="G1502" s="22" t="s">
        <v>389</v>
      </c>
      <c r="H1502" s="54">
        <v>6015303</v>
      </c>
      <c r="I1502" s="226">
        <v>6015303</v>
      </c>
      <c r="J1502" s="22" t="s">
        <v>217</v>
      </c>
      <c r="K1502" s="22" t="s">
        <v>217</v>
      </c>
      <c r="L1502" s="22" t="s">
        <v>375</v>
      </c>
    </row>
    <row r="1503" spans="1:12" ht="54.95" customHeight="1" x14ac:dyDescent="0.3">
      <c r="A1503" s="283">
        <v>1150</v>
      </c>
      <c r="B1503" s="35">
        <v>80111600</v>
      </c>
      <c r="C1503" s="47" t="s">
        <v>614</v>
      </c>
      <c r="D1503" s="53">
        <v>42583</v>
      </c>
      <c r="E1503" s="201">
        <v>4.5</v>
      </c>
      <c r="F1503" s="22" t="s">
        <v>53</v>
      </c>
      <c r="G1503" s="22" t="s">
        <v>389</v>
      </c>
      <c r="H1503" s="54">
        <v>6015303</v>
      </c>
      <c r="I1503" s="226">
        <v>6015303</v>
      </c>
      <c r="J1503" s="22" t="s">
        <v>217</v>
      </c>
      <c r="K1503" s="22" t="s">
        <v>217</v>
      </c>
      <c r="L1503" s="22" t="s">
        <v>375</v>
      </c>
    </row>
    <row r="1504" spans="1:12" ht="54.95" customHeight="1" x14ac:dyDescent="0.3">
      <c r="A1504" s="283">
        <v>1150</v>
      </c>
      <c r="B1504" s="35">
        <v>80111600</v>
      </c>
      <c r="C1504" s="47" t="s">
        <v>618</v>
      </c>
      <c r="D1504" s="53">
        <v>42552</v>
      </c>
      <c r="E1504" s="201">
        <v>5.7</v>
      </c>
      <c r="F1504" s="22" t="s">
        <v>53</v>
      </c>
      <c r="G1504" s="22" t="s">
        <v>389</v>
      </c>
      <c r="H1504" s="58">
        <v>23462864</v>
      </c>
      <c r="I1504" s="43">
        <v>23462864</v>
      </c>
      <c r="J1504" s="22" t="s">
        <v>217</v>
      </c>
      <c r="K1504" s="22" t="s">
        <v>217</v>
      </c>
      <c r="L1504" s="22" t="s">
        <v>375</v>
      </c>
    </row>
    <row r="1505" spans="1:12" ht="54.95" customHeight="1" x14ac:dyDescent="0.3">
      <c r="A1505" s="283">
        <v>1150</v>
      </c>
      <c r="B1505" s="35">
        <v>80111600</v>
      </c>
      <c r="C1505" s="47" t="s">
        <v>619</v>
      </c>
      <c r="D1505" s="53">
        <v>42552</v>
      </c>
      <c r="E1505" s="201">
        <v>5.7</v>
      </c>
      <c r="F1505" s="22" t="s">
        <v>53</v>
      </c>
      <c r="G1505" s="22" t="s">
        <v>389</v>
      </c>
      <c r="H1505" s="58">
        <v>23462864</v>
      </c>
      <c r="I1505" s="43">
        <v>23462864</v>
      </c>
      <c r="J1505" s="22" t="s">
        <v>217</v>
      </c>
      <c r="K1505" s="22" t="s">
        <v>217</v>
      </c>
      <c r="L1505" s="22" t="s">
        <v>375</v>
      </c>
    </row>
    <row r="1506" spans="1:12" ht="54.95" customHeight="1" x14ac:dyDescent="0.3">
      <c r="A1506" s="283">
        <v>1150</v>
      </c>
      <c r="B1506" s="35">
        <v>80111600</v>
      </c>
      <c r="C1506" s="47" t="s">
        <v>619</v>
      </c>
      <c r="D1506" s="53">
        <v>42552</v>
      </c>
      <c r="E1506" s="201">
        <v>5.7</v>
      </c>
      <c r="F1506" s="22" t="s">
        <v>53</v>
      </c>
      <c r="G1506" s="22" t="s">
        <v>389</v>
      </c>
      <c r="H1506" s="58">
        <v>23462864</v>
      </c>
      <c r="I1506" s="43">
        <v>23462864</v>
      </c>
      <c r="J1506" s="22" t="s">
        <v>217</v>
      </c>
      <c r="K1506" s="22" t="s">
        <v>217</v>
      </c>
      <c r="L1506" s="22" t="s">
        <v>375</v>
      </c>
    </row>
    <row r="1507" spans="1:12" ht="54.95" customHeight="1" x14ac:dyDescent="0.3">
      <c r="A1507" s="283">
        <v>1150</v>
      </c>
      <c r="B1507" s="35">
        <v>80111600</v>
      </c>
      <c r="C1507" s="47" t="s">
        <v>620</v>
      </c>
      <c r="D1507" s="53">
        <v>42552</v>
      </c>
      <c r="E1507" s="201">
        <v>5.7</v>
      </c>
      <c r="F1507" s="22" t="s">
        <v>53</v>
      </c>
      <c r="G1507" s="22" t="s">
        <v>389</v>
      </c>
      <c r="H1507" s="58">
        <v>23462864</v>
      </c>
      <c r="I1507" s="43">
        <v>23462864</v>
      </c>
      <c r="J1507" s="22" t="s">
        <v>217</v>
      </c>
      <c r="K1507" s="22" t="s">
        <v>217</v>
      </c>
      <c r="L1507" s="22" t="s">
        <v>375</v>
      </c>
    </row>
    <row r="1508" spans="1:12" ht="54.95" customHeight="1" x14ac:dyDescent="0.3">
      <c r="A1508" s="283">
        <v>1150</v>
      </c>
      <c r="B1508" s="22">
        <v>78111808</v>
      </c>
      <c r="C1508" s="47" t="s">
        <v>398</v>
      </c>
      <c r="D1508" s="45">
        <v>42675</v>
      </c>
      <c r="E1508" s="202">
        <v>2</v>
      </c>
      <c r="F1508" s="22" t="s">
        <v>399</v>
      </c>
      <c r="G1508" s="22" t="s">
        <v>389</v>
      </c>
      <c r="H1508" s="58">
        <v>3620131</v>
      </c>
      <c r="I1508" s="43">
        <v>3620131</v>
      </c>
      <c r="J1508" s="22" t="s">
        <v>217</v>
      </c>
      <c r="K1508" s="22" t="s">
        <v>217</v>
      </c>
      <c r="L1508" s="22" t="s">
        <v>375</v>
      </c>
    </row>
    <row r="1509" spans="1:12" ht="54.95" customHeight="1" x14ac:dyDescent="0.3">
      <c r="A1509" s="283">
        <v>1150</v>
      </c>
      <c r="B1509" s="35">
        <v>80111600</v>
      </c>
      <c r="C1509" s="47" t="s">
        <v>623</v>
      </c>
      <c r="D1509" s="53">
        <v>42552</v>
      </c>
      <c r="E1509" s="201">
        <v>6</v>
      </c>
      <c r="F1509" s="22" t="s">
        <v>53</v>
      </c>
      <c r="G1509" s="22" t="s">
        <v>389</v>
      </c>
      <c r="H1509" s="58">
        <v>27944106</v>
      </c>
      <c r="I1509" s="226">
        <v>27944106</v>
      </c>
      <c r="J1509" s="22" t="s">
        <v>217</v>
      </c>
      <c r="K1509" s="22" t="s">
        <v>217</v>
      </c>
      <c r="L1509" s="22" t="s">
        <v>375</v>
      </c>
    </row>
    <row r="1510" spans="1:12" ht="54.95" customHeight="1" x14ac:dyDescent="0.3">
      <c r="A1510" s="283">
        <v>1150</v>
      </c>
      <c r="B1510" s="35">
        <v>80111600</v>
      </c>
      <c r="C1510" s="47" t="s">
        <v>624</v>
      </c>
      <c r="D1510" s="53">
        <v>42552</v>
      </c>
      <c r="E1510" s="201">
        <v>6</v>
      </c>
      <c r="F1510" s="22" t="s">
        <v>53</v>
      </c>
      <c r="G1510" s="22" t="s">
        <v>389</v>
      </c>
      <c r="H1510" s="58">
        <v>27944106</v>
      </c>
      <c r="I1510" s="226">
        <v>27944106</v>
      </c>
      <c r="J1510" s="22" t="s">
        <v>217</v>
      </c>
      <c r="K1510" s="22" t="s">
        <v>217</v>
      </c>
      <c r="L1510" s="22" t="s">
        <v>375</v>
      </c>
    </row>
    <row r="1511" spans="1:12" ht="54.95" customHeight="1" x14ac:dyDescent="0.3">
      <c r="A1511" s="283">
        <v>1150</v>
      </c>
      <c r="B1511" s="35">
        <v>80111600</v>
      </c>
      <c r="C1511" s="47" t="s">
        <v>625</v>
      </c>
      <c r="D1511" s="53">
        <v>42552</v>
      </c>
      <c r="E1511" s="201">
        <v>6</v>
      </c>
      <c r="F1511" s="22" t="s">
        <v>53</v>
      </c>
      <c r="G1511" s="22" t="s">
        <v>389</v>
      </c>
      <c r="H1511" s="58">
        <v>19032546</v>
      </c>
      <c r="I1511" s="226">
        <v>19032546</v>
      </c>
      <c r="J1511" s="22" t="s">
        <v>217</v>
      </c>
      <c r="K1511" s="22" t="s">
        <v>217</v>
      </c>
      <c r="L1511" s="22" t="s">
        <v>375</v>
      </c>
    </row>
    <row r="1512" spans="1:12" ht="54.95" customHeight="1" x14ac:dyDescent="0.3">
      <c r="A1512" s="283">
        <v>1150</v>
      </c>
      <c r="B1512" s="35">
        <v>80111600</v>
      </c>
      <c r="C1512" s="47" t="s">
        <v>625</v>
      </c>
      <c r="D1512" s="53">
        <v>42552</v>
      </c>
      <c r="E1512" s="201">
        <v>6</v>
      </c>
      <c r="F1512" s="22" t="s">
        <v>53</v>
      </c>
      <c r="G1512" s="22" t="s">
        <v>389</v>
      </c>
      <c r="H1512" s="58">
        <v>19032546</v>
      </c>
      <c r="I1512" s="226">
        <v>19032546</v>
      </c>
      <c r="J1512" s="22" t="s">
        <v>217</v>
      </c>
      <c r="K1512" s="22" t="s">
        <v>217</v>
      </c>
      <c r="L1512" s="22" t="s">
        <v>375</v>
      </c>
    </row>
    <row r="1513" spans="1:12" ht="54.95" customHeight="1" x14ac:dyDescent="0.3">
      <c r="A1513" s="283">
        <v>1150</v>
      </c>
      <c r="B1513" s="35">
        <v>80111600</v>
      </c>
      <c r="C1513" s="47" t="s">
        <v>626</v>
      </c>
      <c r="D1513" s="53">
        <v>42552</v>
      </c>
      <c r="E1513" s="201">
        <v>6</v>
      </c>
      <c r="F1513" s="22" t="s">
        <v>53</v>
      </c>
      <c r="G1513" s="22" t="s">
        <v>389</v>
      </c>
      <c r="H1513" s="58">
        <v>34436814</v>
      </c>
      <c r="I1513" s="226">
        <v>34436814</v>
      </c>
      <c r="J1513" s="22" t="s">
        <v>217</v>
      </c>
      <c r="K1513" s="22" t="s">
        <v>217</v>
      </c>
      <c r="L1513" s="22" t="s">
        <v>375</v>
      </c>
    </row>
    <row r="1514" spans="1:12" ht="54.95" customHeight="1" x14ac:dyDescent="0.3">
      <c r="A1514" s="283">
        <v>1150</v>
      </c>
      <c r="B1514" s="35">
        <v>80111600</v>
      </c>
      <c r="C1514" s="47" t="s">
        <v>614</v>
      </c>
      <c r="D1514" s="53">
        <v>42583</v>
      </c>
      <c r="E1514" s="201">
        <v>4.5</v>
      </c>
      <c r="F1514" s="22" t="s">
        <v>53</v>
      </c>
      <c r="G1514" s="22" t="s">
        <v>389</v>
      </c>
      <c r="H1514" s="58">
        <v>6015303</v>
      </c>
      <c r="I1514" s="226">
        <v>6015303</v>
      </c>
      <c r="J1514" s="22" t="s">
        <v>217</v>
      </c>
      <c r="K1514" s="22" t="s">
        <v>217</v>
      </c>
      <c r="L1514" s="22" t="s">
        <v>375</v>
      </c>
    </row>
    <row r="1515" spans="1:12" ht="54.95" customHeight="1" x14ac:dyDescent="0.3">
      <c r="A1515" s="283">
        <v>1150</v>
      </c>
      <c r="B1515" s="35">
        <v>80111600</v>
      </c>
      <c r="C1515" s="47" t="s">
        <v>614</v>
      </c>
      <c r="D1515" s="53">
        <v>42583</v>
      </c>
      <c r="E1515" s="201">
        <v>4.5</v>
      </c>
      <c r="F1515" s="22" t="s">
        <v>53</v>
      </c>
      <c r="G1515" s="22" t="s">
        <v>389</v>
      </c>
      <c r="H1515" s="58">
        <v>6015303</v>
      </c>
      <c r="I1515" s="226">
        <v>6015303</v>
      </c>
      <c r="J1515" s="22" t="s">
        <v>217</v>
      </c>
      <c r="K1515" s="22" t="s">
        <v>217</v>
      </c>
      <c r="L1515" s="22" t="s">
        <v>375</v>
      </c>
    </row>
    <row r="1516" spans="1:12" ht="54.95" customHeight="1" x14ac:dyDescent="0.3">
      <c r="A1516" s="283">
        <v>1150</v>
      </c>
      <c r="B1516" s="35">
        <v>80111600</v>
      </c>
      <c r="C1516" s="47" t="s">
        <v>614</v>
      </c>
      <c r="D1516" s="53">
        <v>42583</v>
      </c>
      <c r="E1516" s="201">
        <v>4.5</v>
      </c>
      <c r="F1516" s="22" t="s">
        <v>53</v>
      </c>
      <c r="G1516" s="22" t="s">
        <v>389</v>
      </c>
      <c r="H1516" s="58">
        <v>6015303</v>
      </c>
      <c r="I1516" s="226">
        <v>6015303</v>
      </c>
      <c r="J1516" s="22" t="s">
        <v>217</v>
      </c>
      <c r="K1516" s="22" t="s">
        <v>217</v>
      </c>
      <c r="L1516" s="22" t="s">
        <v>375</v>
      </c>
    </row>
    <row r="1517" spans="1:12" ht="54.95" customHeight="1" x14ac:dyDescent="0.3">
      <c r="A1517" s="283">
        <v>1150</v>
      </c>
      <c r="B1517" s="35">
        <v>80111600</v>
      </c>
      <c r="C1517" s="47" t="s">
        <v>614</v>
      </c>
      <c r="D1517" s="53">
        <v>42583</v>
      </c>
      <c r="E1517" s="201">
        <v>4.5</v>
      </c>
      <c r="F1517" s="22" t="s">
        <v>53</v>
      </c>
      <c r="G1517" s="22" t="s">
        <v>389</v>
      </c>
      <c r="H1517" s="58">
        <v>6015303</v>
      </c>
      <c r="I1517" s="226">
        <v>6015303</v>
      </c>
      <c r="J1517" s="22" t="s">
        <v>217</v>
      </c>
      <c r="K1517" s="22" t="s">
        <v>217</v>
      </c>
      <c r="L1517" s="22" t="s">
        <v>375</v>
      </c>
    </row>
    <row r="1518" spans="1:12" ht="54.95" customHeight="1" x14ac:dyDescent="0.3">
      <c r="A1518" s="283">
        <v>1150</v>
      </c>
      <c r="B1518" s="22">
        <v>78111808</v>
      </c>
      <c r="C1518" s="47" t="s">
        <v>398</v>
      </c>
      <c r="D1518" s="53">
        <v>42675</v>
      </c>
      <c r="E1518" s="201">
        <v>2</v>
      </c>
      <c r="F1518" s="22" t="s">
        <v>399</v>
      </c>
      <c r="G1518" s="22" t="s">
        <v>389</v>
      </c>
      <c r="H1518" s="58">
        <v>24000000</v>
      </c>
      <c r="I1518" s="226">
        <v>24000000</v>
      </c>
      <c r="J1518" s="22" t="s">
        <v>217</v>
      </c>
      <c r="K1518" s="22" t="s">
        <v>217</v>
      </c>
      <c r="L1518" s="22" t="s">
        <v>375</v>
      </c>
    </row>
    <row r="1519" spans="1:12" ht="54.95" customHeight="1" x14ac:dyDescent="0.3">
      <c r="A1519" s="283">
        <v>1150</v>
      </c>
      <c r="B1519" s="35">
        <v>80111600</v>
      </c>
      <c r="C1519" s="47" t="s">
        <v>627</v>
      </c>
      <c r="D1519" s="53">
        <v>42552</v>
      </c>
      <c r="E1519" s="201">
        <v>6</v>
      </c>
      <c r="F1519" s="22" t="s">
        <v>53</v>
      </c>
      <c r="G1519" s="22" t="s">
        <v>389</v>
      </c>
      <c r="H1519" s="58">
        <v>27944106</v>
      </c>
      <c r="I1519" s="226">
        <v>27944106</v>
      </c>
      <c r="J1519" s="22" t="s">
        <v>217</v>
      </c>
      <c r="K1519" s="22" t="s">
        <v>217</v>
      </c>
      <c r="L1519" s="22" t="s">
        <v>375</v>
      </c>
    </row>
    <row r="1520" spans="1:12" ht="54.95" customHeight="1" x14ac:dyDescent="0.3">
      <c r="A1520" s="283">
        <v>1150</v>
      </c>
      <c r="B1520" s="35">
        <v>80111600</v>
      </c>
      <c r="C1520" s="47" t="s">
        <v>628</v>
      </c>
      <c r="D1520" s="53">
        <v>42552</v>
      </c>
      <c r="E1520" s="201">
        <v>6</v>
      </c>
      <c r="F1520" s="22" t="s">
        <v>53</v>
      </c>
      <c r="G1520" s="22" t="s">
        <v>389</v>
      </c>
      <c r="H1520" s="58">
        <v>21451398</v>
      </c>
      <c r="I1520" s="226">
        <v>21451398</v>
      </c>
      <c r="J1520" s="22" t="s">
        <v>217</v>
      </c>
      <c r="K1520" s="22" t="s">
        <v>217</v>
      </c>
      <c r="L1520" s="22" t="s">
        <v>375</v>
      </c>
    </row>
    <row r="1521" spans="1:13" ht="54.95" customHeight="1" x14ac:dyDescent="0.3">
      <c r="A1521" s="283">
        <v>1150</v>
      </c>
      <c r="B1521" s="22">
        <v>77111508</v>
      </c>
      <c r="C1521" s="47" t="s">
        <v>629</v>
      </c>
      <c r="D1521" s="53">
        <v>42552</v>
      </c>
      <c r="E1521" s="201">
        <v>6</v>
      </c>
      <c r="F1521" s="22" t="s">
        <v>53</v>
      </c>
      <c r="G1521" s="22" t="s">
        <v>389</v>
      </c>
      <c r="H1521" s="58">
        <v>297162910</v>
      </c>
      <c r="I1521" s="226">
        <v>297162910</v>
      </c>
      <c r="J1521" s="22" t="s">
        <v>217</v>
      </c>
      <c r="K1521" s="22" t="s">
        <v>217</v>
      </c>
      <c r="L1521" s="22" t="s">
        <v>375</v>
      </c>
    </row>
    <row r="1522" spans="1:13" ht="54.95" customHeight="1" x14ac:dyDescent="0.3">
      <c r="A1522" s="283">
        <v>1150</v>
      </c>
      <c r="B1522" s="22">
        <v>81151602</v>
      </c>
      <c r="C1522" s="47" t="s">
        <v>630</v>
      </c>
      <c r="D1522" s="53">
        <v>42552</v>
      </c>
      <c r="E1522" s="201">
        <v>6</v>
      </c>
      <c r="F1522" s="22" t="s">
        <v>609</v>
      </c>
      <c r="G1522" s="22" t="s">
        <v>389</v>
      </c>
      <c r="H1522" s="58">
        <v>150000000</v>
      </c>
      <c r="I1522" s="226">
        <v>150000000</v>
      </c>
      <c r="J1522" s="22" t="s">
        <v>217</v>
      </c>
      <c r="K1522" s="22" t="s">
        <v>217</v>
      </c>
      <c r="L1522" s="22" t="s">
        <v>375</v>
      </c>
    </row>
    <row r="1523" spans="1:13" ht="54.95" customHeight="1" x14ac:dyDescent="0.3">
      <c r="A1523" s="283">
        <v>1150</v>
      </c>
      <c r="B1523" s="22">
        <v>82101500</v>
      </c>
      <c r="C1523" s="47" t="s">
        <v>631</v>
      </c>
      <c r="D1523" s="53">
        <v>42614</v>
      </c>
      <c r="E1523" s="201">
        <v>2</v>
      </c>
      <c r="F1523" s="22" t="s">
        <v>432</v>
      </c>
      <c r="G1523" s="22" t="s">
        <v>389</v>
      </c>
      <c r="H1523" s="58">
        <v>30000000</v>
      </c>
      <c r="I1523" s="226">
        <v>30000000</v>
      </c>
      <c r="J1523" s="22" t="s">
        <v>217</v>
      </c>
      <c r="K1523" s="22" t="s">
        <v>217</v>
      </c>
      <c r="L1523" s="22" t="s">
        <v>375</v>
      </c>
    </row>
    <row r="1524" spans="1:13" ht="54.95" customHeight="1" x14ac:dyDescent="0.3">
      <c r="A1524" s="283">
        <v>1150</v>
      </c>
      <c r="B1524" s="35">
        <v>80111600</v>
      </c>
      <c r="C1524" s="47" t="s">
        <v>633</v>
      </c>
      <c r="D1524" s="53">
        <v>42552</v>
      </c>
      <c r="E1524" s="202">
        <v>5.4</v>
      </c>
      <c r="F1524" s="22" t="s">
        <v>53</v>
      </c>
      <c r="G1524" s="22" t="s">
        <v>389</v>
      </c>
      <c r="H1524" s="58">
        <v>28272986</v>
      </c>
      <c r="I1524" s="226">
        <v>28272986</v>
      </c>
      <c r="J1524" s="22" t="s">
        <v>217</v>
      </c>
      <c r="K1524" s="22" t="s">
        <v>217</v>
      </c>
      <c r="L1524" s="22" t="s">
        <v>375</v>
      </c>
    </row>
    <row r="1525" spans="1:13" ht="54.95" customHeight="1" x14ac:dyDescent="0.3">
      <c r="A1525" s="283">
        <v>1150</v>
      </c>
      <c r="B1525" s="35">
        <v>80111600</v>
      </c>
      <c r="C1525" s="47" t="s">
        <v>1126</v>
      </c>
      <c r="D1525" s="53">
        <v>42552</v>
      </c>
      <c r="E1525" s="202">
        <v>5.5</v>
      </c>
      <c r="F1525" s="22" t="s">
        <v>53</v>
      </c>
      <c r="G1525" s="22" t="s">
        <v>389</v>
      </c>
      <c r="H1525" s="58">
        <v>19663781.5</v>
      </c>
      <c r="I1525" s="226">
        <v>19663781.5</v>
      </c>
      <c r="J1525" s="22" t="s">
        <v>217</v>
      </c>
      <c r="K1525" s="22" t="s">
        <v>217</v>
      </c>
      <c r="L1525" s="22" t="s">
        <v>375</v>
      </c>
    </row>
    <row r="1526" spans="1:13" ht="54.95" customHeight="1" x14ac:dyDescent="0.3">
      <c r="A1526" s="283">
        <v>1150</v>
      </c>
      <c r="B1526" s="35">
        <v>80111600</v>
      </c>
      <c r="C1526" s="47" t="s">
        <v>1127</v>
      </c>
      <c r="D1526" s="53">
        <v>42552</v>
      </c>
      <c r="E1526" s="202">
        <v>5.5</v>
      </c>
      <c r="F1526" s="22" t="s">
        <v>53</v>
      </c>
      <c r="G1526" s="22" t="s">
        <v>389</v>
      </c>
      <c r="H1526" s="58">
        <v>19663781.5</v>
      </c>
      <c r="I1526" s="226">
        <v>19663781.5</v>
      </c>
      <c r="J1526" s="22" t="s">
        <v>217</v>
      </c>
      <c r="K1526" s="22" t="s">
        <v>217</v>
      </c>
      <c r="L1526" s="22" t="s">
        <v>375</v>
      </c>
    </row>
    <row r="1527" spans="1:13" ht="54.95" customHeight="1" x14ac:dyDescent="0.3">
      <c r="A1527" s="283">
        <v>1150</v>
      </c>
      <c r="B1527" s="22">
        <v>77101701</v>
      </c>
      <c r="C1527" s="258" t="s">
        <v>1117</v>
      </c>
      <c r="D1527" s="53">
        <v>42552</v>
      </c>
      <c r="E1527" s="202">
        <v>2</v>
      </c>
      <c r="F1527" s="22" t="s">
        <v>401</v>
      </c>
      <c r="G1527" s="22" t="s">
        <v>389</v>
      </c>
      <c r="H1527" s="58">
        <v>5101155</v>
      </c>
      <c r="I1527" s="226">
        <v>5101155</v>
      </c>
      <c r="J1527" s="22" t="s">
        <v>217</v>
      </c>
      <c r="K1527" s="22" t="s">
        <v>217</v>
      </c>
      <c r="L1527" s="22" t="s">
        <v>375</v>
      </c>
    </row>
    <row r="1528" spans="1:13" ht="54.95" customHeight="1" x14ac:dyDescent="0.3">
      <c r="A1528" s="283">
        <v>1100</v>
      </c>
      <c r="B1528" s="35">
        <v>80111600</v>
      </c>
      <c r="C1528" s="33" t="s">
        <v>977</v>
      </c>
      <c r="D1528" s="118">
        <v>42552</v>
      </c>
      <c r="E1528" s="189">
        <v>5.5</v>
      </c>
      <c r="F1528" s="42" t="s">
        <v>53</v>
      </c>
      <c r="G1528" s="42" t="s">
        <v>843</v>
      </c>
      <c r="H1528" s="252">
        <v>17446500.5</v>
      </c>
      <c r="I1528" s="253">
        <v>17446500.5</v>
      </c>
      <c r="J1528" s="42" t="s">
        <v>217</v>
      </c>
      <c r="K1528" s="42" t="s">
        <v>217</v>
      </c>
      <c r="L1528" s="117" t="s">
        <v>1307</v>
      </c>
      <c r="M1528" s="117"/>
    </row>
    <row r="1529" spans="1:13" ht="54.95" customHeight="1" x14ac:dyDescent="0.3">
      <c r="A1529" s="283">
        <v>1100</v>
      </c>
      <c r="B1529" s="35">
        <v>80111600</v>
      </c>
      <c r="C1529" s="33" t="s">
        <v>844</v>
      </c>
      <c r="D1529" s="118">
        <v>42552</v>
      </c>
      <c r="E1529" s="189">
        <v>5.5</v>
      </c>
      <c r="F1529" s="42" t="s">
        <v>53</v>
      </c>
      <c r="G1529" s="42" t="s">
        <v>843</v>
      </c>
      <c r="H1529" s="252">
        <v>19663781.5</v>
      </c>
      <c r="I1529" s="253">
        <v>19663781.5</v>
      </c>
      <c r="J1529" s="42" t="s">
        <v>217</v>
      </c>
      <c r="K1529" s="42" t="s">
        <v>217</v>
      </c>
      <c r="L1529" s="117" t="s">
        <v>1307</v>
      </c>
      <c r="M1529" s="117"/>
    </row>
    <row r="1530" spans="1:13" ht="54.95" customHeight="1" x14ac:dyDescent="0.3">
      <c r="A1530" s="283">
        <v>1100</v>
      </c>
      <c r="B1530" s="35">
        <v>80111600</v>
      </c>
      <c r="C1530" s="33" t="s">
        <v>844</v>
      </c>
      <c r="D1530" s="118">
        <v>42552</v>
      </c>
      <c r="E1530" s="189">
        <v>5.5</v>
      </c>
      <c r="F1530" s="42" t="s">
        <v>53</v>
      </c>
      <c r="G1530" s="42" t="s">
        <v>843</v>
      </c>
      <c r="H1530" s="252">
        <v>19663781.5</v>
      </c>
      <c r="I1530" s="253">
        <v>19663781.5</v>
      </c>
      <c r="J1530" s="42" t="s">
        <v>217</v>
      </c>
      <c r="K1530" s="42" t="s">
        <v>217</v>
      </c>
      <c r="L1530" s="117" t="s">
        <v>1307</v>
      </c>
      <c r="M1530" s="117"/>
    </row>
    <row r="1531" spans="1:13" ht="54.95" customHeight="1" x14ac:dyDescent="0.3">
      <c r="A1531" s="283">
        <v>1100</v>
      </c>
      <c r="B1531" s="35">
        <v>80111600</v>
      </c>
      <c r="C1531" s="33" t="s">
        <v>807</v>
      </c>
      <c r="D1531" s="118">
        <v>42552</v>
      </c>
      <c r="E1531" s="189">
        <v>5.5</v>
      </c>
      <c r="F1531" s="42" t="s">
        <v>53</v>
      </c>
      <c r="G1531" s="42" t="s">
        <v>843</v>
      </c>
      <c r="H1531" s="252">
        <v>13362035.5</v>
      </c>
      <c r="I1531" s="253">
        <v>13362035.5</v>
      </c>
      <c r="J1531" s="42" t="s">
        <v>217</v>
      </c>
      <c r="K1531" s="42" t="s">
        <v>217</v>
      </c>
      <c r="L1531" s="117" t="s">
        <v>1307</v>
      </c>
      <c r="M1531" s="117"/>
    </row>
    <row r="1532" spans="1:13" ht="54.95" customHeight="1" x14ac:dyDescent="0.3">
      <c r="A1532" s="283">
        <v>1100</v>
      </c>
      <c r="B1532" s="35">
        <v>80111600</v>
      </c>
      <c r="C1532" s="33" t="s">
        <v>1523</v>
      </c>
      <c r="D1532" s="118">
        <v>42552</v>
      </c>
      <c r="E1532" s="189">
        <v>5.5</v>
      </c>
      <c r="F1532" s="42" t="s">
        <v>53</v>
      </c>
      <c r="G1532" s="42" t="s">
        <v>843</v>
      </c>
      <c r="H1532" s="252">
        <v>14412326.5</v>
      </c>
      <c r="I1532" s="253">
        <v>14412326.5</v>
      </c>
      <c r="J1532" s="42" t="s">
        <v>217</v>
      </c>
      <c r="K1532" s="42" t="s">
        <v>217</v>
      </c>
      <c r="L1532" s="117" t="s">
        <v>1307</v>
      </c>
      <c r="M1532" s="117"/>
    </row>
    <row r="1533" spans="1:13" ht="54.95" customHeight="1" x14ac:dyDescent="0.3">
      <c r="A1533" s="283">
        <v>1100</v>
      </c>
      <c r="B1533" s="35">
        <v>80111600</v>
      </c>
      <c r="C1533" s="33" t="s">
        <v>808</v>
      </c>
      <c r="D1533" s="118">
        <v>42552</v>
      </c>
      <c r="E1533" s="189">
        <v>5.5</v>
      </c>
      <c r="F1533" s="42" t="s">
        <v>53</v>
      </c>
      <c r="G1533" s="42" t="s">
        <v>843</v>
      </c>
      <c r="H1533" s="252">
        <v>31567079.5</v>
      </c>
      <c r="I1533" s="253">
        <v>31567079.5</v>
      </c>
      <c r="J1533" s="42" t="s">
        <v>217</v>
      </c>
      <c r="K1533" s="42" t="s">
        <v>217</v>
      </c>
      <c r="L1533" s="117" t="s">
        <v>1307</v>
      </c>
      <c r="M1533" s="117"/>
    </row>
    <row r="1534" spans="1:13" ht="54.95" customHeight="1" x14ac:dyDescent="0.3">
      <c r="A1534" s="283">
        <v>1100</v>
      </c>
      <c r="B1534" s="35">
        <v>80111600</v>
      </c>
      <c r="C1534" s="115" t="s">
        <v>809</v>
      </c>
      <c r="D1534" s="119">
        <v>42614</v>
      </c>
      <c r="E1534" s="198">
        <v>3</v>
      </c>
      <c r="F1534" s="42" t="s">
        <v>53</v>
      </c>
      <c r="G1534" s="42" t="s">
        <v>843</v>
      </c>
      <c r="H1534" s="252">
        <v>17218407</v>
      </c>
      <c r="I1534" s="253">
        <v>17218407</v>
      </c>
      <c r="J1534" s="42" t="s">
        <v>217</v>
      </c>
      <c r="K1534" s="42" t="s">
        <v>217</v>
      </c>
      <c r="L1534" s="117" t="s">
        <v>1307</v>
      </c>
      <c r="M1534" s="117"/>
    </row>
    <row r="1535" spans="1:13" ht="54.95" customHeight="1" x14ac:dyDescent="0.3">
      <c r="A1535" s="283">
        <v>1100</v>
      </c>
      <c r="B1535" s="35">
        <v>80111600</v>
      </c>
      <c r="C1535" s="33" t="s">
        <v>810</v>
      </c>
      <c r="D1535" s="119">
        <v>42614</v>
      </c>
      <c r="E1535" s="198">
        <v>1</v>
      </c>
      <c r="F1535" s="42" t="s">
        <v>53</v>
      </c>
      <c r="G1535" s="42" t="s">
        <v>843</v>
      </c>
      <c r="H1535" s="252">
        <v>7105334</v>
      </c>
      <c r="I1535" s="253">
        <v>7105334</v>
      </c>
      <c r="J1535" s="42" t="s">
        <v>217</v>
      </c>
      <c r="K1535" s="42" t="s">
        <v>217</v>
      </c>
      <c r="L1535" s="117" t="s">
        <v>1307</v>
      </c>
      <c r="M1535" s="117"/>
    </row>
    <row r="1536" spans="1:13" ht="54.95" customHeight="1" x14ac:dyDescent="0.3">
      <c r="A1536" s="283">
        <v>1100</v>
      </c>
      <c r="B1536" s="35">
        <v>80111600</v>
      </c>
      <c r="C1536" s="32" t="s">
        <v>1399</v>
      </c>
      <c r="D1536" s="118">
        <v>42552</v>
      </c>
      <c r="E1536" s="198">
        <v>5.5</v>
      </c>
      <c r="F1536" s="42" t="s">
        <v>53</v>
      </c>
      <c r="G1536" s="42" t="s">
        <v>843</v>
      </c>
      <c r="H1536" s="252">
        <v>42595135</v>
      </c>
      <c r="I1536" s="253">
        <v>42595135</v>
      </c>
      <c r="J1536" s="42" t="s">
        <v>217</v>
      </c>
      <c r="K1536" s="42" t="s">
        <v>217</v>
      </c>
      <c r="L1536" s="117" t="s">
        <v>1307</v>
      </c>
      <c r="M1536" s="117"/>
    </row>
    <row r="1537" spans="1:13" ht="54.95" customHeight="1" x14ac:dyDescent="0.3">
      <c r="A1537" s="283">
        <v>1100</v>
      </c>
      <c r="B1537" s="35">
        <v>80111600</v>
      </c>
      <c r="C1537" s="32" t="s">
        <v>812</v>
      </c>
      <c r="D1537" s="118">
        <v>42552</v>
      </c>
      <c r="E1537" s="198">
        <v>5.5</v>
      </c>
      <c r="F1537" s="42" t="s">
        <v>53</v>
      </c>
      <c r="G1537" s="42" t="s">
        <v>843</v>
      </c>
      <c r="H1537" s="252">
        <v>15637666</v>
      </c>
      <c r="I1537" s="253">
        <v>15637666</v>
      </c>
      <c r="J1537" s="42" t="s">
        <v>217</v>
      </c>
      <c r="K1537" s="42" t="s">
        <v>217</v>
      </c>
      <c r="L1537" s="117" t="s">
        <v>1307</v>
      </c>
      <c r="M1537" s="117"/>
    </row>
    <row r="1538" spans="1:13" ht="54.95" customHeight="1" x14ac:dyDescent="0.3">
      <c r="A1538" s="283">
        <v>1100</v>
      </c>
      <c r="B1538" s="35">
        <v>80111600</v>
      </c>
      <c r="C1538" s="32" t="s">
        <v>813</v>
      </c>
      <c r="D1538" s="118">
        <v>42552</v>
      </c>
      <c r="E1538" s="198">
        <v>5.5</v>
      </c>
      <c r="F1538" s="42" t="s">
        <v>53</v>
      </c>
      <c r="G1538" s="42" t="s">
        <v>843</v>
      </c>
      <c r="H1538" s="252">
        <v>11436502</v>
      </c>
      <c r="I1538" s="253">
        <v>11436502</v>
      </c>
      <c r="J1538" s="42" t="s">
        <v>217</v>
      </c>
      <c r="K1538" s="42" t="s">
        <v>217</v>
      </c>
      <c r="L1538" s="117" t="s">
        <v>1307</v>
      </c>
      <c r="M1538" s="117"/>
    </row>
    <row r="1539" spans="1:13" ht="54.95" customHeight="1" x14ac:dyDescent="0.3">
      <c r="A1539" s="283">
        <v>1100</v>
      </c>
      <c r="B1539" s="35">
        <v>80111600</v>
      </c>
      <c r="C1539" s="32" t="s">
        <v>813</v>
      </c>
      <c r="D1539" s="118">
        <v>42552</v>
      </c>
      <c r="E1539" s="198">
        <v>5.5</v>
      </c>
      <c r="F1539" s="42" t="s">
        <v>53</v>
      </c>
      <c r="G1539" s="42" t="s">
        <v>843</v>
      </c>
      <c r="H1539" s="252">
        <v>11436502</v>
      </c>
      <c r="I1539" s="253">
        <v>11436502</v>
      </c>
      <c r="J1539" s="42" t="s">
        <v>217</v>
      </c>
      <c r="K1539" s="42" t="s">
        <v>217</v>
      </c>
      <c r="L1539" s="117" t="s">
        <v>1307</v>
      </c>
      <c r="M1539" s="117"/>
    </row>
    <row r="1540" spans="1:13" ht="54.95" customHeight="1" x14ac:dyDescent="0.3">
      <c r="A1540" s="283">
        <v>1100</v>
      </c>
      <c r="B1540" s="35">
        <v>80111600</v>
      </c>
      <c r="C1540" s="32" t="s">
        <v>813</v>
      </c>
      <c r="D1540" s="118">
        <v>42552</v>
      </c>
      <c r="E1540" s="198">
        <v>5.5</v>
      </c>
      <c r="F1540" s="42" t="s">
        <v>53</v>
      </c>
      <c r="G1540" s="42" t="s">
        <v>843</v>
      </c>
      <c r="H1540" s="252">
        <v>11436502</v>
      </c>
      <c r="I1540" s="253">
        <v>11436502</v>
      </c>
      <c r="J1540" s="42" t="s">
        <v>217</v>
      </c>
      <c r="K1540" s="42" t="s">
        <v>217</v>
      </c>
      <c r="L1540" s="117" t="s">
        <v>1307</v>
      </c>
      <c r="M1540" s="117"/>
    </row>
    <row r="1541" spans="1:13" ht="54.95" customHeight="1" x14ac:dyDescent="0.3">
      <c r="A1541" s="283">
        <v>1100</v>
      </c>
      <c r="B1541" s="35">
        <v>80111600</v>
      </c>
      <c r="C1541" s="32" t="s">
        <v>813</v>
      </c>
      <c r="D1541" s="118">
        <v>42552</v>
      </c>
      <c r="E1541" s="198">
        <v>5.5</v>
      </c>
      <c r="F1541" s="42" t="s">
        <v>53</v>
      </c>
      <c r="G1541" s="42" t="s">
        <v>843</v>
      </c>
      <c r="H1541" s="252">
        <v>11436502</v>
      </c>
      <c r="I1541" s="253">
        <v>11436502</v>
      </c>
      <c r="J1541" s="42" t="s">
        <v>217</v>
      </c>
      <c r="K1541" s="42" t="s">
        <v>217</v>
      </c>
      <c r="L1541" s="117" t="s">
        <v>1307</v>
      </c>
      <c r="M1541" s="117"/>
    </row>
    <row r="1542" spans="1:13" ht="54.95" customHeight="1" x14ac:dyDescent="0.3">
      <c r="A1542" s="283">
        <v>1100</v>
      </c>
      <c r="B1542" s="35">
        <v>80111600</v>
      </c>
      <c r="C1542" s="32" t="s">
        <v>813</v>
      </c>
      <c r="D1542" s="118">
        <v>42552</v>
      </c>
      <c r="E1542" s="198">
        <v>5.5</v>
      </c>
      <c r="F1542" s="42" t="s">
        <v>53</v>
      </c>
      <c r="G1542" s="42" t="s">
        <v>843</v>
      </c>
      <c r="H1542" s="252">
        <v>11436502</v>
      </c>
      <c r="I1542" s="253">
        <v>11436502</v>
      </c>
      <c r="J1542" s="42" t="s">
        <v>217</v>
      </c>
      <c r="K1542" s="42" t="s">
        <v>217</v>
      </c>
      <c r="L1542" s="117" t="s">
        <v>1307</v>
      </c>
      <c r="M1542" s="117"/>
    </row>
    <row r="1543" spans="1:13" ht="54.95" customHeight="1" x14ac:dyDescent="0.3">
      <c r="A1543" s="283">
        <v>1100</v>
      </c>
      <c r="B1543" s="35">
        <v>80111600</v>
      </c>
      <c r="C1543" s="32" t="s">
        <v>813</v>
      </c>
      <c r="D1543" s="118">
        <v>42552</v>
      </c>
      <c r="E1543" s="198">
        <v>5.5</v>
      </c>
      <c r="F1543" s="42" t="s">
        <v>53</v>
      </c>
      <c r="G1543" s="42" t="s">
        <v>843</v>
      </c>
      <c r="H1543" s="252">
        <v>11436502</v>
      </c>
      <c r="I1543" s="253">
        <v>11436502</v>
      </c>
      <c r="J1543" s="42" t="s">
        <v>217</v>
      </c>
      <c r="K1543" s="42" t="s">
        <v>217</v>
      </c>
      <c r="L1543" s="117" t="s">
        <v>1307</v>
      </c>
      <c r="M1543" s="117"/>
    </row>
    <row r="1544" spans="1:13" ht="54.95" customHeight="1" x14ac:dyDescent="0.3">
      <c r="A1544" s="283">
        <v>1100</v>
      </c>
      <c r="B1544" s="35">
        <v>80111600</v>
      </c>
      <c r="C1544" s="32" t="s">
        <v>813</v>
      </c>
      <c r="D1544" s="118">
        <v>42552</v>
      </c>
      <c r="E1544" s="198">
        <v>5.5</v>
      </c>
      <c r="F1544" s="42" t="s">
        <v>53</v>
      </c>
      <c r="G1544" s="42" t="s">
        <v>843</v>
      </c>
      <c r="H1544" s="252">
        <v>11436502</v>
      </c>
      <c r="I1544" s="253">
        <v>11436502</v>
      </c>
      <c r="J1544" s="42" t="s">
        <v>217</v>
      </c>
      <c r="K1544" s="42" t="s">
        <v>217</v>
      </c>
      <c r="L1544" s="117" t="s">
        <v>1307</v>
      </c>
      <c r="M1544" s="117"/>
    </row>
    <row r="1545" spans="1:13" ht="54.95" customHeight="1" x14ac:dyDescent="0.3">
      <c r="A1545" s="283">
        <v>1100</v>
      </c>
      <c r="B1545" s="35">
        <v>80111600</v>
      </c>
      <c r="C1545" s="32" t="s">
        <v>813</v>
      </c>
      <c r="D1545" s="118">
        <v>42552</v>
      </c>
      <c r="E1545" s="198">
        <v>5.5</v>
      </c>
      <c r="F1545" s="42" t="s">
        <v>53</v>
      </c>
      <c r="G1545" s="42" t="s">
        <v>843</v>
      </c>
      <c r="H1545" s="252">
        <v>11436502</v>
      </c>
      <c r="I1545" s="253">
        <v>11436502</v>
      </c>
      <c r="J1545" s="42" t="s">
        <v>217</v>
      </c>
      <c r="K1545" s="42" t="s">
        <v>217</v>
      </c>
      <c r="L1545" s="117" t="s">
        <v>1307</v>
      </c>
      <c r="M1545" s="117"/>
    </row>
    <row r="1546" spans="1:13" ht="54.95" customHeight="1" x14ac:dyDescent="0.3">
      <c r="A1546" s="283">
        <v>1100</v>
      </c>
      <c r="B1546" s="35">
        <v>80111600</v>
      </c>
      <c r="C1546" s="32" t="s">
        <v>813</v>
      </c>
      <c r="D1546" s="118">
        <v>42552</v>
      </c>
      <c r="E1546" s="198">
        <v>5.5</v>
      </c>
      <c r="F1546" s="42" t="s">
        <v>53</v>
      </c>
      <c r="G1546" s="42" t="s">
        <v>843</v>
      </c>
      <c r="H1546" s="252">
        <v>11436502</v>
      </c>
      <c r="I1546" s="253">
        <v>11436502</v>
      </c>
      <c r="J1546" s="42" t="s">
        <v>217</v>
      </c>
      <c r="K1546" s="42" t="s">
        <v>217</v>
      </c>
      <c r="L1546" s="117" t="s">
        <v>1307</v>
      </c>
      <c r="M1546" s="117"/>
    </row>
    <row r="1547" spans="1:13" ht="54.95" customHeight="1" x14ac:dyDescent="0.3">
      <c r="A1547" s="283">
        <v>1100</v>
      </c>
      <c r="B1547" s="35">
        <v>80111600</v>
      </c>
      <c r="C1547" s="32" t="s">
        <v>813</v>
      </c>
      <c r="D1547" s="118">
        <v>42552</v>
      </c>
      <c r="E1547" s="198">
        <v>5.5</v>
      </c>
      <c r="F1547" s="42" t="s">
        <v>53</v>
      </c>
      <c r="G1547" s="42" t="s">
        <v>843</v>
      </c>
      <c r="H1547" s="252">
        <v>11436502</v>
      </c>
      <c r="I1547" s="253">
        <v>11436502</v>
      </c>
      <c r="J1547" s="42" t="s">
        <v>217</v>
      </c>
      <c r="K1547" s="42" t="s">
        <v>217</v>
      </c>
      <c r="L1547" s="117" t="s">
        <v>1307</v>
      </c>
      <c r="M1547" s="117"/>
    </row>
    <row r="1548" spans="1:13" ht="54.95" customHeight="1" x14ac:dyDescent="0.3">
      <c r="A1548" s="283">
        <v>1100</v>
      </c>
      <c r="B1548" s="35">
        <v>80111600</v>
      </c>
      <c r="C1548" s="32" t="s">
        <v>813</v>
      </c>
      <c r="D1548" s="118">
        <v>42552</v>
      </c>
      <c r="E1548" s="198">
        <v>5.5</v>
      </c>
      <c r="F1548" s="42" t="s">
        <v>53</v>
      </c>
      <c r="G1548" s="42" t="s">
        <v>843</v>
      </c>
      <c r="H1548" s="252">
        <v>11436502</v>
      </c>
      <c r="I1548" s="253">
        <v>11436502</v>
      </c>
      <c r="J1548" s="42" t="s">
        <v>217</v>
      </c>
      <c r="K1548" s="42" t="s">
        <v>217</v>
      </c>
      <c r="L1548" s="117" t="s">
        <v>1307</v>
      </c>
      <c r="M1548" s="117"/>
    </row>
    <row r="1549" spans="1:13" ht="54.95" customHeight="1" x14ac:dyDescent="0.3">
      <c r="A1549" s="283">
        <v>1100</v>
      </c>
      <c r="B1549" s="35">
        <v>80111600</v>
      </c>
      <c r="C1549" s="32" t="s">
        <v>813</v>
      </c>
      <c r="D1549" s="118">
        <v>42552</v>
      </c>
      <c r="E1549" s="198">
        <v>5.5</v>
      </c>
      <c r="F1549" s="42" t="s">
        <v>53</v>
      </c>
      <c r="G1549" s="42" t="s">
        <v>843</v>
      </c>
      <c r="H1549" s="252">
        <v>11436502</v>
      </c>
      <c r="I1549" s="253">
        <v>11436502</v>
      </c>
      <c r="J1549" s="42" t="s">
        <v>217</v>
      </c>
      <c r="K1549" s="42" t="s">
        <v>217</v>
      </c>
      <c r="L1549" s="117" t="s">
        <v>1307</v>
      </c>
      <c r="M1549" s="117"/>
    </row>
    <row r="1550" spans="1:13" ht="54.95" customHeight="1" x14ac:dyDescent="0.3">
      <c r="A1550" s="283">
        <v>1100</v>
      </c>
      <c r="B1550" s="35">
        <v>80111600</v>
      </c>
      <c r="C1550" s="32" t="s">
        <v>813</v>
      </c>
      <c r="D1550" s="118">
        <v>42552</v>
      </c>
      <c r="E1550" s="198">
        <v>5.5</v>
      </c>
      <c r="F1550" s="42" t="s">
        <v>53</v>
      </c>
      <c r="G1550" s="42" t="s">
        <v>843</v>
      </c>
      <c r="H1550" s="252">
        <v>11436502</v>
      </c>
      <c r="I1550" s="253">
        <v>11436502</v>
      </c>
      <c r="J1550" s="42" t="s">
        <v>217</v>
      </c>
      <c r="K1550" s="42" t="s">
        <v>217</v>
      </c>
      <c r="L1550" s="117" t="s">
        <v>1307</v>
      </c>
      <c r="M1550" s="117"/>
    </row>
    <row r="1551" spans="1:13" ht="54.95" customHeight="1" x14ac:dyDescent="0.3">
      <c r="A1551" s="283">
        <v>1100</v>
      </c>
      <c r="B1551" s="35">
        <v>80111600</v>
      </c>
      <c r="C1551" s="32" t="s">
        <v>813</v>
      </c>
      <c r="D1551" s="118">
        <v>42552</v>
      </c>
      <c r="E1551" s="198">
        <v>5.5</v>
      </c>
      <c r="F1551" s="42" t="s">
        <v>53</v>
      </c>
      <c r="G1551" s="42" t="s">
        <v>843</v>
      </c>
      <c r="H1551" s="252">
        <v>11436502</v>
      </c>
      <c r="I1551" s="253">
        <v>11436502</v>
      </c>
      <c r="J1551" s="42" t="s">
        <v>217</v>
      </c>
      <c r="K1551" s="42" t="s">
        <v>217</v>
      </c>
      <c r="L1551" s="117" t="s">
        <v>1307</v>
      </c>
      <c r="M1551" s="117"/>
    </row>
    <row r="1552" spans="1:13" ht="54.95" customHeight="1" x14ac:dyDescent="0.3">
      <c r="A1552" s="283">
        <v>1100</v>
      </c>
      <c r="B1552" s="35">
        <v>80111600</v>
      </c>
      <c r="C1552" s="32" t="s">
        <v>813</v>
      </c>
      <c r="D1552" s="118">
        <v>42552</v>
      </c>
      <c r="E1552" s="198">
        <v>5.5</v>
      </c>
      <c r="F1552" s="42" t="s">
        <v>53</v>
      </c>
      <c r="G1552" s="42" t="s">
        <v>843</v>
      </c>
      <c r="H1552" s="252">
        <v>11436502</v>
      </c>
      <c r="I1552" s="253">
        <v>11436502</v>
      </c>
      <c r="J1552" s="42" t="s">
        <v>217</v>
      </c>
      <c r="K1552" s="42" t="s">
        <v>217</v>
      </c>
      <c r="L1552" s="117" t="s">
        <v>1307</v>
      </c>
      <c r="M1552" s="117"/>
    </row>
    <row r="1553" spans="1:13" ht="54.95" customHeight="1" x14ac:dyDescent="0.3">
      <c r="A1553" s="283">
        <v>1100</v>
      </c>
      <c r="B1553" s="35">
        <v>80111600</v>
      </c>
      <c r="C1553" s="32" t="s">
        <v>813</v>
      </c>
      <c r="D1553" s="118">
        <v>42552</v>
      </c>
      <c r="E1553" s="198">
        <v>5.5</v>
      </c>
      <c r="F1553" s="42" t="s">
        <v>53</v>
      </c>
      <c r="G1553" s="42" t="s">
        <v>843</v>
      </c>
      <c r="H1553" s="252">
        <v>11436502</v>
      </c>
      <c r="I1553" s="253">
        <v>11436502</v>
      </c>
      <c r="J1553" s="42" t="s">
        <v>217</v>
      </c>
      <c r="K1553" s="42" t="s">
        <v>217</v>
      </c>
      <c r="L1553" s="117" t="s">
        <v>1307</v>
      </c>
      <c r="M1553" s="117"/>
    </row>
    <row r="1554" spans="1:13" ht="54.95" customHeight="1" x14ac:dyDescent="0.3">
      <c r="A1554" s="283">
        <v>1100</v>
      </c>
      <c r="B1554" s="35">
        <v>80111600</v>
      </c>
      <c r="C1554" s="32" t="s">
        <v>813</v>
      </c>
      <c r="D1554" s="118">
        <v>42552</v>
      </c>
      <c r="E1554" s="198">
        <v>5.5</v>
      </c>
      <c r="F1554" s="42" t="s">
        <v>53</v>
      </c>
      <c r="G1554" s="42" t="s">
        <v>843</v>
      </c>
      <c r="H1554" s="252">
        <v>11436502</v>
      </c>
      <c r="I1554" s="253">
        <v>11436502</v>
      </c>
      <c r="J1554" s="42" t="s">
        <v>217</v>
      </c>
      <c r="K1554" s="42" t="s">
        <v>217</v>
      </c>
      <c r="L1554" s="117" t="s">
        <v>1307</v>
      </c>
      <c r="M1554" s="117"/>
    </row>
    <row r="1555" spans="1:13" ht="54.95" customHeight="1" x14ac:dyDescent="0.3">
      <c r="A1555" s="283">
        <v>1100</v>
      </c>
      <c r="B1555" s="35">
        <v>80111600</v>
      </c>
      <c r="C1555" s="32" t="s">
        <v>813</v>
      </c>
      <c r="D1555" s="118">
        <v>42552</v>
      </c>
      <c r="E1555" s="198">
        <v>5.5</v>
      </c>
      <c r="F1555" s="42" t="s">
        <v>53</v>
      </c>
      <c r="G1555" s="42" t="s">
        <v>843</v>
      </c>
      <c r="H1555" s="252">
        <v>11436502</v>
      </c>
      <c r="I1555" s="253">
        <v>11436502</v>
      </c>
      <c r="J1555" s="42" t="s">
        <v>217</v>
      </c>
      <c r="K1555" s="42" t="s">
        <v>217</v>
      </c>
      <c r="L1555" s="117" t="s">
        <v>1307</v>
      </c>
      <c r="M1555" s="117"/>
    </row>
    <row r="1556" spans="1:13" ht="54.95" customHeight="1" x14ac:dyDescent="0.3">
      <c r="A1556" s="283">
        <v>1100</v>
      </c>
      <c r="B1556" s="35">
        <v>80111600</v>
      </c>
      <c r="C1556" s="32" t="s">
        <v>813</v>
      </c>
      <c r="D1556" s="118">
        <v>42552</v>
      </c>
      <c r="E1556" s="198">
        <v>5.5</v>
      </c>
      <c r="F1556" s="42" t="s">
        <v>53</v>
      </c>
      <c r="G1556" s="42" t="s">
        <v>843</v>
      </c>
      <c r="H1556" s="252">
        <v>11436502</v>
      </c>
      <c r="I1556" s="253">
        <v>11436502</v>
      </c>
      <c r="J1556" s="42" t="s">
        <v>217</v>
      </c>
      <c r="K1556" s="42" t="s">
        <v>217</v>
      </c>
      <c r="L1556" s="117" t="s">
        <v>1307</v>
      </c>
      <c r="M1556" s="117"/>
    </row>
    <row r="1557" spans="1:13" ht="54.95" customHeight="1" x14ac:dyDescent="0.3">
      <c r="A1557" s="283">
        <v>1100</v>
      </c>
      <c r="B1557" s="35">
        <v>80111600</v>
      </c>
      <c r="C1557" s="32" t="s">
        <v>813</v>
      </c>
      <c r="D1557" s="118">
        <v>42552</v>
      </c>
      <c r="E1557" s="198">
        <v>5.5</v>
      </c>
      <c r="F1557" s="42" t="s">
        <v>53</v>
      </c>
      <c r="G1557" s="42" t="s">
        <v>843</v>
      </c>
      <c r="H1557" s="252">
        <v>11436502</v>
      </c>
      <c r="I1557" s="253">
        <v>11436502</v>
      </c>
      <c r="J1557" s="42" t="s">
        <v>217</v>
      </c>
      <c r="K1557" s="42" t="s">
        <v>217</v>
      </c>
      <c r="L1557" s="117" t="s">
        <v>1307</v>
      </c>
      <c r="M1557" s="117"/>
    </row>
    <row r="1558" spans="1:13" ht="54.95" customHeight="1" x14ac:dyDescent="0.3">
      <c r="A1558" s="283">
        <v>1100</v>
      </c>
      <c r="B1558" s="35">
        <v>80111600</v>
      </c>
      <c r="C1558" s="32" t="s">
        <v>813</v>
      </c>
      <c r="D1558" s="118">
        <v>42552</v>
      </c>
      <c r="E1558" s="198">
        <v>5.5</v>
      </c>
      <c r="F1558" s="42" t="s">
        <v>53</v>
      </c>
      <c r="G1558" s="42" t="s">
        <v>843</v>
      </c>
      <c r="H1558" s="252">
        <v>11436502</v>
      </c>
      <c r="I1558" s="253">
        <v>11436502</v>
      </c>
      <c r="J1558" s="42" t="s">
        <v>217</v>
      </c>
      <c r="K1558" s="42" t="s">
        <v>217</v>
      </c>
      <c r="L1558" s="117" t="s">
        <v>1307</v>
      </c>
      <c r="M1558" s="117"/>
    </row>
    <row r="1559" spans="1:13" ht="54.95" customHeight="1" x14ac:dyDescent="0.3">
      <c r="A1559" s="283">
        <v>1100</v>
      </c>
      <c r="B1559" s="35">
        <v>80111600</v>
      </c>
      <c r="C1559" s="32" t="s">
        <v>813</v>
      </c>
      <c r="D1559" s="118">
        <v>42552</v>
      </c>
      <c r="E1559" s="198">
        <v>5.5</v>
      </c>
      <c r="F1559" s="42" t="s">
        <v>53</v>
      </c>
      <c r="G1559" s="42" t="s">
        <v>843</v>
      </c>
      <c r="H1559" s="252">
        <v>11436502</v>
      </c>
      <c r="I1559" s="253">
        <v>11436502</v>
      </c>
      <c r="J1559" s="42" t="s">
        <v>217</v>
      </c>
      <c r="K1559" s="42" t="s">
        <v>217</v>
      </c>
      <c r="L1559" s="117" t="s">
        <v>1307</v>
      </c>
      <c r="M1559" s="117"/>
    </row>
    <row r="1560" spans="1:13" ht="54.95" customHeight="1" x14ac:dyDescent="0.3">
      <c r="A1560" s="283">
        <v>1100</v>
      </c>
      <c r="B1560" s="35">
        <v>80111600</v>
      </c>
      <c r="C1560" s="32" t="s">
        <v>813</v>
      </c>
      <c r="D1560" s="118">
        <v>42552</v>
      </c>
      <c r="E1560" s="198">
        <v>5.5</v>
      </c>
      <c r="F1560" s="42" t="s">
        <v>53</v>
      </c>
      <c r="G1560" s="42" t="s">
        <v>843</v>
      </c>
      <c r="H1560" s="252">
        <v>11436502</v>
      </c>
      <c r="I1560" s="253">
        <v>11436502</v>
      </c>
      <c r="J1560" s="42" t="s">
        <v>217</v>
      </c>
      <c r="K1560" s="42" t="s">
        <v>217</v>
      </c>
      <c r="L1560" s="117" t="s">
        <v>1307</v>
      </c>
      <c r="M1560" s="117"/>
    </row>
    <row r="1561" spans="1:13" ht="54.95" customHeight="1" x14ac:dyDescent="0.3">
      <c r="A1561" s="283">
        <v>1100</v>
      </c>
      <c r="B1561" s="35">
        <v>80111600</v>
      </c>
      <c r="C1561" s="32" t="s">
        <v>1301</v>
      </c>
      <c r="D1561" s="118">
        <v>42552</v>
      </c>
      <c r="E1561" s="198">
        <v>5.5</v>
      </c>
      <c r="F1561" s="42" t="s">
        <v>53</v>
      </c>
      <c r="G1561" s="42" t="s">
        <v>843</v>
      </c>
      <c r="H1561" s="252">
        <v>8985823</v>
      </c>
      <c r="I1561" s="253">
        <v>8985823</v>
      </c>
      <c r="J1561" s="42" t="s">
        <v>217</v>
      </c>
      <c r="K1561" s="42" t="s">
        <v>217</v>
      </c>
      <c r="L1561" s="117" t="s">
        <v>1307</v>
      </c>
      <c r="M1561" s="117"/>
    </row>
    <row r="1562" spans="1:13" ht="54.95" customHeight="1" x14ac:dyDescent="0.3">
      <c r="A1562" s="283">
        <v>1100</v>
      </c>
      <c r="B1562" s="35">
        <v>80111600</v>
      </c>
      <c r="C1562" s="32" t="s">
        <v>1301</v>
      </c>
      <c r="D1562" s="118">
        <v>42552</v>
      </c>
      <c r="E1562" s="198">
        <v>5.5</v>
      </c>
      <c r="F1562" s="42" t="s">
        <v>53</v>
      </c>
      <c r="G1562" s="42" t="s">
        <v>843</v>
      </c>
      <c r="H1562" s="252">
        <v>8985823</v>
      </c>
      <c r="I1562" s="253">
        <v>8985823</v>
      </c>
      <c r="J1562" s="42" t="s">
        <v>217</v>
      </c>
      <c r="K1562" s="42" t="s">
        <v>217</v>
      </c>
      <c r="L1562" s="117" t="s">
        <v>1307</v>
      </c>
      <c r="M1562" s="117"/>
    </row>
    <row r="1563" spans="1:13" ht="54.95" customHeight="1" x14ac:dyDescent="0.3">
      <c r="A1563" s="283">
        <v>1100</v>
      </c>
      <c r="B1563" s="35">
        <v>80111600</v>
      </c>
      <c r="C1563" s="32" t="s">
        <v>1301</v>
      </c>
      <c r="D1563" s="118">
        <v>42552</v>
      </c>
      <c r="E1563" s="198">
        <v>5.5</v>
      </c>
      <c r="F1563" s="42" t="s">
        <v>53</v>
      </c>
      <c r="G1563" s="42" t="s">
        <v>843</v>
      </c>
      <c r="H1563" s="252">
        <v>8985823</v>
      </c>
      <c r="I1563" s="253">
        <v>8985823</v>
      </c>
      <c r="J1563" s="42" t="s">
        <v>217</v>
      </c>
      <c r="K1563" s="42" t="s">
        <v>217</v>
      </c>
      <c r="L1563" s="117" t="s">
        <v>1307</v>
      </c>
      <c r="M1563" s="117"/>
    </row>
    <row r="1564" spans="1:13" ht="54.95" customHeight="1" x14ac:dyDescent="0.3">
      <c r="A1564" s="283">
        <v>1100</v>
      </c>
      <c r="B1564" s="35">
        <v>80111600</v>
      </c>
      <c r="C1564" s="32" t="s">
        <v>1301</v>
      </c>
      <c r="D1564" s="118">
        <v>42552</v>
      </c>
      <c r="E1564" s="198">
        <v>5.5</v>
      </c>
      <c r="F1564" s="42" t="s">
        <v>53</v>
      </c>
      <c r="G1564" s="42" t="s">
        <v>843</v>
      </c>
      <c r="H1564" s="252">
        <v>8985823</v>
      </c>
      <c r="I1564" s="253">
        <v>8985823</v>
      </c>
      <c r="J1564" s="42" t="s">
        <v>217</v>
      </c>
      <c r="K1564" s="42" t="s">
        <v>217</v>
      </c>
      <c r="L1564" s="117" t="s">
        <v>1307</v>
      </c>
      <c r="M1564" s="117"/>
    </row>
    <row r="1565" spans="1:13" ht="54.95" customHeight="1" x14ac:dyDescent="0.3">
      <c r="A1565" s="283">
        <v>1100</v>
      </c>
      <c r="B1565" s="35">
        <v>80111600</v>
      </c>
      <c r="C1565" s="32" t="s">
        <v>1301</v>
      </c>
      <c r="D1565" s="118">
        <v>42552</v>
      </c>
      <c r="E1565" s="198">
        <v>5.5</v>
      </c>
      <c r="F1565" s="42" t="s">
        <v>53</v>
      </c>
      <c r="G1565" s="42" t="s">
        <v>843</v>
      </c>
      <c r="H1565" s="252">
        <v>8985823</v>
      </c>
      <c r="I1565" s="253">
        <v>8985823</v>
      </c>
      <c r="J1565" s="42" t="s">
        <v>217</v>
      </c>
      <c r="K1565" s="42" t="s">
        <v>217</v>
      </c>
      <c r="L1565" s="117" t="s">
        <v>1307</v>
      </c>
      <c r="M1565" s="117"/>
    </row>
    <row r="1566" spans="1:13" ht="54.95" customHeight="1" x14ac:dyDescent="0.3">
      <c r="A1566" s="283">
        <v>1100</v>
      </c>
      <c r="B1566" s="35">
        <v>80111600</v>
      </c>
      <c r="C1566" s="32" t="s">
        <v>1301</v>
      </c>
      <c r="D1566" s="118">
        <v>42552</v>
      </c>
      <c r="E1566" s="198">
        <v>5.5</v>
      </c>
      <c r="F1566" s="42" t="s">
        <v>53</v>
      </c>
      <c r="G1566" s="42" t="s">
        <v>843</v>
      </c>
      <c r="H1566" s="252">
        <v>8985823</v>
      </c>
      <c r="I1566" s="253">
        <v>8985823</v>
      </c>
      <c r="J1566" s="42" t="s">
        <v>217</v>
      </c>
      <c r="K1566" s="42" t="s">
        <v>217</v>
      </c>
      <c r="L1566" s="117" t="s">
        <v>1307</v>
      </c>
      <c r="M1566" s="117"/>
    </row>
    <row r="1567" spans="1:13" ht="54.95" customHeight="1" x14ac:dyDescent="0.3">
      <c r="A1567" s="283">
        <v>1100</v>
      </c>
      <c r="B1567" s="35">
        <v>80111600</v>
      </c>
      <c r="C1567" s="32" t="s">
        <v>1301</v>
      </c>
      <c r="D1567" s="118">
        <v>42552</v>
      </c>
      <c r="E1567" s="198">
        <v>5.5</v>
      </c>
      <c r="F1567" s="42" t="s">
        <v>53</v>
      </c>
      <c r="G1567" s="42" t="s">
        <v>843</v>
      </c>
      <c r="H1567" s="252">
        <v>8985823</v>
      </c>
      <c r="I1567" s="253">
        <v>8985823</v>
      </c>
      <c r="J1567" s="42" t="s">
        <v>217</v>
      </c>
      <c r="K1567" s="42" t="s">
        <v>217</v>
      </c>
      <c r="L1567" s="117" t="s">
        <v>1307</v>
      </c>
      <c r="M1567" s="117"/>
    </row>
    <row r="1568" spans="1:13" ht="54.95" customHeight="1" x14ac:dyDescent="0.3">
      <c r="A1568" s="283">
        <v>1100</v>
      </c>
      <c r="B1568" s="35">
        <v>80111600</v>
      </c>
      <c r="C1568" s="32" t="s">
        <v>1301</v>
      </c>
      <c r="D1568" s="118">
        <v>42552</v>
      </c>
      <c r="E1568" s="198">
        <v>5.5</v>
      </c>
      <c r="F1568" s="42" t="s">
        <v>53</v>
      </c>
      <c r="G1568" s="42" t="s">
        <v>843</v>
      </c>
      <c r="H1568" s="252">
        <v>8985823</v>
      </c>
      <c r="I1568" s="253">
        <v>8985823</v>
      </c>
      <c r="J1568" s="42" t="s">
        <v>217</v>
      </c>
      <c r="K1568" s="42" t="s">
        <v>217</v>
      </c>
      <c r="L1568" s="117" t="s">
        <v>1307</v>
      </c>
      <c r="M1568" s="117"/>
    </row>
    <row r="1569" spans="1:13" ht="54.95" customHeight="1" x14ac:dyDescent="0.3">
      <c r="A1569" s="283">
        <v>1100</v>
      </c>
      <c r="B1569" s="35">
        <v>80111600</v>
      </c>
      <c r="C1569" s="32" t="s">
        <v>1302</v>
      </c>
      <c r="D1569" s="118">
        <v>42552</v>
      </c>
      <c r="E1569" s="198">
        <v>5.5</v>
      </c>
      <c r="F1569" s="42" t="s">
        <v>53</v>
      </c>
      <c r="G1569" s="42" t="s">
        <v>843</v>
      </c>
      <c r="H1569" s="252">
        <v>13362035.5</v>
      </c>
      <c r="I1569" s="253">
        <v>13362035.5</v>
      </c>
      <c r="J1569" s="42" t="s">
        <v>217</v>
      </c>
      <c r="K1569" s="42" t="s">
        <v>217</v>
      </c>
      <c r="L1569" s="117" t="s">
        <v>1307</v>
      </c>
      <c r="M1569" s="117"/>
    </row>
    <row r="1570" spans="1:13" ht="54.95" customHeight="1" x14ac:dyDescent="0.3">
      <c r="A1570" s="283">
        <v>1100</v>
      </c>
      <c r="B1570" s="35">
        <v>80111600</v>
      </c>
      <c r="C1570" s="32" t="s">
        <v>1302</v>
      </c>
      <c r="D1570" s="118">
        <v>42552</v>
      </c>
      <c r="E1570" s="198">
        <v>5.5</v>
      </c>
      <c r="F1570" s="42" t="s">
        <v>53</v>
      </c>
      <c r="G1570" s="42" t="s">
        <v>843</v>
      </c>
      <c r="H1570" s="252">
        <v>13362035.5</v>
      </c>
      <c r="I1570" s="253">
        <v>13362035.5</v>
      </c>
      <c r="J1570" s="42" t="s">
        <v>217</v>
      </c>
      <c r="K1570" s="42" t="s">
        <v>217</v>
      </c>
      <c r="L1570" s="117" t="s">
        <v>1307</v>
      </c>
      <c r="M1570" s="117"/>
    </row>
    <row r="1571" spans="1:13" ht="54.95" customHeight="1" x14ac:dyDescent="0.3">
      <c r="A1571" s="283">
        <v>1100</v>
      </c>
      <c r="B1571" s="35">
        <v>80111600</v>
      </c>
      <c r="C1571" s="32" t="s">
        <v>1302</v>
      </c>
      <c r="D1571" s="118">
        <v>42552</v>
      </c>
      <c r="E1571" s="198">
        <v>5.5</v>
      </c>
      <c r="F1571" s="42" t="s">
        <v>53</v>
      </c>
      <c r="G1571" s="42" t="s">
        <v>843</v>
      </c>
      <c r="H1571" s="252">
        <v>13362035.5</v>
      </c>
      <c r="I1571" s="253">
        <v>13362035.5</v>
      </c>
      <c r="J1571" s="42" t="s">
        <v>217</v>
      </c>
      <c r="K1571" s="42" t="s">
        <v>217</v>
      </c>
      <c r="L1571" s="117" t="s">
        <v>1307</v>
      </c>
      <c r="M1571" s="117"/>
    </row>
    <row r="1572" spans="1:13" ht="54.95" customHeight="1" x14ac:dyDescent="0.3">
      <c r="A1572" s="283">
        <v>1100</v>
      </c>
      <c r="B1572" s="35">
        <v>80111600</v>
      </c>
      <c r="C1572" s="32" t="s">
        <v>1302</v>
      </c>
      <c r="D1572" s="118">
        <v>42552</v>
      </c>
      <c r="E1572" s="198">
        <v>5.5</v>
      </c>
      <c r="F1572" s="42" t="s">
        <v>53</v>
      </c>
      <c r="G1572" s="42" t="s">
        <v>843</v>
      </c>
      <c r="H1572" s="252">
        <v>13362035.5</v>
      </c>
      <c r="I1572" s="253">
        <v>13362035.5</v>
      </c>
      <c r="J1572" s="42" t="s">
        <v>217</v>
      </c>
      <c r="K1572" s="42" t="s">
        <v>217</v>
      </c>
      <c r="L1572" s="117" t="s">
        <v>1307</v>
      </c>
      <c r="M1572" s="117"/>
    </row>
    <row r="1573" spans="1:13" ht="54.95" customHeight="1" x14ac:dyDescent="0.3">
      <c r="A1573" s="283">
        <v>1100</v>
      </c>
      <c r="B1573" s="35">
        <v>80111600</v>
      </c>
      <c r="C1573" s="32" t="s">
        <v>1303</v>
      </c>
      <c r="D1573" s="118">
        <v>42552</v>
      </c>
      <c r="E1573" s="198">
        <v>5.5</v>
      </c>
      <c r="F1573" s="42" t="s">
        <v>53</v>
      </c>
      <c r="G1573" s="42" t="s">
        <v>843</v>
      </c>
      <c r="H1573" s="252">
        <v>11436502</v>
      </c>
      <c r="I1573" s="253">
        <v>11436502</v>
      </c>
      <c r="J1573" s="42" t="s">
        <v>217</v>
      </c>
      <c r="K1573" s="42" t="s">
        <v>217</v>
      </c>
      <c r="L1573" s="117" t="s">
        <v>1307</v>
      </c>
      <c r="M1573" s="117"/>
    </row>
    <row r="1574" spans="1:13" ht="54.95" customHeight="1" x14ac:dyDescent="0.3">
      <c r="A1574" s="283">
        <v>1100</v>
      </c>
      <c r="B1574" s="35">
        <v>80111600</v>
      </c>
      <c r="C1574" s="32" t="s">
        <v>814</v>
      </c>
      <c r="D1574" s="118">
        <v>42552</v>
      </c>
      <c r="E1574" s="198">
        <v>4</v>
      </c>
      <c r="F1574" s="42" t="s">
        <v>53</v>
      </c>
      <c r="G1574" s="42" t="s">
        <v>843</v>
      </c>
      <c r="H1574" s="252">
        <v>8317456</v>
      </c>
      <c r="I1574" s="253">
        <v>8317456</v>
      </c>
      <c r="J1574" s="42" t="s">
        <v>217</v>
      </c>
      <c r="K1574" s="42" t="s">
        <v>217</v>
      </c>
      <c r="L1574" s="117" t="s">
        <v>1307</v>
      </c>
      <c r="M1574" s="117"/>
    </row>
    <row r="1575" spans="1:13" ht="54.95" customHeight="1" x14ac:dyDescent="0.3">
      <c r="A1575" s="283">
        <v>1100</v>
      </c>
      <c r="B1575" s="35">
        <v>80111600</v>
      </c>
      <c r="C1575" s="32" t="s">
        <v>814</v>
      </c>
      <c r="D1575" s="118">
        <v>42552</v>
      </c>
      <c r="E1575" s="198">
        <v>3.33371</v>
      </c>
      <c r="F1575" s="42" t="s">
        <v>53</v>
      </c>
      <c r="G1575" s="42" t="s">
        <v>843</v>
      </c>
      <c r="H1575" s="252">
        <v>6931997</v>
      </c>
      <c r="I1575" s="253">
        <v>6931997</v>
      </c>
      <c r="J1575" s="42" t="s">
        <v>217</v>
      </c>
      <c r="K1575" s="42" t="s">
        <v>217</v>
      </c>
      <c r="L1575" s="117" t="s">
        <v>1307</v>
      </c>
      <c r="M1575" s="117"/>
    </row>
    <row r="1576" spans="1:13" ht="54.95" customHeight="1" x14ac:dyDescent="0.3">
      <c r="A1576" s="283">
        <v>1100</v>
      </c>
      <c r="B1576" s="35">
        <v>80111600</v>
      </c>
      <c r="C1576" s="32" t="s">
        <v>814</v>
      </c>
      <c r="D1576" s="118">
        <v>42552</v>
      </c>
      <c r="E1576" s="198">
        <v>4</v>
      </c>
      <c r="F1576" s="42" t="s">
        <v>53</v>
      </c>
      <c r="G1576" s="42" t="s">
        <v>843</v>
      </c>
      <c r="H1576" s="252">
        <v>8317456</v>
      </c>
      <c r="I1576" s="253">
        <v>8317456</v>
      </c>
      <c r="J1576" s="42" t="s">
        <v>217</v>
      </c>
      <c r="K1576" s="42" t="s">
        <v>217</v>
      </c>
      <c r="L1576" s="117" t="s">
        <v>1307</v>
      </c>
      <c r="M1576" s="117"/>
    </row>
    <row r="1577" spans="1:13" ht="54.95" customHeight="1" x14ac:dyDescent="0.3">
      <c r="A1577" s="283">
        <v>1100</v>
      </c>
      <c r="B1577" s="89">
        <v>83111603</v>
      </c>
      <c r="C1577" s="33" t="s">
        <v>818</v>
      </c>
      <c r="D1577" s="118">
        <v>42552</v>
      </c>
      <c r="E1577" s="198">
        <v>1</v>
      </c>
      <c r="F1577" s="83" t="s">
        <v>53</v>
      </c>
      <c r="G1577" s="42" t="s">
        <v>843</v>
      </c>
      <c r="H1577" s="252">
        <v>16000000</v>
      </c>
      <c r="I1577" s="253">
        <v>16000000</v>
      </c>
      <c r="J1577" s="42" t="s">
        <v>217</v>
      </c>
      <c r="K1577" s="42" t="s">
        <v>217</v>
      </c>
      <c r="L1577" s="117" t="s">
        <v>1307</v>
      </c>
      <c r="M1577" s="117"/>
    </row>
    <row r="1578" spans="1:13" ht="54.95" customHeight="1" x14ac:dyDescent="0.3">
      <c r="A1578" s="283">
        <v>1100</v>
      </c>
      <c r="B1578" s="89">
        <v>81111500</v>
      </c>
      <c r="C1578" s="33" t="s">
        <v>819</v>
      </c>
      <c r="D1578" s="118">
        <v>42552</v>
      </c>
      <c r="E1578" s="198">
        <v>1</v>
      </c>
      <c r="F1578" s="21" t="s">
        <v>174</v>
      </c>
      <c r="G1578" s="42" t="s">
        <v>843</v>
      </c>
      <c r="H1578" s="252">
        <v>74000000</v>
      </c>
      <c r="I1578" s="253">
        <v>74000000</v>
      </c>
      <c r="J1578" s="42" t="s">
        <v>217</v>
      </c>
      <c r="K1578" s="42" t="s">
        <v>217</v>
      </c>
      <c r="L1578" s="117" t="s">
        <v>1307</v>
      </c>
      <c r="M1578" s="117"/>
    </row>
    <row r="1579" spans="1:13" ht="54.95" customHeight="1" x14ac:dyDescent="0.3">
      <c r="A1579" s="283">
        <v>1100</v>
      </c>
      <c r="B1579" s="89">
        <v>78102203</v>
      </c>
      <c r="C1579" s="33" t="s">
        <v>820</v>
      </c>
      <c r="D1579" s="118">
        <v>42552</v>
      </c>
      <c r="E1579" s="198">
        <v>1</v>
      </c>
      <c r="F1579" s="21" t="s">
        <v>401</v>
      </c>
      <c r="G1579" s="42" t="s">
        <v>843</v>
      </c>
      <c r="H1579" s="252">
        <v>80000000</v>
      </c>
      <c r="I1579" s="253">
        <v>80000000</v>
      </c>
      <c r="J1579" s="42" t="s">
        <v>217</v>
      </c>
      <c r="K1579" s="42" t="s">
        <v>217</v>
      </c>
      <c r="L1579" s="117" t="s">
        <v>1307</v>
      </c>
      <c r="M1579" s="117"/>
    </row>
    <row r="1580" spans="1:13" ht="54.95" customHeight="1" x14ac:dyDescent="0.3">
      <c r="A1580" s="283">
        <v>1100</v>
      </c>
      <c r="B1580" s="89" t="s">
        <v>821</v>
      </c>
      <c r="C1580" s="33" t="s">
        <v>822</v>
      </c>
      <c r="D1580" s="118">
        <v>42552</v>
      </c>
      <c r="E1580" s="198">
        <v>1</v>
      </c>
      <c r="F1580" s="21" t="s">
        <v>823</v>
      </c>
      <c r="G1580" s="42" t="s">
        <v>843</v>
      </c>
      <c r="H1580" s="252">
        <v>30000000</v>
      </c>
      <c r="I1580" s="253">
        <v>30000000</v>
      </c>
      <c r="J1580" s="42" t="s">
        <v>217</v>
      </c>
      <c r="K1580" s="42" t="s">
        <v>217</v>
      </c>
      <c r="L1580" s="117" t="s">
        <v>1307</v>
      </c>
      <c r="M1580" s="117"/>
    </row>
    <row r="1581" spans="1:13" ht="54.95" customHeight="1" x14ac:dyDescent="0.3">
      <c r="A1581" s="283">
        <v>1100</v>
      </c>
      <c r="B1581" s="35">
        <v>80111600</v>
      </c>
      <c r="C1581" s="33" t="s">
        <v>825</v>
      </c>
      <c r="D1581" s="118">
        <v>42552</v>
      </c>
      <c r="E1581" s="198">
        <v>5.5</v>
      </c>
      <c r="F1581" s="42" t="s">
        <v>53</v>
      </c>
      <c r="G1581" s="42" t="s">
        <v>843</v>
      </c>
      <c r="H1581" s="252">
        <v>11436502</v>
      </c>
      <c r="I1581" s="253">
        <v>11436502</v>
      </c>
      <c r="J1581" s="42" t="s">
        <v>217</v>
      </c>
      <c r="K1581" s="42" t="s">
        <v>217</v>
      </c>
      <c r="L1581" s="117" t="s">
        <v>1307</v>
      </c>
      <c r="M1581" s="117"/>
    </row>
    <row r="1582" spans="1:13" ht="54.95" customHeight="1" x14ac:dyDescent="0.3">
      <c r="A1582" s="283">
        <v>1100</v>
      </c>
      <c r="B1582" s="35">
        <v>80111600</v>
      </c>
      <c r="C1582" s="33" t="s">
        <v>826</v>
      </c>
      <c r="D1582" s="118">
        <v>42552</v>
      </c>
      <c r="E1582" s="198">
        <v>5.5</v>
      </c>
      <c r="F1582" s="42" t="s">
        <v>53</v>
      </c>
      <c r="G1582" s="42" t="s">
        <v>843</v>
      </c>
      <c r="H1582" s="252">
        <v>13362035.5</v>
      </c>
      <c r="I1582" s="253">
        <v>13362035.5</v>
      </c>
      <c r="J1582" s="42" t="s">
        <v>217</v>
      </c>
      <c r="K1582" s="42" t="s">
        <v>217</v>
      </c>
      <c r="L1582" s="117" t="s">
        <v>1307</v>
      </c>
      <c r="M1582" s="117"/>
    </row>
    <row r="1583" spans="1:13" ht="54.95" customHeight="1" x14ac:dyDescent="0.3">
      <c r="A1583" s="283">
        <v>1100</v>
      </c>
      <c r="B1583" s="35">
        <v>80111600</v>
      </c>
      <c r="C1583" s="33" t="s">
        <v>826</v>
      </c>
      <c r="D1583" s="118">
        <v>42552</v>
      </c>
      <c r="E1583" s="198">
        <v>5.5</v>
      </c>
      <c r="F1583" s="42" t="s">
        <v>53</v>
      </c>
      <c r="G1583" s="42" t="s">
        <v>843</v>
      </c>
      <c r="H1583" s="252">
        <v>13362035.5</v>
      </c>
      <c r="I1583" s="253">
        <v>13362035.5</v>
      </c>
      <c r="J1583" s="42" t="s">
        <v>217</v>
      </c>
      <c r="K1583" s="42" t="s">
        <v>217</v>
      </c>
      <c r="L1583" s="117" t="s">
        <v>1307</v>
      </c>
      <c r="M1583" s="117"/>
    </row>
    <row r="1584" spans="1:13" ht="54.95" customHeight="1" x14ac:dyDescent="0.3">
      <c r="A1584" s="283">
        <v>1100</v>
      </c>
      <c r="B1584" s="35">
        <v>80111600</v>
      </c>
      <c r="C1584" s="33" t="s">
        <v>826</v>
      </c>
      <c r="D1584" s="118">
        <v>42552</v>
      </c>
      <c r="E1584" s="198">
        <v>5.5</v>
      </c>
      <c r="F1584" s="42" t="s">
        <v>53</v>
      </c>
      <c r="G1584" s="42" t="s">
        <v>843</v>
      </c>
      <c r="H1584" s="252">
        <v>13362035.5</v>
      </c>
      <c r="I1584" s="253">
        <v>13362035.5</v>
      </c>
      <c r="J1584" s="42" t="s">
        <v>217</v>
      </c>
      <c r="K1584" s="42" t="s">
        <v>217</v>
      </c>
      <c r="L1584" s="117" t="s">
        <v>1307</v>
      </c>
      <c r="M1584" s="117"/>
    </row>
    <row r="1585" spans="1:13" ht="54.95" customHeight="1" x14ac:dyDescent="0.3">
      <c r="A1585" s="283">
        <v>1100</v>
      </c>
      <c r="B1585" s="35">
        <v>80111600</v>
      </c>
      <c r="C1585" s="33" t="s">
        <v>845</v>
      </c>
      <c r="D1585" s="118">
        <v>42552</v>
      </c>
      <c r="E1585" s="198">
        <v>5.5</v>
      </c>
      <c r="F1585" s="42" t="s">
        <v>53</v>
      </c>
      <c r="G1585" s="42" t="s">
        <v>843</v>
      </c>
      <c r="H1585" s="252">
        <v>14412326.5</v>
      </c>
      <c r="I1585" s="253">
        <v>14412326.5</v>
      </c>
      <c r="J1585" s="42" t="s">
        <v>217</v>
      </c>
      <c r="K1585" s="42" t="s">
        <v>217</v>
      </c>
      <c r="L1585" s="117" t="s">
        <v>1307</v>
      </c>
      <c r="M1585" s="117"/>
    </row>
    <row r="1586" spans="1:13" ht="54.95" customHeight="1" x14ac:dyDescent="0.3">
      <c r="A1586" s="283">
        <v>1100</v>
      </c>
      <c r="B1586" s="35">
        <v>80111600</v>
      </c>
      <c r="C1586" s="33" t="s">
        <v>828</v>
      </c>
      <c r="D1586" s="118">
        <v>42552</v>
      </c>
      <c r="E1586" s="198">
        <v>5.5</v>
      </c>
      <c r="F1586" s="42" t="s">
        <v>53</v>
      </c>
      <c r="G1586" s="42" t="s">
        <v>843</v>
      </c>
      <c r="H1586" s="252">
        <v>31567079.5</v>
      </c>
      <c r="I1586" s="253">
        <v>31567079.5</v>
      </c>
      <c r="J1586" s="42" t="s">
        <v>217</v>
      </c>
      <c r="K1586" s="42" t="s">
        <v>217</v>
      </c>
      <c r="L1586" s="117" t="s">
        <v>1307</v>
      </c>
      <c r="M1586" s="117"/>
    </row>
    <row r="1587" spans="1:13" ht="54.95" customHeight="1" x14ac:dyDescent="0.3">
      <c r="A1587" s="283">
        <v>1100</v>
      </c>
      <c r="B1587" s="35">
        <v>80111600</v>
      </c>
      <c r="C1587" s="33" t="s">
        <v>846</v>
      </c>
      <c r="D1587" s="118">
        <v>42552</v>
      </c>
      <c r="E1587" s="198">
        <v>5.5</v>
      </c>
      <c r="F1587" s="42" t="s">
        <v>53</v>
      </c>
      <c r="G1587" s="42" t="s">
        <v>843</v>
      </c>
      <c r="H1587" s="252">
        <v>25615430.5</v>
      </c>
      <c r="I1587" s="253">
        <v>25615430.5</v>
      </c>
      <c r="J1587" s="42" t="s">
        <v>217</v>
      </c>
      <c r="K1587" s="42" t="s">
        <v>217</v>
      </c>
      <c r="L1587" s="117" t="s">
        <v>1307</v>
      </c>
      <c r="M1587" s="117"/>
    </row>
    <row r="1588" spans="1:13" ht="54.95" customHeight="1" x14ac:dyDescent="0.3">
      <c r="A1588" s="283">
        <v>1100</v>
      </c>
      <c r="B1588" s="35">
        <v>80111600</v>
      </c>
      <c r="C1588" s="33" t="s">
        <v>829</v>
      </c>
      <c r="D1588" s="118">
        <v>42552</v>
      </c>
      <c r="E1588" s="198">
        <v>5.5</v>
      </c>
      <c r="F1588" s="42" t="s">
        <v>53</v>
      </c>
      <c r="G1588" s="42" t="s">
        <v>843</v>
      </c>
      <c r="H1588" s="252">
        <v>25615430.5</v>
      </c>
      <c r="I1588" s="253">
        <v>25615430.5</v>
      </c>
      <c r="J1588" s="42" t="s">
        <v>217</v>
      </c>
      <c r="K1588" s="42" t="s">
        <v>217</v>
      </c>
      <c r="L1588" s="117" t="s">
        <v>1307</v>
      </c>
      <c r="M1588" s="117"/>
    </row>
    <row r="1589" spans="1:13" ht="54.95" customHeight="1" x14ac:dyDescent="0.3">
      <c r="A1589" s="283">
        <v>1100</v>
      </c>
      <c r="B1589" s="35">
        <v>80111600</v>
      </c>
      <c r="C1589" s="33" t="s">
        <v>829</v>
      </c>
      <c r="D1589" s="118">
        <v>42552</v>
      </c>
      <c r="E1589" s="198">
        <v>5.5</v>
      </c>
      <c r="F1589" s="42" t="s">
        <v>53</v>
      </c>
      <c r="G1589" s="42" t="s">
        <v>843</v>
      </c>
      <c r="H1589" s="252">
        <v>25615430.5</v>
      </c>
      <c r="I1589" s="253">
        <v>25615430.5</v>
      </c>
      <c r="J1589" s="42" t="s">
        <v>217</v>
      </c>
      <c r="K1589" s="42" t="s">
        <v>217</v>
      </c>
      <c r="L1589" s="117" t="s">
        <v>1307</v>
      </c>
      <c r="M1589" s="117"/>
    </row>
    <row r="1590" spans="1:13" ht="54.95" customHeight="1" x14ac:dyDescent="0.3">
      <c r="A1590" s="283">
        <v>1100</v>
      </c>
      <c r="B1590" s="35">
        <v>80111600</v>
      </c>
      <c r="C1590" s="33" t="s">
        <v>829</v>
      </c>
      <c r="D1590" s="118">
        <v>42552</v>
      </c>
      <c r="E1590" s="198">
        <v>5.5</v>
      </c>
      <c r="F1590" s="42" t="s">
        <v>53</v>
      </c>
      <c r="G1590" s="42" t="s">
        <v>843</v>
      </c>
      <c r="H1590" s="252">
        <v>25615430.5</v>
      </c>
      <c r="I1590" s="253">
        <v>25615430.5</v>
      </c>
      <c r="J1590" s="42" t="s">
        <v>217</v>
      </c>
      <c r="K1590" s="42" t="s">
        <v>217</v>
      </c>
      <c r="L1590" s="117" t="s">
        <v>1307</v>
      </c>
      <c r="M1590" s="117"/>
    </row>
    <row r="1591" spans="1:13" ht="54.95" customHeight="1" x14ac:dyDescent="0.3">
      <c r="A1591" s="283">
        <v>1100</v>
      </c>
      <c r="B1591" s="35">
        <v>80111600</v>
      </c>
      <c r="C1591" s="33" t="s">
        <v>829</v>
      </c>
      <c r="D1591" s="118">
        <v>42552</v>
      </c>
      <c r="E1591" s="198">
        <v>5.5</v>
      </c>
      <c r="F1591" s="42" t="s">
        <v>53</v>
      </c>
      <c r="G1591" s="42" t="s">
        <v>843</v>
      </c>
      <c r="H1591" s="252">
        <v>25615430.5</v>
      </c>
      <c r="I1591" s="253">
        <v>25615430.5</v>
      </c>
      <c r="J1591" s="42" t="s">
        <v>217</v>
      </c>
      <c r="K1591" s="42" t="s">
        <v>217</v>
      </c>
      <c r="L1591" s="117" t="s">
        <v>1307</v>
      </c>
      <c r="M1591" s="117"/>
    </row>
    <row r="1592" spans="1:13" ht="54.95" customHeight="1" x14ac:dyDescent="0.3">
      <c r="A1592" s="283">
        <v>1100</v>
      </c>
      <c r="B1592" s="35">
        <v>80111600</v>
      </c>
      <c r="C1592" s="33" t="s">
        <v>830</v>
      </c>
      <c r="D1592" s="118">
        <v>42552</v>
      </c>
      <c r="E1592" s="198">
        <v>5.5</v>
      </c>
      <c r="F1592" s="42" t="s">
        <v>53</v>
      </c>
      <c r="G1592" s="42" t="s">
        <v>843</v>
      </c>
      <c r="H1592" s="252">
        <v>17446500.5</v>
      </c>
      <c r="I1592" s="253">
        <v>17446500.5</v>
      </c>
      <c r="J1592" s="42" t="s">
        <v>217</v>
      </c>
      <c r="K1592" s="42" t="s">
        <v>217</v>
      </c>
      <c r="L1592" s="117" t="s">
        <v>1307</v>
      </c>
      <c r="M1592" s="117"/>
    </row>
    <row r="1593" spans="1:13" ht="54.95" customHeight="1" x14ac:dyDescent="0.3">
      <c r="A1593" s="283">
        <v>1100</v>
      </c>
      <c r="B1593" s="35">
        <v>80111600</v>
      </c>
      <c r="C1593" s="33" t="s">
        <v>830</v>
      </c>
      <c r="D1593" s="118">
        <v>42552</v>
      </c>
      <c r="E1593" s="198">
        <v>5.5</v>
      </c>
      <c r="F1593" s="42" t="s">
        <v>53</v>
      </c>
      <c r="G1593" s="42" t="s">
        <v>843</v>
      </c>
      <c r="H1593" s="252">
        <v>17446500.5</v>
      </c>
      <c r="I1593" s="253">
        <v>17446500.5</v>
      </c>
      <c r="J1593" s="42" t="s">
        <v>217</v>
      </c>
      <c r="K1593" s="42" t="s">
        <v>217</v>
      </c>
      <c r="L1593" s="117" t="s">
        <v>1307</v>
      </c>
      <c r="M1593" s="117"/>
    </row>
    <row r="1594" spans="1:13" ht="54.95" customHeight="1" x14ac:dyDescent="0.3">
      <c r="A1594" s="283">
        <v>1100</v>
      </c>
      <c r="B1594" s="35">
        <v>80111600</v>
      </c>
      <c r="C1594" s="33" t="s">
        <v>830</v>
      </c>
      <c r="D1594" s="118">
        <v>42552</v>
      </c>
      <c r="E1594" s="198">
        <v>5.5</v>
      </c>
      <c r="F1594" s="42" t="s">
        <v>53</v>
      </c>
      <c r="G1594" s="42" t="s">
        <v>843</v>
      </c>
      <c r="H1594" s="252">
        <v>17446500.5</v>
      </c>
      <c r="I1594" s="253">
        <v>17446500.5</v>
      </c>
      <c r="J1594" s="42" t="s">
        <v>217</v>
      </c>
      <c r="K1594" s="42" t="s">
        <v>217</v>
      </c>
      <c r="L1594" s="117" t="s">
        <v>1307</v>
      </c>
      <c r="M1594" s="117"/>
    </row>
    <row r="1595" spans="1:13" ht="54.95" customHeight="1" x14ac:dyDescent="0.3">
      <c r="A1595" s="283">
        <v>1100</v>
      </c>
      <c r="B1595" s="89">
        <v>80101504</v>
      </c>
      <c r="C1595" s="33" t="s">
        <v>847</v>
      </c>
      <c r="D1595" s="118">
        <v>42552</v>
      </c>
      <c r="E1595" s="198">
        <v>1</v>
      </c>
      <c r="F1595" s="83" t="s">
        <v>53</v>
      </c>
      <c r="G1595" s="42" t="s">
        <v>843</v>
      </c>
      <c r="H1595" s="252">
        <v>10000000</v>
      </c>
      <c r="I1595" s="253">
        <v>10000000</v>
      </c>
      <c r="J1595" s="42" t="s">
        <v>217</v>
      </c>
      <c r="K1595" s="42" t="s">
        <v>217</v>
      </c>
      <c r="L1595" s="117" t="s">
        <v>1307</v>
      </c>
      <c r="M1595" s="117"/>
    </row>
    <row r="1596" spans="1:13" ht="54.95" customHeight="1" x14ac:dyDescent="0.3">
      <c r="A1596" s="283">
        <v>1100</v>
      </c>
      <c r="B1596" s="89">
        <v>80101504</v>
      </c>
      <c r="C1596" s="33" t="s">
        <v>848</v>
      </c>
      <c r="D1596" s="118">
        <v>42552</v>
      </c>
      <c r="E1596" s="198">
        <v>1</v>
      </c>
      <c r="F1596" s="83" t="s">
        <v>53</v>
      </c>
      <c r="G1596" s="42" t="s">
        <v>843</v>
      </c>
      <c r="H1596" s="252">
        <v>10000000</v>
      </c>
      <c r="I1596" s="253">
        <v>10000000</v>
      </c>
      <c r="J1596" s="42" t="s">
        <v>217</v>
      </c>
      <c r="K1596" s="42" t="s">
        <v>217</v>
      </c>
      <c r="L1596" s="117" t="s">
        <v>1307</v>
      </c>
      <c r="M1596" s="117"/>
    </row>
    <row r="1597" spans="1:13" ht="54.95" customHeight="1" x14ac:dyDescent="0.3">
      <c r="A1597" s="283">
        <v>1100</v>
      </c>
      <c r="B1597" s="89">
        <v>80101504</v>
      </c>
      <c r="C1597" s="33" t="s">
        <v>831</v>
      </c>
      <c r="D1597" s="118">
        <v>42552</v>
      </c>
      <c r="E1597" s="198">
        <v>1</v>
      </c>
      <c r="F1597" s="83" t="s">
        <v>174</v>
      </c>
      <c r="G1597" s="42" t="s">
        <v>843</v>
      </c>
      <c r="H1597" s="252">
        <v>35000000</v>
      </c>
      <c r="I1597" s="253">
        <v>35000000</v>
      </c>
      <c r="J1597" s="42" t="s">
        <v>217</v>
      </c>
      <c r="K1597" s="42" t="s">
        <v>217</v>
      </c>
      <c r="L1597" s="117" t="s">
        <v>1307</v>
      </c>
      <c r="M1597" s="117"/>
    </row>
    <row r="1598" spans="1:13" ht="54.95" customHeight="1" x14ac:dyDescent="0.3">
      <c r="A1598" s="283">
        <v>1100</v>
      </c>
      <c r="B1598" s="35">
        <v>80111600</v>
      </c>
      <c r="C1598" s="116" t="s">
        <v>833</v>
      </c>
      <c r="D1598" s="118">
        <v>42552</v>
      </c>
      <c r="E1598" s="198">
        <v>5.5</v>
      </c>
      <c r="F1598" s="42" t="s">
        <v>53</v>
      </c>
      <c r="G1598" s="42" t="s">
        <v>843</v>
      </c>
      <c r="H1598" s="252">
        <v>36760185</v>
      </c>
      <c r="I1598" s="253">
        <v>36760185</v>
      </c>
      <c r="J1598" s="42" t="s">
        <v>217</v>
      </c>
      <c r="K1598" s="42" t="s">
        <v>217</v>
      </c>
      <c r="L1598" s="117" t="s">
        <v>1307</v>
      </c>
      <c r="M1598" s="117"/>
    </row>
    <row r="1599" spans="1:13" ht="54.95" customHeight="1" x14ac:dyDescent="0.3">
      <c r="A1599" s="283">
        <v>1100</v>
      </c>
      <c r="B1599" s="35">
        <v>80111600</v>
      </c>
      <c r="C1599" s="33" t="s">
        <v>834</v>
      </c>
      <c r="D1599" s="118">
        <v>42552</v>
      </c>
      <c r="E1599" s="198">
        <v>5.5</v>
      </c>
      <c r="F1599" s="42" t="s">
        <v>53</v>
      </c>
      <c r="G1599" s="42" t="s">
        <v>843</v>
      </c>
      <c r="H1599" s="252">
        <v>12311744.5</v>
      </c>
      <c r="I1599" s="253">
        <v>12311744.5</v>
      </c>
      <c r="J1599" s="42" t="s">
        <v>217</v>
      </c>
      <c r="K1599" s="42" t="s">
        <v>217</v>
      </c>
      <c r="L1599" s="117" t="s">
        <v>1307</v>
      </c>
      <c r="M1599" s="117"/>
    </row>
    <row r="1600" spans="1:13" ht="54.95" customHeight="1" x14ac:dyDescent="0.3">
      <c r="A1600" s="283">
        <v>1100</v>
      </c>
      <c r="B1600" s="35">
        <v>80111600</v>
      </c>
      <c r="C1600" s="287" t="s">
        <v>1528</v>
      </c>
      <c r="D1600" s="118">
        <v>42552</v>
      </c>
      <c r="E1600" s="198">
        <v>5.5</v>
      </c>
      <c r="F1600" s="42" t="s">
        <v>53</v>
      </c>
      <c r="G1600" s="42" t="s">
        <v>843</v>
      </c>
      <c r="H1600" s="252">
        <v>49331850</v>
      </c>
      <c r="I1600" s="253">
        <v>49331850</v>
      </c>
      <c r="J1600" s="42" t="s">
        <v>217</v>
      </c>
      <c r="K1600" s="42" t="s">
        <v>217</v>
      </c>
      <c r="L1600" s="117" t="s">
        <v>1307</v>
      </c>
      <c r="M1600" s="117"/>
    </row>
    <row r="1601" spans="1:13" ht="54.95" customHeight="1" x14ac:dyDescent="0.3">
      <c r="A1601" s="283">
        <v>1100</v>
      </c>
      <c r="B1601" s="35">
        <v>80111600</v>
      </c>
      <c r="C1601" s="290" t="s">
        <v>1520</v>
      </c>
      <c r="D1601" s="118">
        <v>42552</v>
      </c>
      <c r="E1601" s="198">
        <v>5.5</v>
      </c>
      <c r="F1601" s="42" t="s">
        <v>53</v>
      </c>
      <c r="G1601" s="42" t="s">
        <v>843</v>
      </c>
      <c r="H1601" s="252">
        <v>49331850</v>
      </c>
      <c r="I1601" s="253">
        <v>49331850</v>
      </c>
      <c r="J1601" s="42" t="s">
        <v>217</v>
      </c>
      <c r="K1601" s="42" t="s">
        <v>217</v>
      </c>
      <c r="L1601" s="117" t="s">
        <v>1307</v>
      </c>
      <c r="M1601" s="117"/>
    </row>
    <row r="1602" spans="1:13" ht="54.95" customHeight="1" x14ac:dyDescent="0.3">
      <c r="A1602" s="283">
        <v>1100</v>
      </c>
      <c r="B1602" s="35">
        <v>80111600</v>
      </c>
      <c r="C1602" s="33" t="s">
        <v>1524</v>
      </c>
      <c r="D1602" s="118">
        <v>42552</v>
      </c>
      <c r="E1602" s="198">
        <v>5.5</v>
      </c>
      <c r="F1602" s="42" t="s">
        <v>53</v>
      </c>
      <c r="G1602" s="42" t="s">
        <v>843</v>
      </c>
      <c r="H1602" s="252">
        <v>13362035.5</v>
      </c>
      <c r="I1602" s="253">
        <v>13362035.5</v>
      </c>
      <c r="J1602" s="42" t="s">
        <v>217</v>
      </c>
      <c r="K1602" s="42" t="s">
        <v>217</v>
      </c>
      <c r="L1602" s="117" t="s">
        <v>1307</v>
      </c>
      <c r="M1602" s="117"/>
    </row>
    <row r="1603" spans="1:13" ht="54.95" customHeight="1" x14ac:dyDescent="0.3">
      <c r="A1603" s="283">
        <v>1100</v>
      </c>
      <c r="B1603" s="35">
        <v>80111600</v>
      </c>
      <c r="C1603" s="33" t="s">
        <v>835</v>
      </c>
      <c r="D1603" s="118">
        <v>42552</v>
      </c>
      <c r="E1603" s="198">
        <v>5.5</v>
      </c>
      <c r="F1603" s="42" t="s">
        <v>53</v>
      </c>
      <c r="G1603" s="42" t="s">
        <v>843</v>
      </c>
      <c r="H1603" s="252">
        <v>39677660</v>
      </c>
      <c r="I1603" s="253">
        <v>39677660</v>
      </c>
      <c r="J1603" s="42" t="s">
        <v>217</v>
      </c>
      <c r="K1603" s="42" t="s">
        <v>217</v>
      </c>
      <c r="L1603" s="117" t="s">
        <v>1307</v>
      </c>
      <c r="M1603" s="117"/>
    </row>
    <row r="1604" spans="1:13" ht="54.95" customHeight="1" x14ac:dyDescent="0.3">
      <c r="A1604" s="283">
        <v>1100</v>
      </c>
      <c r="B1604" s="35">
        <v>80111600</v>
      </c>
      <c r="C1604" s="33" t="s">
        <v>836</v>
      </c>
      <c r="D1604" s="118">
        <v>42552</v>
      </c>
      <c r="E1604" s="198">
        <v>5.5</v>
      </c>
      <c r="F1604" s="42" t="s">
        <v>53</v>
      </c>
      <c r="G1604" s="42" t="s">
        <v>843</v>
      </c>
      <c r="H1604" s="252">
        <v>36760185</v>
      </c>
      <c r="I1604" s="253">
        <v>36760185</v>
      </c>
      <c r="J1604" s="42" t="s">
        <v>217</v>
      </c>
      <c r="K1604" s="42" t="s">
        <v>217</v>
      </c>
      <c r="L1604" s="117" t="s">
        <v>1307</v>
      </c>
      <c r="M1604" s="117"/>
    </row>
    <row r="1605" spans="1:13" ht="54.95" customHeight="1" x14ac:dyDescent="0.3">
      <c r="A1605" s="283">
        <v>1100</v>
      </c>
      <c r="B1605" s="35">
        <v>80111600</v>
      </c>
      <c r="C1605" s="278" t="s">
        <v>837</v>
      </c>
      <c r="D1605" s="118">
        <v>42552</v>
      </c>
      <c r="E1605" s="198">
        <v>5.5</v>
      </c>
      <c r="F1605" s="42" t="s">
        <v>53</v>
      </c>
      <c r="G1605" s="42" t="s">
        <v>843</v>
      </c>
      <c r="H1605" s="252">
        <v>10396820</v>
      </c>
      <c r="I1605" s="253">
        <v>10396820</v>
      </c>
      <c r="J1605" s="42" t="s">
        <v>217</v>
      </c>
      <c r="K1605" s="42" t="s">
        <v>217</v>
      </c>
      <c r="L1605" s="117" t="s">
        <v>1307</v>
      </c>
      <c r="M1605" s="117"/>
    </row>
    <row r="1606" spans="1:13" ht="54.95" customHeight="1" x14ac:dyDescent="0.3">
      <c r="A1606" s="283">
        <v>1100</v>
      </c>
      <c r="B1606" s="35">
        <v>80111600</v>
      </c>
      <c r="C1606" s="278" t="s">
        <v>838</v>
      </c>
      <c r="D1606" s="118">
        <v>42552</v>
      </c>
      <c r="E1606" s="198">
        <v>5.5</v>
      </c>
      <c r="F1606" s="42" t="s">
        <v>53</v>
      </c>
      <c r="G1606" s="42" t="s">
        <v>843</v>
      </c>
      <c r="H1606" s="252">
        <v>25615430.5</v>
      </c>
      <c r="I1606" s="253">
        <v>25615430.5</v>
      </c>
      <c r="J1606" s="42" t="s">
        <v>217</v>
      </c>
      <c r="K1606" s="42" t="s">
        <v>217</v>
      </c>
      <c r="L1606" s="117" t="s">
        <v>1307</v>
      </c>
      <c r="M1606" s="117"/>
    </row>
    <row r="1607" spans="1:13" ht="54.95" customHeight="1" x14ac:dyDescent="0.3">
      <c r="A1607" s="283">
        <v>1100</v>
      </c>
      <c r="B1607" s="35">
        <v>80111600</v>
      </c>
      <c r="C1607" s="33" t="s">
        <v>839</v>
      </c>
      <c r="D1607" s="118">
        <v>42552</v>
      </c>
      <c r="E1607" s="198">
        <v>5.5</v>
      </c>
      <c r="F1607" s="42" t="s">
        <v>53</v>
      </c>
      <c r="G1607" s="42" t="s">
        <v>843</v>
      </c>
      <c r="H1607" s="252">
        <v>8985823</v>
      </c>
      <c r="I1607" s="253">
        <v>8985823</v>
      </c>
      <c r="J1607" s="42" t="s">
        <v>217</v>
      </c>
      <c r="K1607" s="42" t="s">
        <v>217</v>
      </c>
      <c r="L1607" s="117" t="s">
        <v>1307</v>
      </c>
      <c r="M1607" s="117"/>
    </row>
    <row r="1608" spans="1:13" ht="54.95" customHeight="1" x14ac:dyDescent="0.3">
      <c r="A1608" s="283">
        <v>1100</v>
      </c>
      <c r="B1608" s="35">
        <v>80111600</v>
      </c>
      <c r="C1608" s="278" t="s">
        <v>840</v>
      </c>
      <c r="D1608" s="118">
        <v>42552</v>
      </c>
      <c r="E1608" s="198">
        <v>5.5</v>
      </c>
      <c r="F1608" s="42" t="s">
        <v>53</v>
      </c>
      <c r="G1608" s="42" t="s">
        <v>843</v>
      </c>
      <c r="H1608" s="252">
        <v>0</v>
      </c>
      <c r="I1608" s="253">
        <v>0</v>
      </c>
      <c r="J1608" s="42" t="s">
        <v>217</v>
      </c>
      <c r="K1608" s="42" t="s">
        <v>217</v>
      </c>
      <c r="L1608" s="117" t="s">
        <v>1307</v>
      </c>
      <c r="M1608" s="117"/>
    </row>
    <row r="1609" spans="1:13" ht="54.95" customHeight="1" x14ac:dyDescent="0.3">
      <c r="A1609" s="283">
        <v>1100</v>
      </c>
      <c r="B1609" s="35">
        <v>80111600</v>
      </c>
      <c r="C1609" s="33" t="s">
        <v>1304</v>
      </c>
      <c r="D1609" s="118">
        <v>42552</v>
      </c>
      <c r="E1609" s="198">
        <v>5</v>
      </c>
      <c r="F1609" s="42" t="s">
        <v>53</v>
      </c>
      <c r="G1609" s="42" t="s">
        <v>843</v>
      </c>
      <c r="H1609" s="252">
        <v>28697345</v>
      </c>
      <c r="I1609" s="253">
        <v>28697345</v>
      </c>
      <c r="J1609" s="42" t="s">
        <v>217</v>
      </c>
      <c r="K1609" s="42" t="s">
        <v>217</v>
      </c>
      <c r="L1609" s="117" t="s">
        <v>1307</v>
      </c>
      <c r="M1609" s="117"/>
    </row>
    <row r="1610" spans="1:13" ht="54.95" customHeight="1" x14ac:dyDescent="0.3">
      <c r="A1610" s="283">
        <v>1100</v>
      </c>
      <c r="B1610" s="35">
        <v>80111600</v>
      </c>
      <c r="C1610" s="278" t="s">
        <v>1404</v>
      </c>
      <c r="D1610" s="118">
        <v>42552</v>
      </c>
      <c r="E1610" s="198">
        <v>5.5</v>
      </c>
      <c r="F1610" s="42" t="s">
        <v>53</v>
      </c>
      <c r="G1610" s="42" t="s">
        <v>843</v>
      </c>
      <c r="H1610" s="252">
        <v>54265035</v>
      </c>
      <c r="I1610" s="253">
        <v>54265035</v>
      </c>
      <c r="J1610" s="42" t="s">
        <v>217</v>
      </c>
      <c r="K1610" s="42" t="s">
        <v>217</v>
      </c>
      <c r="L1610" s="117" t="s">
        <v>1307</v>
      </c>
      <c r="M1610" s="117"/>
    </row>
    <row r="1611" spans="1:13" ht="54.95" customHeight="1" x14ac:dyDescent="0.3">
      <c r="A1611" s="283">
        <v>1100</v>
      </c>
      <c r="B1611" s="35">
        <v>80111600</v>
      </c>
      <c r="C1611" s="33" t="s">
        <v>1525</v>
      </c>
      <c r="D1611" s="118">
        <v>42552</v>
      </c>
      <c r="E1611" s="198">
        <v>5</v>
      </c>
      <c r="F1611" s="42" t="s">
        <v>53</v>
      </c>
      <c r="G1611" s="42" t="s">
        <v>843</v>
      </c>
      <c r="H1611" s="252">
        <v>49331850</v>
      </c>
      <c r="I1611" s="253">
        <v>49331850</v>
      </c>
      <c r="J1611" s="42" t="s">
        <v>217</v>
      </c>
      <c r="K1611" s="42" t="s">
        <v>217</v>
      </c>
      <c r="L1611" s="117" t="s">
        <v>1307</v>
      </c>
      <c r="M1611" s="117"/>
    </row>
    <row r="1612" spans="1:13" ht="54.95" customHeight="1" x14ac:dyDescent="0.3">
      <c r="A1612" s="283">
        <v>1100</v>
      </c>
      <c r="B1612" s="35">
        <v>80111600</v>
      </c>
      <c r="C1612" s="279" t="s">
        <v>1521</v>
      </c>
      <c r="D1612" s="118">
        <v>42552</v>
      </c>
      <c r="E1612" s="198">
        <v>5</v>
      </c>
      <c r="F1612" s="42" t="s">
        <v>53</v>
      </c>
      <c r="G1612" s="42" t="s">
        <v>843</v>
      </c>
      <c r="H1612" s="252">
        <v>49331850</v>
      </c>
      <c r="I1612" s="253">
        <v>49331850</v>
      </c>
      <c r="J1612" s="42" t="s">
        <v>217</v>
      </c>
      <c r="K1612" s="42" t="s">
        <v>217</v>
      </c>
      <c r="L1612" s="117" t="s">
        <v>1307</v>
      </c>
      <c r="M1612" s="117"/>
    </row>
    <row r="1613" spans="1:13" ht="54.95" customHeight="1" x14ac:dyDescent="0.3">
      <c r="A1613" s="283">
        <v>1100</v>
      </c>
      <c r="B1613" s="35">
        <v>80111600</v>
      </c>
      <c r="C1613" s="278" t="s">
        <v>1403</v>
      </c>
      <c r="D1613" s="118">
        <v>42552</v>
      </c>
      <c r="E1613" s="198">
        <v>4.3488372000000002</v>
      </c>
      <c r="F1613" s="42" t="s">
        <v>53</v>
      </c>
      <c r="G1613" s="42" t="s">
        <v>843</v>
      </c>
      <c r="H1613" s="252">
        <v>40600643</v>
      </c>
      <c r="I1613" s="253">
        <v>40600643</v>
      </c>
      <c r="J1613" s="42" t="s">
        <v>217</v>
      </c>
      <c r="K1613" s="42" t="s">
        <v>217</v>
      </c>
      <c r="L1613" s="117" t="s">
        <v>1307</v>
      </c>
      <c r="M1613" s="117"/>
    </row>
    <row r="1614" spans="1:13" ht="54.95" customHeight="1" x14ac:dyDescent="0.3">
      <c r="A1614" s="283">
        <v>1100</v>
      </c>
      <c r="B1614" s="35">
        <v>80111600</v>
      </c>
      <c r="C1614" s="280" t="s">
        <v>1522</v>
      </c>
      <c r="D1614" s="118">
        <v>42552</v>
      </c>
      <c r="E1614" s="198">
        <v>5.4103512</v>
      </c>
      <c r="F1614" s="12" t="s">
        <v>53</v>
      </c>
      <c r="G1614" s="42" t="s">
        <v>843</v>
      </c>
      <c r="H1614" s="252">
        <v>31567079.5</v>
      </c>
      <c r="I1614" s="253">
        <v>31567079.5</v>
      </c>
      <c r="J1614" s="42" t="s">
        <v>217</v>
      </c>
      <c r="K1614" s="42" t="s">
        <v>217</v>
      </c>
      <c r="L1614" s="117" t="s">
        <v>1307</v>
      </c>
      <c r="M1614" s="117"/>
    </row>
    <row r="1615" spans="1:13" ht="54.95" customHeight="1" x14ac:dyDescent="0.3">
      <c r="A1615" s="283">
        <v>1100</v>
      </c>
      <c r="B1615" s="35">
        <v>80111600</v>
      </c>
      <c r="C1615" s="33" t="s">
        <v>1305</v>
      </c>
      <c r="D1615" s="118">
        <v>42552</v>
      </c>
      <c r="E1615" s="198">
        <v>5</v>
      </c>
      <c r="F1615" s="12" t="s">
        <v>53</v>
      </c>
      <c r="G1615" s="42" t="s">
        <v>843</v>
      </c>
      <c r="H1615" s="252">
        <v>22639606</v>
      </c>
      <c r="I1615" s="253">
        <v>22639606</v>
      </c>
      <c r="J1615" s="42" t="s">
        <v>217</v>
      </c>
      <c r="K1615" s="42" t="s">
        <v>217</v>
      </c>
      <c r="L1615" s="117" t="s">
        <v>1307</v>
      </c>
      <c r="M1615" s="117"/>
    </row>
    <row r="1616" spans="1:13" ht="54.95" customHeight="1" x14ac:dyDescent="0.3">
      <c r="A1616" s="283">
        <v>1100</v>
      </c>
      <c r="B1616" s="35">
        <v>80111600</v>
      </c>
      <c r="C1616" s="36" t="s">
        <v>1306</v>
      </c>
      <c r="D1616" s="118">
        <v>42552</v>
      </c>
      <c r="E1616" s="198">
        <v>5.5</v>
      </c>
      <c r="F1616" s="12" t="s">
        <v>53</v>
      </c>
      <c r="G1616" s="42" t="s">
        <v>843</v>
      </c>
      <c r="H1616" s="252">
        <v>8985823</v>
      </c>
      <c r="I1616" s="253">
        <v>8985823</v>
      </c>
      <c r="J1616" s="42" t="s">
        <v>217</v>
      </c>
      <c r="K1616" s="42" t="s">
        <v>217</v>
      </c>
      <c r="L1616" s="117" t="s">
        <v>1307</v>
      </c>
      <c r="M1616" s="117"/>
    </row>
    <row r="1617" spans="1:13" ht="54.95" customHeight="1" x14ac:dyDescent="0.3">
      <c r="A1617" s="283">
        <v>1100</v>
      </c>
      <c r="B1617" s="35">
        <v>80111600</v>
      </c>
      <c r="C1617" s="36" t="s">
        <v>1306</v>
      </c>
      <c r="D1617" s="118">
        <v>42552</v>
      </c>
      <c r="E1617" s="198">
        <v>5</v>
      </c>
      <c r="F1617" s="12" t="s">
        <v>53</v>
      </c>
      <c r="G1617" s="42" t="s">
        <v>843</v>
      </c>
      <c r="H1617" s="252">
        <v>8168930</v>
      </c>
      <c r="I1617" s="253">
        <v>8168930</v>
      </c>
      <c r="J1617" s="42" t="s">
        <v>217</v>
      </c>
      <c r="K1617" s="42" t="s">
        <v>217</v>
      </c>
      <c r="L1617" s="117" t="s">
        <v>1307</v>
      </c>
      <c r="M1617" s="117"/>
    </row>
    <row r="1618" spans="1:13" ht="54.95" customHeight="1" x14ac:dyDescent="0.3">
      <c r="A1618" s="283">
        <v>1100</v>
      </c>
      <c r="B1618" s="35">
        <v>80111600</v>
      </c>
      <c r="C1618" s="33" t="s">
        <v>841</v>
      </c>
      <c r="D1618" s="118">
        <v>42552</v>
      </c>
      <c r="E1618" s="198">
        <v>5.5</v>
      </c>
      <c r="F1618" s="12" t="s">
        <v>53</v>
      </c>
      <c r="G1618" s="42" t="s">
        <v>843</v>
      </c>
      <c r="H1618" s="252">
        <v>22639606</v>
      </c>
      <c r="I1618" s="253">
        <v>22639606</v>
      </c>
      <c r="J1618" s="42" t="s">
        <v>217</v>
      </c>
      <c r="K1618" s="42" t="s">
        <v>217</v>
      </c>
      <c r="L1618" s="117" t="s">
        <v>1307</v>
      </c>
      <c r="M1618" s="117"/>
    </row>
    <row r="1619" spans="1:13" ht="54.95" customHeight="1" x14ac:dyDescent="0.3">
      <c r="A1619" s="283">
        <v>1100</v>
      </c>
      <c r="B1619" s="89">
        <v>80141600</v>
      </c>
      <c r="C1619" s="33" t="s">
        <v>842</v>
      </c>
      <c r="D1619" s="120">
        <v>42552</v>
      </c>
      <c r="E1619" s="198">
        <v>1</v>
      </c>
      <c r="F1619" s="34" t="s">
        <v>823</v>
      </c>
      <c r="G1619" s="42" t="s">
        <v>843</v>
      </c>
      <c r="H1619" s="252">
        <v>31474891</v>
      </c>
      <c r="I1619" s="253">
        <v>31474891</v>
      </c>
      <c r="J1619" s="42" t="s">
        <v>217</v>
      </c>
      <c r="K1619" s="42" t="s">
        <v>217</v>
      </c>
      <c r="L1619" s="117" t="s">
        <v>1307</v>
      </c>
      <c r="M1619" s="117"/>
    </row>
    <row r="1620" spans="1:13" ht="54.95" customHeight="1" x14ac:dyDescent="0.3">
      <c r="A1620" s="283">
        <v>1100</v>
      </c>
      <c r="B1620" s="89">
        <v>80141600</v>
      </c>
      <c r="C1620" s="36" t="s">
        <v>978</v>
      </c>
      <c r="D1620" s="118">
        <v>42552</v>
      </c>
      <c r="E1620" s="198">
        <v>5</v>
      </c>
      <c r="F1620" s="21" t="s">
        <v>90</v>
      </c>
      <c r="G1620" s="42" t="s">
        <v>843</v>
      </c>
      <c r="H1620" s="252">
        <v>10475155</v>
      </c>
      <c r="I1620" s="253">
        <v>10475155</v>
      </c>
      <c r="J1620" s="42" t="s">
        <v>217</v>
      </c>
      <c r="K1620" s="42" t="s">
        <v>217</v>
      </c>
      <c r="L1620" s="117" t="s">
        <v>1307</v>
      </c>
      <c r="M1620" s="117"/>
    </row>
    <row r="1621" spans="1:13" ht="54.95" customHeight="1" x14ac:dyDescent="0.3">
      <c r="A1621" s="283">
        <v>1100</v>
      </c>
      <c r="B1621" s="89">
        <v>80141600</v>
      </c>
      <c r="C1621" s="36" t="s">
        <v>1302</v>
      </c>
      <c r="D1621" s="118">
        <v>42552</v>
      </c>
      <c r="E1621" s="198">
        <v>4</v>
      </c>
      <c r="F1621" s="21" t="s">
        <v>53</v>
      </c>
      <c r="G1621" s="42" t="s">
        <v>843</v>
      </c>
      <c r="H1621" s="252">
        <v>9717844</v>
      </c>
      <c r="I1621" s="253">
        <v>9717844</v>
      </c>
      <c r="J1621" s="42" t="s">
        <v>217</v>
      </c>
      <c r="K1621" s="42" t="s">
        <v>217</v>
      </c>
      <c r="L1621" s="117" t="s">
        <v>1307</v>
      </c>
      <c r="M1621" s="117"/>
    </row>
    <row r="1622" spans="1:13" ht="54.95" customHeight="1" x14ac:dyDescent="0.3">
      <c r="A1622" s="283">
        <v>1100</v>
      </c>
      <c r="B1622" s="89">
        <v>80141600</v>
      </c>
      <c r="C1622" s="36" t="s">
        <v>1302</v>
      </c>
      <c r="D1622" s="118">
        <v>42552</v>
      </c>
      <c r="E1622" s="198">
        <v>4</v>
      </c>
      <c r="F1622" s="21" t="s">
        <v>53</v>
      </c>
      <c r="G1622" s="42" t="s">
        <v>843</v>
      </c>
      <c r="H1622" s="252">
        <v>9717844</v>
      </c>
      <c r="I1622" s="253">
        <v>9717844</v>
      </c>
      <c r="J1622" s="42" t="s">
        <v>217</v>
      </c>
      <c r="K1622" s="42" t="s">
        <v>217</v>
      </c>
      <c r="L1622" s="117" t="s">
        <v>1307</v>
      </c>
      <c r="M1622" s="117"/>
    </row>
    <row r="1623" spans="1:13" ht="54.95" customHeight="1" x14ac:dyDescent="0.3">
      <c r="A1623" s="283">
        <v>1100</v>
      </c>
      <c r="B1623" s="89">
        <v>80141600</v>
      </c>
      <c r="C1623" s="36" t="s">
        <v>1302</v>
      </c>
      <c r="D1623" s="118">
        <v>42552</v>
      </c>
      <c r="E1623" s="198">
        <v>4</v>
      </c>
      <c r="F1623" s="21" t="s">
        <v>53</v>
      </c>
      <c r="G1623" s="42" t="s">
        <v>843</v>
      </c>
      <c r="H1623" s="252">
        <v>9717844</v>
      </c>
      <c r="I1623" s="253">
        <v>9717844</v>
      </c>
      <c r="J1623" s="42" t="s">
        <v>217</v>
      </c>
      <c r="K1623" s="42" t="s">
        <v>217</v>
      </c>
      <c r="L1623" s="117" t="s">
        <v>1307</v>
      </c>
      <c r="M1623" s="117"/>
    </row>
    <row r="1624" spans="1:13" ht="54.95" customHeight="1" x14ac:dyDescent="0.3">
      <c r="A1624" s="283">
        <v>1100</v>
      </c>
      <c r="B1624" s="89">
        <v>80141600</v>
      </c>
      <c r="C1624" s="36" t="s">
        <v>1302</v>
      </c>
      <c r="D1624" s="118">
        <v>42552</v>
      </c>
      <c r="E1624" s="198">
        <v>4</v>
      </c>
      <c r="F1624" s="21" t="s">
        <v>53</v>
      </c>
      <c r="G1624" s="42" t="s">
        <v>843</v>
      </c>
      <c r="H1624" s="252">
        <v>9717844</v>
      </c>
      <c r="I1624" s="253">
        <v>9717844</v>
      </c>
      <c r="J1624" s="42" t="s">
        <v>217</v>
      </c>
      <c r="K1624" s="42" t="s">
        <v>217</v>
      </c>
      <c r="L1624" s="117" t="s">
        <v>1307</v>
      </c>
      <c r="M1624" s="117"/>
    </row>
    <row r="1625" spans="1:13" ht="54.95" customHeight="1" x14ac:dyDescent="0.3">
      <c r="A1625" s="283">
        <v>1100</v>
      </c>
      <c r="B1625" s="89">
        <v>80141600</v>
      </c>
      <c r="C1625" s="36" t="s">
        <v>1302</v>
      </c>
      <c r="D1625" s="118">
        <v>42552</v>
      </c>
      <c r="E1625" s="198">
        <v>0</v>
      </c>
      <c r="F1625" s="21" t="s">
        <v>53</v>
      </c>
      <c r="G1625" s="42" t="s">
        <v>843</v>
      </c>
      <c r="H1625" s="252">
        <v>0</v>
      </c>
      <c r="I1625" s="253">
        <v>0</v>
      </c>
      <c r="J1625" s="42" t="s">
        <v>217</v>
      </c>
      <c r="K1625" s="42" t="s">
        <v>217</v>
      </c>
      <c r="L1625" s="117" t="s">
        <v>1307</v>
      </c>
      <c r="M1625" s="117"/>
    </row>
    <row r="1626" spans="1:13" ht="54.95" customHeight="1" x14ac:dyDescent="0.3">
      <c r="A1626" s="283">
        <v>1100</v>
      </c>
      <c r="B1626" s="89">
        <v>80141600</v>
      </c>
      <c r="C1626" s="36" t="s">
        <v>1526</v>
      </c>
      <c r="D1626" s="118">
        <v>42552</v>
      </c>
      <c r="E1626" s="198">
        <v>0.5</v>
      </c>
      <c r="F1626" s="21" t="s">
        <v>53</v>
      </c>
      <c r="G1626" s="42" t="s">
        <v>843</v>
      </c>
      <c r="H1626" s="252">
        <v>2058146</v>
      </c>
      <c r="I1626" s="253">
        <v>2058146</v>
      </c>
      <c r="J1626" s="42" t="s">
        <v>217</v>
      </c>
      <c r="K1626" s="42" t="s">
        <v>217</v>
      </c>
      <c r="L1626" s="117" t="s">
        <v>1307</v>
      </c>
      <c r="M1626" s="117"/>
    </row>
    <row r="1627" spans="1:13" ht="54.95" customHeight="1" x14ac:dyDescent="0.3">
      <c r="A1627" s="283">
        <v>1100</v>
      </c>
      <c r="B1627" s="89">
        <v>80141600</v>
      </c>
      <c r="C1627" s="36" t="s">
        <v>845</v>
      </c>
      <c r="D1627" s="118">
        <v>42552</v>
      </c>
      <c r="E1627" s="198">
        <v>2.2874495000000001</v>
      </c>
      <c r="F1627" s="21" t="s">
        <v>53</v>
      </c>
      <c r="G1627" s="42" t="s">
        <v>843</v>
      </c>
      <c r="H1627" s="252">
        <v>5994085</v>
      </c>
      <c r="I1627" s="253">
        <v>5994085</v>
      </c>
      <c r="J1627" s="42" t="s">
        <v>217</v>
      </c>
      <c r="K1627" s="42" t="s">
        <v>217</v>
      </c>
      <c r="L1627" s="117" t="s">
        <v>1307</v>
      </c>
      <c r="M1627" s="117"/>
    </row>
    <row r="1628" spans="1:13" ht="54.95" customHeight="1" x14ac:dyDescent="0.3">
      <c r="A1628" s="283">
        <v>1100</v>
      </c>
      <c r="B1628" s="89">
        <v>80141600</v>
      </c>
      <c r="C1628" s="36" t="s">
        <v>829</v>
      </c>
      <c r="D1628" s="118">
        <v>42552</v>
      </c>
      <c r="E1628" s="198">
        <v>1.63781332</v>
      </c>
      <c r="F1628" s="21" t="s">
        <v>53</v>
      </c>
      <c r="G1628" s="42" t="s">
        <v>843</v>
      </c>
      <c r="H1628" s="252">
        <v>7627871.5037153205</v>
      </c>
      <c r="I1628" s="253">
        <v>7627871.5037153205</v>
      </c>
      <c r="J1628" s="42" t="s">
        <v>217</v>
      </c>
      <c r="K1628" s="42" t="s">
        <v>217</v>
      </c>
      <c r="L1628" s="117" t="s">
        <v>1307</v>
      </c>
      <c r="M1628" s="117"/>
    </row>
    <row r="1629" spans="1:13" ht="54.95" customHeight="1" x14ac:dyDescent="0.3">
      <c r="A1629" s="283" t="s">
        <v>1527</v>
      </c>
      <c r="B1629" s="232">
        <v>53102710</v>
      </c>
      <c r="C1629" s="221" t="s">
        <v>1327</v>
      </c>
      <c r="D1629" s="211">
        <v>42552</v>
      </c>
      <c r="E1629" s="214">
        <v>1</v>
      </c>
      <c r="F1629" s="212" t="s">
        <v>1373</v>
      </c>
      <c r="G1629" s="212" t="s">
        <v>1380</v>
      </c>
      <c r="H1629" s="225">
        <v>988551</v>
      </c>
      <c r="I1629" s="225">
        <v>988551</v>
      </c>
      <c r="J1629" s="212" t="s">
        <v>217</v>
      </c>
      <c r="K1629" s="212" t="s">
        <v>217</v>
      </c>
      <c r="L1629" s="221" t="s">
        <v>1433</v>
      </c>
    </row>
    <row r="1630" spans="1:13" ht="54.95" customHeight="1" x14ac:dyDescent="0.3">
      <c r="A1630" s="283" t="s">
        <v>1527</v>
      </c>
      <c r="B1630" s="232">
        <v>53102710</v>
      </c>
      <c r="C1630" s="221" t="s">
        <v>1328</v>
      </c>
      <c r="D1630" s="211">
        <v>42500</v>
      </c>
      <c r="E1630" s="214">
        <v>1</v>
      </c>
      <c r="F1630" s="212" t="s">
        <v>1373</v>
      </c>
      <c r="G1630" s="212" t="s">
        <v>1380</v>
      </c>
      <c r="H1630" s="225">
        <v>2411449</v>
      </c>
      <c r="I1630" s="225">
        <v>2411449</v>
      </c>
      <c r="J1630" s="212" t="s">
        <v>217</v>
      </c>
      <c r="K1630" s="212" t="s">
        <v>217</v>
      </c>
      <c r="L1630" s="221" t="s">
        <v>1433</v>
      </c>
    </row>
    <row r="1631" spans="1:13" ht="54.95" customHeight="1" x14ac:dyDescent="0.3">
      <c r="A1631" s="283" t="s">
        <v>1527</v>
      </c>
      <c r="B1631" s="232">
        <v>80131505</v>
      </c>
      <c r="C1631" s="221" t="s">
        <v>1329</v>
      </c>
      <c r="D1631" s="211">
        <v>42566</v>
      </c>
      <c r="E1631" s="214">
        <v>12</v>
      </c>
      <c r="F1631" s="212" t="s">
        <v>1374</v>
      </c>
      <c r="G1631" s="212" t="s">
        <v>1381</v>
      </c>
      <c r="H1631" s="225">
        <v>156800000</v>
      </c>
      <c r="I1631" s="225">
        <v>156800000</v>
      </c>
      <c r="J1631" s="212" t="s">
        <v>217</v>
      </c>
      <c r="K1631" s="212" t="s">
        <v>217</v>
      </c>
      <c r="L1631" s="221" t="s">
        <v>1433</v>
      </c>
    </row>
    <row r="1632" spans="1:13" ht="54.95" customHeight="1" x14ac:dyDescent="0.3">
      <c r="A1632" s="283" t="s">
        <v>1527</v>
      </c>
      <c r="B1632" s="232">
        <v>93141506</v>
      </c>
      <c r="C1632" s="221" t="s">
        <v>1434</v>
      </c>
      <c r="D1632" s="211">
        <v>42566</v>
      </c>
      <c r="E1632" s="214">
        <v>6</v>
      </c>
      <c r="F1632" s="212" t="s">
        <v>1374</v>
      </c>
      <c r="G1632" s="212" t="s">
        <v>1382</v>
      </c>
      <c r="H1632" s="225">
        <v>12500000</v>
      </c>
      <c r="I1632" s="225">
        <v>12500000</v>
      </c>
      <c r="J1632" s="212" t="s">
        <v>217</v>
      </c>
      <c r="K1632" s="212" t="s">
        <v>217</v>
      </c>
      <c r="L1632" s="221" t="s">
        <v>1433</v>
      </c>
    </row>
    <row r="1633" spans="1:12" ht="54.95" customHeight="1" x14ac:dyDescent="0.3">
      <c r="A1633" s="283" t="s">
        <v>1527</v>
      </c>
      <c r="B1633" s="232">
        <v>93141506</v>
      </c>
      <c r="C1633" s="221" t="s">
        <v>1330</v>
      </c>
      <c r="D1633" s="211">
        <v>42566</v>
      </c>
      <c r="E1633" s="214">
        <v>1</v>
      </c>
      <c r="F1633" s="212" t="s">
        <v>1374</v>
      </c>
      <c r="G1633" s="212" t="s">
        <v>1382</v>
      </c>
      <c r="H1633" s="225">
        <v>4000000</v>
      </c>
      <c r="I1633" s="225">
        <v>4000000</v>
      </c>
      <c r="J1633" s="212" t="s">
        <v>217</v>
      </c>
      <c r="K1633" s="212" t="s">
        <v>217</v>
      </c>
      <c r="L1633" s="221" t="s">
        <v>1433</v>
      </c>
    </row>
    <row r="1634" spans="1:12" ht="54.95" customHeight="1" x14ac:dyDescent="0.3">
      <c r="A1634" s="283" t="s">
        <v>1527</v>
      </c>
      <c r="B1634" s="232">
        <v>93141506</v>
      </c>
      <c r="C1634" s="221" t="s">
        <v>1331</v>
      </c>
      <c r="D1634" s="211">
        <v>42566</v>
      </c>
      <c r="E1634" s="214">
        <v>6</v>
      </c>
      <c r="F1634" s="212" t="s">
        <v>1374</v>
      </c>
      <c r="G1634" s="212" t="s">
        <v>1382</v>
      </c>
      <c r="H1634" s="225">
        <v>123500000</v>
      </c>
      <c r="I1634" s="225">
        <v>123500000</v>
      </c>
      <c r="J1634" s="212" t="s">
        <v>217</v>
      </c>
      <c r="K1634" s="212" t="s">
        <v>217</v>
      </c>
      <c r="L1634" s="221" t="s">
        <v>1433</v>
      </c>
    </row>
    <row r="1635" spans="1:12" ht="54.95" customHeight="1" x14ac:dyDescent="0.3">
      <c r="A1635" s="283" t="s">
        <v>1527</v>
      </c>
      <c r="B1635" s="232">
        <v>86101705</v>
      </c>
      <c r="C1635" s="221" t="s">
        <v>1332</v>
      </c>
      <c r="D1635" s="211">
        <v>42583</v>
      </c>
      <c r="E1635" s="214">
        <v>5</v>
      </c>
      <c r="F1635" s="212" t="s">
        <v>1374</v>
      </c>
      <c r="G1635" s="212" t="s">
        <v>1383</v>
      </c>
      <c r="H1635" s="225">
        <v>40000000</v>
      </c>
      <c r="I1635" s="225">
        <v>40000000</v>
      </c>
      <c r="J1635" s="212" t="s">
        <v>217</v>
      </c>
      <c r="K1635" s="212" t="s">
        <v>217</v>
      </c>
      <c r="L1635" s="221" t="s">
        <v>1433</v>
      </c>
    </row>
    <row r="1636" spans="1:12" ht="54.95" customHeight="1" x14ac:dyDescent="0.3">
      <c r="A1636" s="283" t="s">
        <v>1527</v>
      </c>
      <c r="B1636" s="212" t="s">
        <v>1011</v>
      </c>
      <c r="C1636" s="221" t="s">
        <v>1333</v>
      </c>
      <c r="D1636" s="211">
        <v>42614</v>
      </c>
      <c r="E1636" s="214">
        <v>10</v>
      </c>
      <c r="F1636" s="212" t="s">
        <v>1375</v>
      </c>
      <c r="G1636" s="212" t="s">
        <v>1384</v>
      </c>
      <c r="H1636" s="225">
        <v>24696987</v>
      </c>
      <c r="I1636" s="225">
        <v>24696987</v>
      </c>
      <c r="J1636" s="212" t="s">
        <v>217</v>
      </c>
      <c r="K1636" s="212" t="s">
        <v>217</v>
      </c>
      <c r="L1636" s="221" t="s">
        <v>1433</v>
      </c>
    </row>
    <row r="1637" spans="1:12" ht="54.95" customHeight="1" x14ac:dyDescent="0.3">
      <c r="A1637" s="283" t="s">
        <v>1527</v>
      </c>
      <c r="B1637" s="212" t="s">
        <v>1011</v>
      </c>
      <c r="C1637" s="221" t="s">
        <v>1334</v>
      </c>
      <c r="D1637" s="211">
        <v>42614</v>
      </c>
      <c r="E1637" s="214">
        <v>10</v>
      </c>
      <c r="F1637" s="212" t="s">
        <v>1376</v>
      </c>
      <c r="G1637" s="212" t="s">
        <v>1384</v>
      </c>
      <c r="H1637" s="225">
        <v>106803013</v>
      </c>
      <c r="I1637" s="225">
        <v>106803013</v>
      </c>
      <c r="J1637" s="212" t="s">
        <v>217</v>
      </c>
      <c r="K1637" s="212" t="s">
        <v>217</v>
      </c>
      <c r="L1637" s="221" t="s">
        <v>1433</v>
      </c>
    </row>
    <row r="1638" spans="1:12" ht="54.95" customHeight="1" x14ac:dyDescent="0.3">
      <c r="A1638" s="283" t="s">
        <v>1527</v>
      </c>
      <c r="B1638" s="212" t="s">
        <v>1012</v>
      </c>
      <c r="C1638" s="221" t="s">
        <v>1335</v>
      </c>
      <c r="D1638" s="211">
        <v>42583</v>
      </c>
      <c r="E1638" s="214">
        <v>15</v>
      </c>
      <c r="F1638" s="212" t="s">
        <v>1377</v>
      </c>
      <c r="G1638" s="212" t="s">
        <v>1385</v>
      </c>
      <c r="H1638" s="225">
        <v>12500000</v>
      </c>
      <c r="I1638" s="225">
        <v>12500000</v>
      </c>
      <c r="J1638" s="212" t="s">
        <v>217</v>
      </c>
      <c r="K1638" s="212" t="s">
        <v>217</v>
      </c>
      <c r="L1638" s="221" t="s">
        <v>1433</v>
      </c>
    </row>
    <row r="1639" spans="1:12" ht="54.95" customHeight="1" x14ac:dyDescent="0.3">
      <c r="A1639" s="283" t="s">
        <v>1527</v>
      </c>
      <c r="B1639" s="232">
        <v>43000000</v>
      </c>
      <c r="C1639" s="221" t="s">
        <v>593</v>
      </c>
      <c r="D1639" s="211">
        <v>42583</v>
      </c>
      <c r="E1639" s="214">
        <v>1</v>
      </c>
      <c r="F1639" s="212" t="s">
        <v>1377</v>
      </c>
      <c r="G1639" s="212" t="s">
        <v>1385</v>
      </c>
      <c r="H1639" s="225">
        <v>12500000</v>
      </c>
      <c r="I1639" s="225">
        <v>12500000</v>
      </c>
      <c r="J1639" s="212" t="s">
        <v>217</v>
      </c>
      <c r="K1639" s="212" t="s">
        <v>217</v>
      </c>
      <c r="L1639" s="221" t="s">
        <v>1433</v>
      </c>
    </row>
    <row r="1640" spans="1:12" ht="54.95" customHeight="1" x14ac:dyDescent="0.3">
      <c r="A1640" s="283" t="s">
        <v>1527</v>
      </c>
      <c r="B1640" s="232">
        <v>14111500</v>
      </c>
      <c r="C1640" s="221" t="s">
        <v>1336</v>
      </c>
      <c r="D1640" s="211">
        <v>42551</v>
      </c>
      <c r="E1640" s="214">
        <v>6</v>
      </c>
      <c r="F1640" s="212" t="s">
        <v>1373</v>
      </c>
      <c r="G1640" s="212" t="s">
        <v>1386</v>
      </c>
      <c r="H1640" s="225">
        <v>4486000</v>
      </c>
      <c r="I1640" s="225">
        <v>4486000</v>
      </c>
      <c r="J1640" s="212" t="s">
        <v>217</v>
      </c>
      <c r="K1640" s="212" t="s">
        <v>217</v>
      </c>
      <c r="L1640" s="221" t="s">
        <v>1433</v>
      </c>
    </row>
    <row r="1641" spans="1:12" ht="54.95" customHeight="1" x14ac:dyDescent="0.3">
      <c r="A1641" s="283" t="s">
        <v>1527</v>
      </c>
      <c r="B1641" s="232">
        <v>81112401</v>
      </c>
      <c r="C1641" s="221" t="s">
        <v>1337</v>
      </c>
      <c r="D1641" s="211">
        <v>42538</v>
      </c>
      <c r="E1641" s="214">
        <v>7</v>
      </c>
      <c r="F1641" s="212" t="s">
        <v>1375</v>
      </c>
      <c r="G1641" s="212" t="s">
        <v>1386</v>
      </c>
      <c r="H1641" s="225">
        <v>629574153</v>
      </c>
      <c r="I1641" s="225">
        <v>629574153</v>
      </c>
      <c r="J1641" s="212" t="s">
        <v>217</v>
      </c>
      <c r="K1641" s="212" t="s">
        <v>217</v>
      </c>
      <c r="L1641" s="221" t="s">
        <v>1433</v>
      </c>
    </row>
    <row r="1642" spans="1:12" ht="54.95" customHeight="1" x14ac:dyDescent="0.3">
      <c r="A1642" s="283" t="s">
        <v>1527</v>
      </c>
      <c r="B1642" s="232">
        <v>81112303</v>
      </c>
      <c r="C1642" s="221" t="s">
        <v>1338</v>
      </c>
      <c r="D1642" s="211">
        <v>42557</v>
      </c>
      <c r="E1642" s="214">
        <v>6</v>
      </c>
      <c r="F1642" s="212" t="s">
        <v>1375</v>
      </c>
      <c r="G1642" s="212" t="s">
        <v>1386</v>
      </c>
      <c r="H1642" s="225">
        <v>185373179</v>
      </c>
      <c r="I1642" s="225">
        <v>185373179</v>
      </c>
      <c r="J1642" s="212" t="s">
        <v>217</v>
      </c>
      <c r="K1642" s="212" t="s">
        <v>217</v>
      </c>
      <c r="L1642" s="221" t="s">
        <v>1433</v>
      </c>
    </row>
    <row r="1643" spans="1:12" ht="54.95" customHeight="1" x14ac:dyDescent="0.3">
      <c r="A1643" s="283" t="s">
        <v>1527</v>
      </c>
      <c r="B1643" s="212" t="s">
        <v>1013</v>
      </c>
      <c r="C1643" s="221" t="s">
        <v>1339</v>
      </c>
      <c r="D1643" s="211">
        <v>42581</v>
      </c>
      <c r="E1643" s="214">
        <v>8</v>
      </c>
      <c r="F1643" s="212" t="s">
        <v>1375</v>
      </c>
      <c r="G1643" s="212" t="s">
        <v>1386</v>
      </c>
      <c r="H1643" s="225">
        <v>237394900</v>
      </c>
      <c r="I1643" s="225">
        <v>237394900</v>
      </c>
      <c r="J1643" s="212" t="s">
        <v>217</v>
      </c>
      <c r="K1643" s="212" t="s">
        <v>217</v>
      </c>
      <c r="L1643" s="221" t="s">
        <v>1433</v>
      </c>
    </row>
    <row r="1644" spans="1:12" ht="54.95" customHeight="1" x14ac:dyDescent="0.3">
      <c r="A1644" s="283" t="s">
        <v>1527</v>
      </c>
      <c r="B1644" s="232">
        <v>81112203</v>
      </c>
      <c r="C1644" s="221" t="s">
        <v>1340</v>
      </c>
      <c r="D1644" s="211">
        <v>42581</v>
      </c>
      <c r="E1644" s="214">
        <v>12</v>
      </c>
      <c r="F1644" s="212" t="s">
        <v>1374</v>
      </c>
      <c r="G1644" s="212" t="s">
        <v>1386</v>
      </c>
      <c r="H1644" s="225">
        <v>6000000</v>
      </c>
      <c r="I1644" s="225">
        <v>6000000</v>
      </c>
      <c r="J1644" s="212" t="s">
        <v>217</v>
      </c>
      <c r="K1644" s="212" t="s">
        <v>217</v>
      </c>
      <c r="L1644" s="221" t="s">
        <v>1433</v>
      </c>
    </row>
    <row r="1645" spans="1:12" ht="54.95" customHeight="1" x14ac:dyDescent="0.3">
      <c r="A1645" s="283" t="s">
        <v>1527</v>
      </c>
      <c r="B1645" s="232">
        <v>81112501</v>
      </c>
      <c r="C1645" s="221" t="s">
        <v>1341</v>
      </c>
      <c r="D1645" s="211">
        <v>42479</v>
      </c>
      <c r="E1645" s="214">
        <v>12</v>
      </c>
      <c r="F1645" s="212" t="s">
        <v>1377</v>
      </c>
      <c r="G1645" s="212" t="s">
        <v>1386</v>
      </c>
      <c r="H1645" s="225">
        <v>30554380</v>
      </c>
      <c r="I1645" s="225">
        <v>30554380</v>
      </c>
      <c r="J1645" s="212" t="s">
        <v>217</v>
      </c>
      <c r="K1645" s="212" t="s">
        <v>217</v>
      </c>
      <c r="L1645" s="221" t="s">
        <v>1433</v>
      </c>
    </row>
    <row r="1646" spans="1:12" ht="54.95" customHeight="1" x14ac:dyDescent="0.3">
      <c r="A1646" s="283" t="s">
        <v>1527</v>
      </c>
      <c r="B1646" s="232">
        <v>81112203</v>
      </c>
      <c r="C1646" s="221" t="s">
        <v>1342</v>
      </c>
      <c r="D1646" s="211">
        <v>42581</v>
      </c>
      <c r="E1646" s="214">
        <v>12</v>
      </c>
      <c r="F1646" s="212" t="s">
        <v>1374</v>
      </c>
      <c r="G1646" s="212" t="s">
        <v>1386</v>
      </c>
      <c r="H1646" s="225">
        <v>4756000</v>
      </c>
      <c r="I1646" s="225">
        <v>4756000</v>
      </c>
      <c r="J1646" s="212" t="s">
        <v>217</v>
      </c>
      <c r="K1646" s="212" t="s">
        <v>217</v>
      </c>
      <c r="L1646" s="221" t="s">
        <v>1433</v>
      </c>
    </row>
    <row r="1647" spans="1:12" ht="54.95" customHeight="1" x14ac:dyDescent="0.3">
      <c r="A1647" s="283" t="s">
        <v>1527</v>
      </c>
      <c r="B1647" s="232">
        <v>81112203</v>
      </c>
      <c r="C1647" s="221" t="s">
        <v>1343</v>
      </c>
      <c r="D1647" s="211">
        <v>42552</v>
      </c>
      <c r="E1647" s="214">
        <v>12</v>
      </c>
      <c r="F1647" s="212" t="s">
        <v>1374</v>
      </c>
      <c r="G1647" s="212" t="s">
        <v>1386</v>
      </c>
      <c r="H1647" s="225">
        <v>132200000</v>
      </c>
      <c r="I1647" s="225">
        <v>132200000</v>
      </c>
      <c r="J1647" s="212" t="s">
        <v>217</v>
      </c>
      <c r="K1647" s="212" t="s">
        <v>217</v>
      </c>
      <c r="L1647" s="221" t="s">
        <v>1433</v>
      </c>
    </row>
    <row r="1648" spans="1:12" ht="54.95" customHeight="1" x14ac:dyDescent="0.3">
      <c r="A1648" s="283" t="s">
        <v>1527</v>
      </c>
      <c r="B1648" s="232">
        <v>81112203</v>
      </c>
      <c r="C1648" s="221" t="s">
        <v>1344</v>
      </c>
      <c r="D1648" s="211">
        <v>42602</v>
      </c>
      <c r="E1648" s="214">
        <v>10</v>
      </c>
      <c r="F1648" s="212" t="s">
        <v>1374</v>
      </c>
      <c r="G1648" s="212" t="s">
        <v>1386</v>
      </c>
      <c r="H1648" s="225">
        <v>73000000</v>
      </c>
      <c r="I1648" s="225">
        <v>73000000</v>
      </c>
      <c r="J1648" s="212" t="s">
        <v>217</v>
      </c>
      <c r="K1648" s="212" t="s">
        <v>217</v>
      </c>
      <c r="L1648" s="221" t="s">
        <v>1433</v>
      </c>
    </row>
    <row r="1649" spans="1:12" ht="54.95" customHeight="1" x14ac:dyDescent="0.3">
      <c r="A1649" s="283" t="s">
        <v>1527</v>
      </c>
      <c r="B1649" s="232">
        <v>81112203</v>
      </c>
      <c r="C1649" s="221" t="s">
        <v>1345</v>
      </c>
      <c r="D1649" s="211">
        <v>42722</v>
      </c>
      <c r="E1649" s="214">
        <v>12</v>
      </c>
      <c r="F1649" s="212" t="s">
        <v>1377</v>
      </c>
      <c r="G1649" s="212" t="s">
        <v>1386</v>
      </c>
      <c r="H1649" s="225">
        <v>31000000</v>
      </c>
      <c r="I1649" s="225">
        <v>31000000</v>
      </c>
      <c r="J1649" s="212" t="s">
        <v>217</v>
      </c>
      <c r="K1649" s="212" t="s">
        <v>217</v>
      </c>
      <c r="L1649" s="221" t="s">
        <v>1433</v>
      </c>
    </row>
    <row r="1650" spans="1:12" ht="54.95" customHeight="1" x14ac:dyDescent="0.3">
      <c r="A1650" s="283" t="s">
        <v>1527</v>
      </c>
      <c r="B1650" s="232">
        <v>81112213</v>
      </c>
      <c r="C1650" s="221" t="s">
        <v>1346</v>
      </c>
      <c r="D1650" s="211">
        <v>42419</v>
      </c>
      <c r="E1650" s="214">
        <v>5</v>
      </c>
      <c r="F1650" s="212" t="s">
        <v>1374</v>
      </c>
      <c r="G1650" s="212" t="s">
        <v>1386</v>
      </c>
      <c r="H1650" s="225">
        <v>18550000</v>
      </c>
      <c r="I1650" s="225">
        <v>18550000</v>
      </c>
      <c r="J1650" s="212" t="s">
        <v>217</v>
      </c>
      <c r="K1650" s="212" t="s">
        <v>217</v>
      </c>
      <c r="L1650" s="221" t="s">
        <v>1433</v>
      </c>
    </row>
    <row r="1651" spans="1:12" ht="54.95" customHeight="1" x14ac:dyDescent="0.3">
      <c r="A1651" s="283" t="s">
        <v>1527</v>
      </c>
      <c r="B1651" s="232">
        <v>81112202</v>
      </c>
      <c r="C1651" s="221" t="s">
        <v>1423</v>
      </c>
      <c r="D1651" s="211">
        <v>42614</v>
      </c>
      <c r="E1651" s="214">
        <v>12</v>
      </c>
      <c r="F1651" s="212" t="s">
        <v>343</v>
      </c>
      <c r="G1651" s="212" t="s">
        <v>1386</v>
      </c>
      <c r="H1651" s="225">
        <v>115761668</v>
      </c>
      <c r="I1651" s="225">
        <v>115761668</v>
      </c>
      <c r="J1651" s="212" t="s">
        <v>217</v>
      </c>
      <c r="K1651" s="212" t="s">
        <v>217</v>
      </c>
      <c r="L1651" s="221" t="s">
        <v>1433</v>
      </c>
    </row>
    <row r="1652" spans="1:12" ht="54.95" customHeight="1" x14ac:dyDescent="0.3">
      <c r="A1652" s="283" t="s">
        <v>1527</v>
      </c>
      <c r="B1652" s="232">
        <v>81112213</v>
      </c>
      <c r="C1652" s="221" t="s">
        <v>1346</v>
      </c>
      <c r="D1652" s="211">
        <v>42583</v>
      </c>
      <c r="E1652" s="214">
        <v>6</v>
      </c>
      <c r="F1652" s="212" t="s">
        <v>1374</v>
      </c>
      <c r="G1652" s="212" t="s">
        <v>1386</v>
      </c>
      <c r="H1652" s="225">
        <v>23820000</v>
      </c>
      <c r="I1652" s="225">
        <v>23820000</v>
      </c>
      <c r="J1652" s="212" t="s">
        <v>217</v>
      </c>
      <c r="K1652" s="212" t="s">
        <v>217</v>
      </c>
      <c r="L1652" s="221" t="s">
        <v>1433</v>
      </c>
    </row>
    <row r="1653" spans="1:12" ht="54.95" customHeight="1" x14ac:dyDescent="0.3">
      <c r="A1653" s="283" t="s">
        <v>1527</v>
      </c>
      <c r="B1653" s="232">
        <v>78102203</v>
      </c>
      <c r="C1653" s="221" t="s">
        <v>1347</v>
      </c>
      <c r="D1653" s="211">
        <v>42583</v>
      </c>
      <c r="E1653" s="214">
        <v>1</v>
      </c>
      <c r="F1653" s="212" t="s">
        <v>1378</v>
      </c>
      <c r="G1653" s="212" t="s">
        <v>1387</v>
      </c>
      <c r="H1653" s="225">
        <v>78114919</v>
      </c>
      <c r="I1653" s="225">
        <v>78114919</v>
      </c>
      <c r="J1653" s="212" t="s">
        <v>217</v>
      </c>
      <c r="K1653" s="212" t="s">
        <v>217</v>
      </c>
      <c r="L1653" s="221" t="s">
        <v>1433</v>
      </c>
    </row>
    <row r="1654" spans="1:12" ht="54.95" customHeight="1" x14ac:dyDescent="0.3">
      <c r="A1654" s="283" t="s">
        <v>1527</v>
      </c>
      <c r="B1654" s="232">
        <v>78102200</v>
      </c>
      <c r="C1654" s="221" t="s">
        <v>1348</v>
      </c>
      <c r="D1654" s="211">
        <v>42405</v>
      </c>
      <c r="E1654" s="214">
        <v>4</v>
      </c>
      <c r="F1654" s="212" t="s">
        <v>1378</v>
      </c>
      <c r="G1654" s="212" t="s">
        <v>1387</v>
      </c>
      <c r="H1654" s="225">
        <v>58400000</v>
      </c>
      <c r="I1654" s="225">
        <v>58400000</v>
      </c>
      <c r="J1654" s="212" t="s">
        <v>217</v>
      </c>
      <c r="K1654" s="212" t="s">
        <v>217</v>
      </c>
      <c r="L1654" s="221" t="s">
        <v>1433</v>
      </c>
    </row>
    <row r="1655" spans="1:12" ht="54.95" customHeight="1" x14ac:dyDescent="0.3">
      <c r="A1655" s="283" t="s">
        <v>1527</v>
      </c>
      <c r="B1655" s="232">
        <v>78102200</v>
      </c>
      <c r="C1655" s="221" t="s">
        <v>1348</v>
      </c>
      <c r="D1655" s="211">
        <v>42524</v>
      </c>
      <c r="E1655" s="214">
        <v>1</v>
      </c>
      <c r="F1655" s="212" t="s">
        <v>1378</v>
      </c>
      <c r="G1655" s="212" t="s">
        <v>1387</v>
      </c>
      <c r="H1655" s="225">
        <v>14250000</v>
      </c>
      <c r="I1655" s="225">
        <v>14250000</v>
      </c>
      <c r="J1655" s="212" t="s">
        <v>217</v>
      </c>
      <c r="K1655" s="212" t="s">
        <v>217</v>
      </c>
      <c r="L1655" s="221" t="s">
        <v>1433</v>
      </c>
    </row>
    <row r="1656" spans="1:12" ht="54.95" customHeight="1" x14ac:dyDescent="0.3">
      <c r="A1656" s="283" t="s">
        <v>1527</v>
      </c>
      <c r="B1656" s="232">
        <v>78102200</v>
      </c>
      <c r="C1656" s="221" t="s">
        <v>1349</v>
      </c>
      <c r="D1656" s="211">
        <v>42557</v>
      </c>
      <c r="E1656" s="214">
        <v>12</v>
      </c>
      <c r="F1656" s="212" t="s">
        <v>1378</v>
      </c>
      <c r="G1656" s="212" t="s">
        <v>1387</v>
      </c>
      <c r="H1656" s="225">
        <v>75289384</v>
      </c>
      <c r="I1656" s="225">
        <v>75289384</v>
      </c>
      <c r="J1656" s="212" t="s">
        <v>217</v>
      </c>
      <c r="K1656" s="212" t="s">
        <v>217</v>
      </c>
      <c r="L1656" s="221" t="s">
        <v>1433</v>
      </c>
    </row>
    <row r="1657" spans="1:12" ht="54.95" customHeight="1" x14ac:dyDescent="0.3">
      <c r="A1657" s="283" t="s">
        <v>1527</v>
      </c>
      <c r="B1657" s="232">
        <v>80111713</v>
      </c>
      <c r="C1657" s="221" t="s">
        <v>1014</v>
      </c>
      <c r="D1657" s="211">
        <v>42419</v>
      </c>
      <c r="E1657" s="214">
        <v>3</v>
      </c>
      <c r="F1657" s="212" t="s">
        <v>1379</v>
      </c>
      <c r="G1657" s="212" t="s">
        <v>1387</v>
      </c>
      <c r="H1657" s="225">
        <v>97074428</v>
      </c>
      <c r="I1657" s="225">
        <v>97074428</v>
      </c>
      <c r="J1657" s="212" t="s">
        <v>217</v>
      </c>
      <c r="K1657" s="212" t="s">
        <v>217</v>
      </c>
      <c r="L1657" s="221" t="s">
        <v>1433</v>
      </c>
    </row>
    <row r="1658" spans="1:12" ht="54.95" customHeight="1" x14ac:dyDescent="0.3">
      <c r="A1658" s="283" t="s">
        <v>1527</v>
      </c>
      <c r="B1658" s="232">
        <v>80111713</v>
      </c>
      <c r="C1658" s="221" t="s">
        <v>1015</v>
      </c>
      <c r="D1658" s="211">
        <v>42487</v>
      </c>
      <c r="E1658" s="214">
        <v>9.5</v>
      </c>
      <c r="F1658" s="212" t="s">
        <v>1379</v>
      </c>
      <c r="G1658" s="212" t="s">
        <v>1387</v>
      </c>
      <c r="H1658" s="225">
        <v>446931747</v>
      </c>
      <c r="I1658" s="225">
        <v>446931747</v>
      </c>
      <c r="J1658" s="212" t="s">
        <v>217</v>
      </c>
      <c r="K1658" s="212" t="s">
        <v>217</v>
      </c>
      <c r="L1658" s="221" t="s">
        <v>1433</v>
      </c>
    </row>
    <row r="1659" spans="1:12" ht="54.95" customHeight="1" x14ac:dyDescent="0.3">
      <c r="A1659" s="283" t="s">
        <v>1527</v>
      </c>
      <c r="B1659" s="232">
        <v>80111713</v>
      </c>
      <c r="C1659" s="221" t="s">
        <v>1015</v>
      </c>
      <c r="D1659" s="211">
        <v>42487</v>
      </c>
      <c r="E1659" s="214">
        <v>9.5</v>
      </c>
      <c r="F1659" s="212" t="s">
        <v>1379</v>
      </c>
      <c r="G1659" s="212" t="s">
        <v>1387</v>
      </c>
      <c r="H1659" s="225">
        <v>29215433</v>
      </c>
      <c r="I1659" s="225">
        <v>29215433</v>
      </c>
      <c r="J1659" s="212" t="s">
        <v>217</v>
      </c>
      <c r="K1659" s="212" t="s">
        <v>217</v>
      </c>
      <c r="L1659" s="221" t="s">
        <v>1433</v>
      </c>
    </row>
    <row r="1660" spans="1:12" ht="54.95" customHeight="1" x14ac:dyDescent="0.3">
      <c r="A1660" s="283" t="s">
        <v>1527</v>
      </c>
      <c r="B1660" s="232">
        <v>80111713</v>
      </c>
      <c r="C1660" s="221" t="s">
        <v>1017</v>
      </c>
      <c r="D1660" s="211">
        <v>42583</v>
      </c>
      <c r="E1660" s="214">
        <v>4</v>
      </c>
      <c r="F1660" s="212" t="s">
        <v>1379</v>
      </c>
      <c r="G1660" s="212" t="s">
        <v>1387</v>
      </c>
      <c r="H1660" s="225">
        <v>60658592</v>
      </c>
      <c r="I1660" s="225">
        <v>60658592</v>
      </c>
      <c r="J1660" s="212" t="s">
        <v>217</v>
      </c>
      <c r="K1660" s="212" t="s">
        <v>217</v>
      </c>
      <c r="L1660" s="221" t="s">
        <v>1433</v>
      </c>
    </row>
    <row r="1661" spans="1:12" ht="54.95" customHeight="1" x14ac:dyDescent="0.3">
      <c r="A1661" s="283" t="s">
        <v>1527</v>
      </c>
      <c r="B1661" s="232">
        <v>81161706</v>
      </c>
      <c r="C1661" s="221" t="s">
        <v>1016</v>
      </c>
      <c r="D1661" s="211">
        <v>42416</v>
      </c>
      <c r="E1661" s="214">
        <v>5</v>
      </c>
      <c r="F1661" s="212" t="s">
        <v>1374</v>
      </c>
      <c r="G1661" s="212" t="s">
        <v>1387</v>
      </c>
      <c r="H1661" s="225">
        <v>9007385</v>
      </c>
      <c r="I1661" s="225">
        <v>9007385</v>
      </c>
      <c r="J1661" s="212" t="s">
        <v>217</v>
      </c>
      <c r="K1661" s="212" t="s">
        <v>217</v>
      </c>
      <c r="L1661" s="221" t="s">
        <v>1433</v>
      </c>
    </row>
    <row r="1662" spans="1:12" ht="54.95" customHeight="1" x14ac:dyDescent="0.3">
      <c r="A1662" s="283" t="s">
        <v>1527</v>
      </c>
      <c r="B1662" s="232">
        <v>81161706</v>
      </c>
      <c r="C1662" s="221" t="s">
        <v>1350</v>
      </c>
      <c r="D1662" s="211">
        <v>42567</v>
      </c>
      <c r="E1662" s="214">
        <v>12</v>
      </c>
      <c r="F1662" s="212" t="s">
        <v>1374</v>
      </c>
      <c r="G1662" s="212" t="s">
        <v>1387</v>
      </c>
      <c r="H1662" s="225">
        <v>20877696</v>
      </c>
      <c r="I1662" s="225">
        <v>20877696</v>
      </c>
      <c r="J1662" s="212" t="s">
        <v>217</v>
      </c>
      <c r="K1662" s="212" t="s">
        <v>217</v>
      </c>
      <c r="L1662" s="221" t="s">
        <v>1433</v>
      </c>
    </row>
    <row r="1663" spans="1:12" ht="54.95" customHeight="1" x14ac:dyDescent="0.3">
      <c r="A1663" s="283" t="s">
        <v>1527</v>
      </c>
      <c r="B1663" s="232">
        <v>80111713</v>
      </c>
      <c r="C1663" s="221" t="s">
        <v>1017</v>
      </c>
      <c r="D1663" s="211">
        <v>42468</v>
      </c>
      <c r="E1663" s="214">
        <v>12</v>
      </c>
      <c r="F1663" s="212" t="s">
        <v>1379</v>
      </c>
      <c r="G1663" s="212" t="s">
        <v>1387</v>
      </c>
      <c r="H1663" s="225">
        <v>212055102</v>
      </c>
      <c r="I1663" s="225">
        <v>212055102</v>
      </c>
      <c r="J1663" s="212" t="s">
        <v>217</v>
      </c>
      <c r="K1663" s="212" t="s">
        <v>217</v>
      </c>
      <c r="L1663" s="221" t="s">
        <v>1433</v>
      </c>
    </row>
    <row r="1664" spans="1:12" ht="54.95" customHeight="1" x14ac:dyDescent="0.3">
      <c r="A1664" s="283" t="s">
        <v>1527</v>
      </c>
      <c r="B1664" s="232">
        <v>60102300</v>
      </c>
      <c r="C1664" s="221" t="s">
        <v>1424</v>
      </c>
      <c r="D1664" s="211">
        <v>42552</v>
      </c>
      <c r="E1664" s="214">
        <v>9</v>
      </c>
      <c r="F1664" s="212" t="s">
        <v>1377</v>
      </c>
      <c r="G1664" s="212" t="s">
        <v>1388</v>
      </c>
      <c r="H1664" s="225">
        <v>14893271</v>
      </c>
      <c r="I1664" s="225">
        <v>14893271</v>
      </c>
      <c r="J1664" s="212" t="s">
        <v>217</v>
      </c>
      <c r="K1664" s="212" t="s">
        <v>217</v>
      </c>
      <c r="L1664" s="221" t="s">
        <v>1433</v>
      </c>
    </row>
    <row r="1665" spans="1:12" ht="54.95" customHeight="1" x14ac:dyDescent="0.3">
      <c r="A1665" s="283" t="s">
        <v>1527</v>
      </c>
      <c r="B1665" s="232">
        <v>80161801</v>
      </c>
      <c r="C1665" s="221" t="s">
        <v>1351</v>
      </c>
      <c r="D1665" s="211">
        <v>42552</v>
      </c>
      <c r="E1665" s="214">
        <v>9</v>
      </c>
      <c r="F1665" s="212" t="s">
        <v>1377</v>
      </c>
      <c r="G1665" s="212" t="s">
        <v>1388</v>
      </c>
      <c r="H1665" s="225">
        <v>93737280</v>
      </c>
      <c r="I1665" s="225">
        <v>93737280</v>
      </c>
      <c r="J1665" s="212" t="s">
        <v>217</v>
      </c>
      <c r="K1665" s="212" t="s">
        <v>217</v>
      </c>
      <c r="L1665" s="221" t="s">
        <v>1433</v>
      </c>
    </row>
    <row r="1666" spans="1:12" ht="54.95" customHeight="1" x14ac:dyDescent="0.3">
      <c r="A1666" s="283" t="s">
        <v>1527</v>
      </c>
      <c r="B1666" s="232">
        <v>80161801</v>
      </c>
      <c r="C1666" s="221" t="s">
        <v>1352</v>
      </c>
      <c r="D1666" s="211">
        <v>42566</v>
      </c>
      <c r="E1666" s="214">
        <v>2</v>
      </c>
      <c r="F1666" s="212" t="s">
        <v>1374</v>
      </c>
      <c r="G1666" s="212" t="s">
        <v>1388</v>
      </c>
      <c r="H1666" s="225">
        <v>917850</v>
      </c>
      <c r="I1666" s="225">
        <v>917850</v>
      </c>
      <c r="J1666" s="212" t="s">
        <v>217</v>
      </c>
      <c r="K1666" s="212" t="s">
        <v>217</v>
      </c>
      <c r="L1666" s="221" t="s">
        <v>1433</v>
      </c>
    </row>
    <row r="1667" spans="1:12" ht="54.95" customHeight="1" x14ac:dyDescent="0.3">
      <c r="A1667" s="283" t="s">
        <v>1527</v>
      </c>
      <c r="B1667" s="232">
        <v>78181507</v>
      </c>
      <c r="C1667" s="221" t="s">
        <v>1353</v>
      </c>
      <c r="D1667" s="211">
        <v>42583</v>
      </c>
      <c r="E1667" s="214">
        <v>10</v>
      </c>
      <c r="F1667" s="212" t="s">
        <v>1375</v>
      </c>
      <c r="G1667" s="212" t="s">
        <v>1389</v>
      </c>
      <c r="H1667" s="225">
        <v>4000000</v>
      </c>
      <c r="I1667" s="225">
        <v>4000000</v>
      </c>
      <c r="J1667" s="212" t="s">
        <v>217</v>
      </c>
      <c r="K1667" s="212" t="s">
        <v>217</v>
      </c>
      <c r="L1667" s="221" t="s">
        <v>1433</v>
      </c>
    </row>
    <row r="1668" spans="1:12" ht="54.95" customHeight="1" x14ac:dyDescent="0.3">
      <c r="A1668" s="283" t="s">
        <v>1527</v>
      </c>
      <c r="B1668" s="232">
        <v>78181507</v>
      </c>
      <c r="C1668" s="221" t="s">
        <v>1333</v>
      </c>
      <c r="D1668" s="211">
        <v>42567</v>
      </c>
      <c r="E1668" s="214">
        <v>8</v>
      </c>
      <c r="F1668" s="212" t="s">
        <v>1375</v>
      </c>
      <c r="G1668" s="212" t="s">
        <v>1390</v>
      </c>
      <c r="H1668" s="225">
        <v>142000000</v>
      </c>
      <c r="I1668" s="225">
        <v>142000000</v>
      </c>
      <c r="J1668" s="212" t="s">
        <v>217</v>
      </c>
      <c r="K1668" s="212" t="s">
        <v>217</v>
      </c>
      <c r="L1668" s="221" t="s">
        <v>1433</v>
      </c>
    </row>
    <row r="1669" spans="1:12" ht="54.95" customHeight="1" x14ac:dyDescent="0.3">
      <c r="A1669" s="283" t="s">
        <v>1527</v>
      </c>
      <c r="B1669" s="212" t="s">
        <v>1018</v>
      </c>
      <c r="C1669" s="221" t="s">
        <v>1019</v>
      </c>
      <c r="D1669" s="211">
        <v>42479</v>
      </c>
      <c r="E1669" s="214">
        <v>9</v>
      </c>
      <c r="F1669" s="212" t="s">
        <v>1373</v>
      </c>
      <c r="G1669" s="212" t="s">
        <v>1390</v>
      </c>
      <c r="H1669" s="225">
        <v>301579218</v>
      </c>
      <c r="I1669" s="225">
        <v>301579218</v>
      </c>
      <c r="J1669" s="212" t="s">
        <v>217</v>
      </c>
      <c r="K1669" s="212" t="s">
        <v>217</v>
      </c>
      <c r="L1669" s="221" t="s">
        <v>1433</v>
      </c>
    </row>
    <row r="1670" spans="1:12" ht="54.95" customHeight="1" x14ac:dyDescent="0.3">
      <c r="A1670" s="283" t="s">
        <v>1527</v>
      </c>
      <c r="B1670" s="212" t="s">
        <v>1018</v>
      </c>
      <c r="C1670" s="221" t="s">
        <v>1354</v>
      </c>
      <c r="D1670" s="211">
        <v>42658</v>
      </c>
      <c r="E1670" s="214">
        <v>3</v>
      </c>
      <c r="F1670" s="212" t="s">
        <v>1373</v>
      </c>
      <c r="G1670" s="212" t="s">
        <v>1390</v>
      </c>
      <c r="H1670" s="225">
        <v>87004782</v>
      </c>
      <c r="I1670" s="225">
        <v>87004782</v>
      </c>
      <c r="J1670" s="212" t="s">
        <v>217</v>
      </c>
      <c r="K1670" s="212" t="s">
        <v>217</v>
      </c>
      <c r="L1670" s="221" t="s">
        <v>1433</v>
      </c>
    </row>
    <row r="1671" spans="1:12" ht="54.95" customHeight="1" x14ac:dyDescent="0.3">
      <c r="A1671" s="283" t="s">
        <v>1527</v>
      </c>
      <c r="B1671" s="232">
        <v>92101501</v>
      </c>
      <c r="C1671" s="221" t="s">
        <v>1020</v>
      </c>
      <c r="D1671" s="211">
        <v>42412</v>
      </c>
      <c r="E1671" s="214">
        <v>3</v>
      </c>
      <c r="F1671" s="212" t="s">
        <v>1375</v>
      </c>
      <c r="G1671" s="212" t="s">
        <v>1390</v>
      </c>
      <c r="H1671" s="225">
        <v>234647922</v>
      </c>
      <c r="I1671" s="225">
        <v>234647922</v>
      </c>
      <c r="J1671" s="212" t="s">
        <v>217</v>
      </c>
      <c r="K1671" s="212" t="s">
        <v>217</v>
      </c>
      <c r="L1671" s="221" t="s">
        <v>1433</v>
      </c>
    </row>
    <row r="1672" spans="1:12" ht="54.95" customHeight="1" x14ac:dyDescent="0.3">
      <c r="A1672" s="283" t="s">
        <v>1527</v>
      </c>
      <c r="B1672" s="232">
        <v>92101501</v>
      </c>
      <c r="C1672" s="221" t="s">
        <v>1020</v>
      </c>
      <c r="D1672" s="211">
        <v>42495</v>
      </c>
      <c r="E1672" s="214">
        <v>8</v>
      </c>
      <c r="F1672" s="212" t="s">
        <v>1375</v>
      </c>
      <c r="G1672" s="212" t="s">
        <v>1390</v>
      </c>
      <c r="H1672" s="225">
        <v>512822292</v>
      </c>
      <c r="I1672" s="225">
        <v>512822292</v>
      </c>
      <c r="J1672" s="212" t="s">
        <v>217</v>
      </c>
      <c r="K1672" s="212" t="s">
        <v>217</v>
      </c>
      <c r="L1672" s="221" t="s">
        <v>1433</v>
      </c>
    </row>
    <row r="1673" spans="1:12" ht="54.95" customHeight="1" x14ac:dyDescent="0.3">
      <c r="A1673" s="283" t="s">
        <v>1527</v>
      </c>
      <c r="B1673" s="232">
        <v>92101501</v>
      </c>
      <c r="C1673" s="221" t="s">
        <v>1020</v>
      </c>
      <c r="D1673" s="211">
        <v>42734</v>
      </c>
      <c r="E1673" s="214">
        <v>2.5</v>
      </c>
      <c r="F1673" s="212" t="s">
        <v>1375</v>
      </c>
      <c r="G1673" s="212" t="s">
        <v>1390</v>
      </c>
      <c r="H1673" s="225">
        <v>76229192</v>
      </c>
      <c r="I1673" s="225">
        <v>76229192</v>
      </c>
      <c r="J1673" s="212" t="s">
        <v>217</v>
      </c>
      <c r="K1673" s="212" t="s">
        <v>217</v>
      </c>
      <c r="L1673" s="221" t="s">
        <v>1433</v>
      </c>
    </row>
    <row r="1674" spans="1:12" ht="54.95" customHeight="1" x14ac:dyDescent="0.3">
      <c r="A1674" s="283" t="s">
        <v>1527</v>
      </c>
      <c r="B1674" s="232">
        <v>72121100</v>
      </c>
      <c r="C1674" s="221" t="s">
        <v>1355</v>
      </c>
      <c r="D1674" s="211">
        <v>42614</v>
      </c>
      <c r="E1674" s="214">
        <v>8</v>
      </c>
      <c r="F1674" s="212" t="s">
        <v>343</v>
      </c>
      <c r="G1674" s="212" t="s">
        <v>1390</v>
      </c>
      <c r="H1674" s="225">
        <v>60070147</v>
      </c>
      <c r="I1674" s="225">
        <v>60070147</v>
      </c>
      <c r="J1674" s="212" t="s">
        <v>217</v>
      </c>
      <c r="K1674" s="212" t="s">
        <v>217</v>
      </c>
      <c r="L1674" s="221" t="s">
        <v>1433</v>
      </c>
    </row>
    <row r="1675" spans="1:12" ht="54.95" customHeight="1" x14ac:dyDescent="0.3">
      <c r="A1675" s="283" t="s">
        <v>1527</v>
      </c>
      <c r="B1675" s="232">
        <v>70111703</v>
      </c>
      <c r="C1675" s="221" t="s">
        <v>1425</v>
      </c>
      <c r="D1675" s="211">
        <v>42597</v>
      </c>
      <c r="E1675" s="214">
        <v>4.5</v>
      </c>
      <c r="F1675" s="212" t="s">
        <v>343</v>
      </c>
      <c r="G1675" s="212" t="s">
        <v>1390</v>
      </c>
      <c r="H1675" s="225">
        <v>55000000</v>
      </c>
      <c r="I1675" s="225">
        <v>55000000</v>
      </c>
      <c r="J1675" s="212" t="s">
        <v>217</v>
      </c>
      <c r="K1675" s="212" t="s">
        <v>217</v>
      </c>
      <c r="L1675" s="221" t="s">
        <v>1433</v>
      </c>
    </row>
    <row r="1676" spans="1:12" ht="54.95" customHeight="1" x14ac:dyDescent="0.3">
      <c r="A1676" s="283" t="s">
        <v>1527</v>
      </c>
      <c r="B1676" s="232">
        <v>32131000</v>
      </c>
      <c r="C1676" s="221" t="s">
        <v>1356</v>
      </c>
      <c r="D1676" s="211">
        <v>42590</v>
      </c>
      <c r="E1676" s="214">
        <v>6</v>
      </c>
      <c r="F1676" s="212" t="s">
        <v>1377</v>
      </c>
      <c r="G1676" s="212" t="s">
        <v>1390</v>
      </c>
      <c r="H1676" s="225">
        <v>5000000</v>
      </c>
      <c r="I1676" s="225">
        <v>5000000</v>
      </c>
      <c r="J1676" s="212" t="s">
        <v>217</v>
      </c>
      <c r="K1676" s="212" t="s">
        <v>217</v>
      </c>
      <c r="L1676" s="221" t="s">
        <v>1433</v>
      </c>
    </row>
    <row r="1677" spans="1:12" ht="54.95" customHeight="1" x14ac:dyDescent="0.3">
      <c r="A1677" s="283" t="s">
        <v>1527</v>
      </c>
      <c r="B1677" s="232">
        <v>32131000</v>
      </c>
      <c r="C1677" s="221" t="s">
        <v>1357</v>
      </c>
      <c r="D1677" s="211">
        <v>42583</v>
      </c>
      <c r="E1677" s="214">
        <v>6</v>
      </c>
      <c r="F1677" s="212" t="s">
        <v>1377</v>
      </c>
      <c r="G1677" s="212" t="s">
        <v>1390</v>
      </c>
      <c r="H1677" s="225">
        <v>18716594</v>
      </c>
      <c r="I1677" s="225">
        <v>18716594</v>
      </c>
      <c r="J1677" s="212" t="s">
        <v>217</v>
      </c>
      <c r="K1677" s="212" t="s">
        <v>217</v>
      </c>
      <c r="L1677" s="221" t="s">
        <v>1433</v>
      </c>
    </row>
    <row r="1678" spans="1:12" ht="54.95" customHeight="1" x14ac:dyDescent="0.3">
      <c r="A1678" s="283" t="s">
        <v>1527</v>
      </c>
      <c r="B1678" s="232">
        <v>32131000</v>
      </c>
      <c r="C1678" s="221" t="s">
        <v>1358</v>
      </c>
      <c r="D1678" s="211">
        <v>42597</v>
      </c>
      <c r="E1678" s="214">
        <v>6</v>
      </c>
      <c r="F1678" s="212" t="s">
        <v>1377</v>
      </c>
      <c r="G1678" s="212" t="s">
        <v>1390</v>
      </c>
      <c r="H1678" s="225">
        <v>25000000</v>
      </c>
      <c r="I1678" s="225">
        <v>25000000</v>
      </c>
      <c r="J1678" s="212" t="s">
        <v>217</v>
      </c>
      <c r="K1678" s="212" t="s">
        <v>217</v>
      </c>
      <c r="L1678" s="221" t="s">
        <v>1433</v>
      </c>
    </row>
    <row r="1679" spans="1:12" ht="54.95" customHeight="1" x14ac:dyDescent="0.3">
      <c r="A1679" s="283" t="s">
        <v>1527</v>
      </c>
      <c r="B1679" s="232">
        <v>32131000</v>
      </c>
      <c r="C1679" s="221" t="s">
        <v>1359</v>
      </c>
      <c r="D1679" s="211">
        <v>42614</v>
      </c>
      <c r="E1679" s="214">
        <v>6</v>
      </c>
      <c r="F1679" s="212" t="s">
        <v>1377</v>
      </c>
      <c r="G1679" s="212" t="s">
        <v>1390</v>
      </c>
      <c r="H1679" s="225">
        <v>25000000</v>
      </c>
      <c r="I1679" s="225">
        <v>25000000</v>
      </c>
      <c r="J1679" s="212" t="s">
        <v>217</v>
      </c>
      <c r="K1679" s="212" t="s">
        <v>217</v>
      </c>
      <c r="L1679" s="221" t="s">
        <v>1433</v>
      </c>
    </row>
    <row r="1680" spans="1:12" ht="54.95" customHeight="1" x14ac:dyDescent="0.3">
      <c r="A1680" s="283" t="s">
        <v>1527</v>
      </c>
      <c r="B1680" s="232">
        <v>32131000</v>
      </c>
      <c r="C1680" s="221" t="s">
        <v>1360</v>
      </c>
      <c r="D1680" s="211">
        <v>42621</v>
      </c>
      <c r="E1680" s="214">
        <v>6</v>
      </c>
      <c r="F1680" s="212" t="s">
        <v>1377</v>
      </c>
      <c r="G1680" s="212" t="s">
        <v>1390</v>
      </c>
      <c r="H1680" s="225">
        <v>17229853</v>
      </c>
      <c r="I1680" s="225">
        <v>17229853</v>
      </c>
      <c r="J1680" s="212" t="s">
        <v>217</v>
      </c>
      <c r="K1680" s="212" t="s">
        <v>217</v>
      </c>
      <c r="L1680" s="221" t="s">
        <v>1433</v>
      </c>
    </row>
    <row r="1681" spans="1:12" ht="54.95" customHeight="1" x14ac:dyDescent="0.3">
      <c r="A1681" s="283" t="s">
        <v>1527</v>
      </c>
      <c r="B1681" s="232">
        <v>72101516</v>
      </c>
      <c r="C1681" s="221" t="s">
        <v>1361</v>
      </c>
      <c r="D1681" s="211">
        <v>42618</v>
      </c>
      <c r="E1681" s="214">
        <v>1</v>
      </c>
      <c r="F1681" s="212" t="s">
        <v>1377</v>
      </c>
      <c r="G1681" s="212" t="s">
        <v>1390</v>
      </c>
      <c r="H1681" s="225">
        <v>12000000</v>
      </c>
      <c r="I1681" s="225">
        <v>12000000</v>
      </c>
      <c r="J1681" s="212" t="s">
        <v>217</v>
      </c>
      <c r="K1681" s="212" t="s">
        <v>217</v>
      </c>
      <c r="L1681" s="221" t="s">
        <v>1433</v>
      </c>
    </row>
    <row r="1682" spans="1:12" ht="54.95" customHeight="1" x14ac:dyDescent="0.3">
      <c r="A1682" s="283" t="s">
        <v>1527</v>
      </c>
      <c r="B1682" s="232">
        <v>14111500</v>
      </c>
      <c r="C1682" s="221" t="s">
        <v>1336</v>
      </c>
      <c r="D1682" s="211">
        <v>42551</v>
      </c>
      <c r="E1682" s="214">
        <v>6</v>
      </c>
      <c r="F1682" s="212" t="s">
        <v>1373</v>
      </c>
      <c r="G1682" s="212" t="s">
        <v>1391</v>
      </c>
      <c r="H1682" s="225">
        <v>109853000</v>
      </c>
      <c r="I1682" s="225">
        <v>109853000</v>
      </c>
      <c r="J1682" s="212" t="s">
        <v>217</v>
      </c>
      <c r="K1682" s="212" t="s">
        <v>217</v>
      </c>
      <c r="L1682" s="221" t="s">
        <v>1433</v>
      </c>
    </row>
    <row r="1683" spans="1:12" ht="54.95" customHeight="1" x14ac:dyDescent="0.3">
      <c r="A1683" s="283" t="s">
        <v>1527</v>
      </c>
      <c r="B1683" s="212" t="s">
        <v>1021</v>
      </c>
      <c r="C1683" s="221" t="s">
        <v>1362</v>
      </c>
      <c r="D1683" s="211">
        <v>42405</v>
      </c>
      <c r="E1683" s="214">
        <v>2</v>
      </c>
      <c r="F1683" s="212" t="s">
        <v>1373</v>
      </c>
      <c r="G1683" s="212" t="s">
        <v>1391</v>
      </c>
      <c r="H1683" s="225">
        <v>8431496</v>
      </c>
      <c r="I1683" s="225">
        <v>8431496</v>
      </c>
      <c r="J1683" s="212" t="s">
        <v>217</v>
      </c>
      <c r="K1683" s="212" t="s">
        <v>217</v>
      </c>
      <c r="L1683" s="221" t="s">
        <v>1433</v>
      </c>
    </row>
    <row r="1684" spans="1:12" ht="54.95" customHeight="1" x14ac:dyDescent="0.3">
      <c r="A1684" s="283" t="s">
        <v>1527</v>
      </c>
      <c r="B1684" s="212" t="s">
        <v>1021</v>
      </c>
      <c r="C1684" s="221" t="s">
        <v>1019</v>
      </c>
      <c r="D1684" s="211">
        <v>42480</v>
      </c>
      <c r="E1684" s="214">
        <v>9</v>
      </c>
      <c r="F1684" s="212" t="s">
        <v>1373</v>
      </c>
      <c r="G1684" s="212" t="s">
        <v>1391</v>
      </c>
      <c r="H1684" s="225">
        <v>39133795</v>
      </c>
      <c r="I1684" s="225">
        <v>39133795</v>
      </c>
      <c r="J1684" s="212" t="s">
        <v>217</v>
      </c>
      <c r="K1684" s="212" t="s">
        <v>217</v>
      </c>
      <c r="L1684" s="221" t="s">
        <v>1433</v>
      </c>
    </row>
    <row r="1685" spans="1:12" ht="54.95" customHeight="1" x14ac:dyDescent="0.3">
      <c r="A1685" s="283" t="s">
        <v>1527</v>
      </c>
      <c r="B1685" s="212" t="s">
        <v>1021</v>
      </c>
      <c r="C1685" s="221" t="s">
        <v>1354</v>
      </c>
      <c r="D1685" s="211">
        <v>42658</v>
      </c>
      <c r="E1685" s="214">
        <v>3</v>
      </c>
      <c r="F1685" s="212" t="s">
        <v>1373</v>
      </c>
      <c r="G1685" s="212" t="s">
        <v>1391</v>
      </c>
      <c r="H1685" s="225">
        <v>72625435</v>
      </c>
      <c r="I1685" s="225">
        <v>72625435</v>
      </c>
      <c r="J1685" s="212" t="s">
        <v>217</v>
      </c>
      <c r="K1685" s="212" t="s">
        <v>217</v>
      </c>
      <c r="L1685" s="221" t="s">
        <v>1433</v>
      </c>
    </row>
    <row r="1686" spans="1:12" ht="54.95" customHeight="1" x14ac:dyDescent="0.3">
      <c r="A1686" s="283" t="s">
        <v>1527</v>
      </c>
      <c r="B1686" s="232">
        <v>30103600</v>
      </c>
      <c r="C1686" s="221" t="s">
        <v>1363</v>
      </c>
      <c r="D1686" s="211">
        <v>42628</v>
      </c>
      <c r="E1686" s="214">
        <v>3</v>
      </c>
      <c r="F1686" s="212" t="s">
        <v>1375</v>
      </c>
      <c r="G1686" s="212" t="s">
        <v>1391</v>
      </c>
      <c r="H1686" s="225">
        <v>62956274</v>
      </c>
      <c r="I1686" s="225">
        <v>62956274</v>
      </c>
      <c r="J1686" s="212" t="s">
        <v>217</v>
      </c>
      <c r="K1686" s="212" t="s">
        <v>217</v>
      </c>
      <c r="L1686" s="221" t="s">
        <v>1433</v>
      </c>
    </row>
    <row r="1687" spans="1:12" ht="54.95" customHeight="1" x14ac:dyDescent="0.3">
      <c r="A1687" s="283" t="s">
        <v>1527</v>
      </c>
      <c r="B1687" s="232">
        <v>76111501</v>
      </c>
      <c r="C1687" s="221" t="s">
        <v>1364</v>
      </c>
      <c r="D1687" s="211">
        <v>42601</v>
      </c>
      <c r="E1687" s="214">
        <v>5</v>
      </c>
      <c r="F1687" s="212" t="s">
        <v>1377</v>
      </c>
      <c r="G1687" s="212" t="s">
        <v>1391</v>
      </c>
      <c r="H1687" s="225">
        <v>7000000</v>
      </c>
      <c r="I1687" s="225">
        <v>7000000</v>
      </c>
      <c r="J1687" s="212" t="s">
        <v>217</v>
      </c>
      <c r="K1687" s="212" t="s">
        <v>217</v>
      </c>
      <c r="L1687" s="221" t="s">
        <v>1433</v>
      </c>
    </row>
    <row r="1688" spans="1:12" ht="54.95" customHeight="1" x14ac:dyDescent="0.3">
      <c r="A1688" s="283" t="s">
        <v>1527</v>
      </c>
      <c r="B1688" s="232">
        <v>85121600</v>
      </c>
      <c r="C1688" s="221" t="s">
        <v>1365</v>
      </c>
      <c r="D1688" s="211">
        <v>42566</v>
      </c>
      <c r="E1688" s="214">
        <v>6</v>
      </c>
      <c r="F1688" s="212" t="s">
        <v>1374</v>
      </c>
      <c r="G1688" s="212" t="s">
        <v>1392</v>
      </c>
      <c r="H1688" s="225">
        <v>18000000</v>
      </c>
      <c r="I1688" s="225">
        <v>18000000</v>
      </c>
      <c r="J1688" s="212" t="s">
        <v>217</v>
      </c>
      <c r="K1688" s="212" t="s">
        <v>217</v>
      </c>
      <c r="L1688" s="221" t="s">
        <v>1433</v>
      </c>
    </row>
    <row r="1689" spans="1:12" ht="54.95" customHeight="1" x14ac:dyDescent="0.3">
      <c r="A1689" s="283" t="s">
        <v>1527</v>
      </c>
      <c r="B1689" s="232">
        <v>46181500</v>
      </c>
      <c r="C1689" s="221" t="s">
        <v>1366</v>
      </c>
      <c r="D1689" s="211">
        <v>42566</v>
      </c>
      <c r="E1689" s="214">
        <v>7</v>
      </c>
      <c r="F1689" s="212" t="s">
        <v>1377</v>
      </c>
      <c r="G1689" s="212" t="s">
        <v>1392</v>
      </c>
      <c r="H1689" s="225">
        <v>12000000</v>
      </c>
      <c r="I1689" s="225">
        <v>12000000</v>
      </c>
      <c r="J1689" s="212" t="s">
        <v>217</v>
      </c>
      <c r="K1689" s="212" t="s">
        <v>217</v>
      </c>
      <c r="L1689" s="221" t="s">
        <v>1433</v>
      </c>
    </row>
    <row r="1690" spans="1:12" ht="54.95" customHeight="1" x14ac:dyDescent="0.3">
      <c r="A1690" s="283" t="s">
        <v>1527</v>
      </c>
      <c r="B1690" s="232">
        <v>86101709</v>
      </c>
      <c r="C1690" s="221" t="s">
        <v>1435</v>
      </c>
      <c r="D1690" s="211">
        <v>42644</v>
      </c>
      <c r="E1690" s="214">
        <v>1</v>
      </c>
      <c r="F1690" s="212" t="s">
        <v>1374</v>
      </c>
      <c r="G1690" s="212" t="s">
        <v>1392</v>
      </c>
      <c r="H1690" s="225">
        <v>10000000</v>
      </c>
      <c r="I1690" s="225">
        <v>10000000</v>
      </c>
      <c r="J1690" s="212" t="s">
        <v>217</v>
      </c>
      <c r="K1690" s="212" t="s">
        <v>217</v>
      </c>
      <c r="L1690" s="221" t="s">
        <v>1433</v>
      </c>
    </row>
    <row r="1691" spans="1:12" ht="54.95" customHeight="1" x14ac:dyDescent="0.3">
      <c r="A1691" s="283" t="s">
        <v>1527</v>
      </c>
      <c r="B1691" s="232">
        <v>77111500</v>
      </c>
      <c r="C1691" s="221" t="s">
        <v>1367</v>
      </c>
      <c r="D1691" s="211">
        <v>42675</v>
      </c>
      <c r="E1691" s="214">
        <v>3</v>
      </c>
      <c r="F1691" s="212" t="s">
        <v>1377</v>
      </c>
      <c r="G1691" s="212" t="s">
        <v>1392</v>
      </c>
      <c r="H1691" s="225">
        <v>10000000</v>
      </c>
      <c r="I1691" s="225">
        <v>10000000</v>
      </c>
      <c r="J1691" s="212" t="s">
        <v>217</v>
      </c>
      <c r="K1691" s="212" t="s">
        <v>217</v>
      </c>
      <c r="L1691" s="221" t="s">
        <v>1433</v>
      </c>
    </row>
    <row r="1692" spans="1:12" ht="54.95" customHeight="1" x14ac:dyDescent="0.3">
      <c r="A1692" s="283" t="s">
        <v>1527</v>
      </c>
      <c r="B1692" s="232">
        <v>84131501</v>
      </c>
      <c r="C1692" s="221" t="s">
        <v>1022</v>
      </c>
      <c r="D1692" s="211">
        <v>42409</v>
      </c>
      <c r="E1692" s="214">
        <v>10.3</v>
      </c>
      <c r="F1692" s="212" t="s">
        <v>343</v>
      </c>
      <c r="G1692" s="212" t="s">
        <v>1393</v>
      </c>
      <c r="H1692" s="225">
        <v>64211929</v>
      </c>
      <c r="I1692" s="225">
        <v>64211929</v>
      </c>
      <c r="J1692" s="212" t="s">
        <v>217</v>
      </c>
      <c r="K1692" s="212" t="s">
        <v>217</v>
      </c>
      <c r="L1692" s="221" t="s">
        <v>1433</v>
      </c>
    </row>
    <row r="1693" spans="1:12" ht="54.95" customHeight="1" x14ac:dyDescent="0.3">
      <c r="A1693" s="283" t="s">
        <v>1527</v>
      </c>
      <c r="B1693" s="232">
        <v>84131501</v>
      </c>
      <c r="C1693" s="221" t="s">
        <v>1023</v>
      </c>
      <c r="D1693" s="211">
        <v>42389</v>
      </c>
      <c r="E1693" s="214">
        <v>10.3</v>
      </c>
      <c r="F1693" s="212" t="s">
        <v>343</v>
      </c>
      <c r="G1693" s="212" t="s">
        <v>1393</v>
      </c>
      <c r="H1693" s="225">
        <v>41283193</v>
      </c>
      <c r="I1693" s="225">
        <v>41283193</v>
      </c>
      <c r="J1693" s="212" t="s">
        <v>217</v>
      </c>
      <c r="K1693" s="212" t="s">
        <v>217</v>
      </c>
      <c r="L1693" s="221" t="s">
        <v>1433</v>
      </c>
    </row>
    <row r="1694" spans="1:12" ht="54.95" customHeight="1" x14ac:dyDescent="0.3">
      <c r="A1694" s="283" t="s">
        <v>1527</v>
      </c>
      <c r="B1694" s="232">
        <v>84131501</v>
      </c>
      <c r="C1694" s="221" t="s">
        <v>1024</v>
      </c>
      <c r="D1694" s="211">
        <v>42516</v>
      </c>
      <c r="E1694" s="214">
        <v>10.3</v>
      </c>
      <c r="F1694" s="212" t="s">
        <v>343</v>
      </c>
      <c r="G1694" s="212" t="s">
        <v>1393</v>
      </c>
      <c r="H1694" s="225">
        <v>159932691</v>
      </c>
      <c r="I1694" s="225">
        <v>159932691</v>
      </c>
      <c r="J1694" s="212" t="s">
        <v>217</v>
      </c>
      <c r="K1694" s="212" t="s">
        <v>217</v>
      </c>
      <c r="L1694" s="221" t="s">
        <v>1433</v>
      </c>
    </row>
    <row r="1695" spans="1:12" ht="54.95" customHeight="1" x14ac:dyDescent="0.3">
      <c r="A1695" s="283" t="s">
        <v>1527</v>
      </c>
      <c r="B1695" s="232">
        <v>84131501</v>
      </c>
      <c r="C1695" s="221" t="s">
        <v>1024</v>
      </c>
      <c r="D1695" s="211">
        <v>42705</v>
      </c>
      <c r="E1695" s="214">
        <v>1</v>
      </c>
      <c r="F1695" s="212" t="s">
        <v>343</v>
      </c>
      <c r="G1695" s="212" t="s">
        <v>1393</v>
      </c>
      <c r="H1695" s="225">
        <v>619615</v>
      </c>
      <c r="I1695" s="225">
        <v>619615</v>
      </c>
      <c r="J1695" s="212" t="s">
        <v>217</v>
      </c>
      <c r="K1695" s="212" t="s">
        <v>217</v>
      </c>
      <c r="L1695" s="221" t="s">
        <v>1433</v>
      </c>
    </row>
    <row r="1696" spans="1:12" ht="54.95" customHeight="1" x14ac:dyDescent="0.3">
      <c r="A1696" s="283" t="s">
        <v>1527</v>
      </c>
      <c r="B1696" s="232">
        <v>80161801</v>
      </c>
      <c r="C1696" s="221" t="s">
        <v>1025</v>
      </c>
      <c r="D1696" s="211">
        <v>42384</v>
      </c>
      <c r="E1696" s="214">
        <v>3</v>
      </c>
      <c r="F1696" s="212" t="s">
        <v>1377</v>
      </c>
      <c r="G1696" s="212" t="s">
        <v>1388</v>
      </c>
      <c r="H1696" s="225">
        <v>26451599</v>
      </c>
      <c r="I1696" s="225">
        <v>26451599</v>
      </c>
      <c r="J1696" s="212" t="s">
        <v>217</v>
      </c>
      <c r="K1696" s="212" t="s">
        <v>217</v>
      </c>
      <c r="L1696" s="221" t="s">
        <v>1433</v>
      </c>
    </row>
    <row r="1697" spans="1:12" ht="54.95" customHeight="1" x14ac:dyDescent="0.3">
      <c r="A1697" s="283" t="s">
        <v>1527</v>
      </c>
      <c r="B1697" s="232">
        <v>81112203</v>
      </c>
      <c r="C1697" s="221" t="s">
        <v>1368</v>
      </c>
      <c r="D1697" s="211">
        <v>42486</v>
      </c>
      <c r="E1697" s="214">
        <v>12</v>
      </c>
      <c r="F1697" s="212" t="s">
        <v>1374</v>
      </c>
      <c r="G1697" s="212" t="s">
        <v>1386</v>
      </c>
      <c r="H1697" s="225">
        <v>5529720</v>
      </c>
      <c r="I1697" s="225">
        <v>5529720</v>
      </c>
      <c r="J1697" s="212" t="s">
        <v>217</v>
      </c>
      <c r="K1697" s="212" t="s">
        <v>217</v>
      </c>
      <c r="L1697" s="221" t="s">
        <v>1433</v>
      </c>
    </row>
    <row r="1698" spans="1:12" ht="54.95" customHeight="1" x14ac:dyDescent="0.3">
      <c r="A1698" s="283" t="s">
        <v>1527</v>
      </c>
      <c r="B1698" s="232">
        <v>43190000</v>
      </c>
      <c r="C1698" s="221" t="s">
        <v>1026</v>
      </c>
      <c r="D1698" s="211">
        <v>42418</v>
      </c>
      <c r="E1698" s="214">
        <v>1</v>
      </c>
      <c r="F1698" s="212" t="s">
        <v>1373</v>
      </c>
      <c r="G1698" s="212" t="s">
        <v>1387</v>
      </c>
      <c r="H1698" s="225">
        <v>325314</v>
      </c>
      <c r="I1698" s="225">
        <v>325314</v>
      </c>
      <c r="J1698" s="212" t="s">
        <v>217</v>
      </c>
      <c r="K1698" s="212" t="s">
        <v>217</v>
      </c>
      <c r="L1698" s="221" t="s">
        <v>1433</v>
      </c>
    </row>
    <row r="1699" spans="1:12" ht="54.95" customHeight="1" x14ac:dyDescent="0.3">
      <c r="A1699" s="283" t="s">
        <v>1527</v>
      </c>
      <c r="B1699" s="232">
        <v>84131501</v>
      </c>
      <c r="C1699" s="221" t="s">
        <v>1027</v>
      </c>
      <c r="D1699" s="211">
        <v>42451</v>
      </c>
      <c r="E1699" s="214">
        <v>10.3</v>
      </c>
      <c r="F1699" s="212" t="s">
        <v>343</v>
      </c>
      <c r="G1699" s="212" t="s">
        <v>1393</v>
      </c>
      <c r="H1699" s="225">
        <v>10259741</v>
      </c>
      <c r="I1699" s="225">
        <v>10259741</v>
      </c>
      <c r="J1699" s="212" t="s">
        <v>217</v>
      </c>
      <c r="K1699" s="212" t="s">
        <v>217</v>
      </c>
      <c r="L1699" s="221" t="s">
        <v>1433</v>
      </c>
    </row>
    <row r="1700" spans="1:12" ht="54.95" customHeight="1" x14ac:dyDescent="0.3">
      <c r="A1700" s="283" t="s">
        <v>1527</v>
      </c>
      <c r="B1700" s="232">
        <v>84131501</v>
      </c>
      <c r="C1700" s="221" t="s">
        <v>1369</v>
      </c>
      <c r="D1700" s="211">
        <v>42705</v>
      </c>
      <c r="E1700" s="214">
        <v>1</v>
      </c>
      <c r="F1700" s="212" t="s">
        <v>343</v>
      </c>
      <c r="G1700" s="212" t="s">
        <v>1393</v>
      </c>
      <c r="H1700" s="225">
        <v>2692831</v>
      </c>
      <c r="I1700" s="225">
        <v>2692831</v>
      </c>
      <c r="J1700" s="212" t="s">
        <v>217</v>
      </c>
      <c r="K1700" s="212" t="s">
        <v>217</v>
      </c>
      <c r="L1700" s="221" t="s">
        <v>1433</v>
      </c>
    </row>
    <row r="1701" spans="1:12" ht="54.95" customHeight="1" x14ac:dyDescent="0.3">
      <c r="A1701" s="283" t="s">
        <v>1527</v>
      </c>
      <c r="B1701" s="232">
        <v>80111600</v>
      </c>
      <c r="C1701" s="221" t="s">
        <v>1028</v>
      </c>
      <c r="D1701" s="211">
        <v>42504</v>
      </c>
      <c r="E1701" s="214">
        <v>2</v>
      </c>
      <c r="F1701" s="212" t="s">
        <v>1374</v>
      </c>
      <c r="G1701" s="212" t="s">
        <v>1394</v>
      </c>
      <c r="H1701" s="225">
        <v>6344182</v>
      </c>
      <c r="I1701" s="225">
        <v>6344182</v>
      </c>
      <c r="J1701" s="212" t="s">
        <v>217</v>
      </c>
      <c r="K1701" s="212" t="s">
        <v>217</v>
      </c>
      <c r="L1701" s="221" t="s">
        <v>1433</v>
      </c>
    </row>
    <row r="1702" spans="1:12" ht="54.95" customHeight="1" x14ac:dyDescent="0.3">
      <c r="A1702" s="283" t="s">
        <v>1527</v>
      </c>
      <c r="B1702" s="232">
        <v>80111600</v>
      </c>
      <c r="C1702" s="221" t="s">
        <v>1426</v>
      </c>
      <c r="D1702" s="211">
        <v>42657</v>
      </c>
      <c r="E1702" s="214">
        <v>5.2</v>
      </c>
      <c r="F1702" s="212" t="s">
        <v>1374</v>
      </c>
      <c r="G1702" s="212" t="s">
        <v>1394</v>
      </c>
      <c r="H1702" s="225">
        <v>9414780</v>
      </c>
      <c r="I1702" s="225">
        <v>9414780</v>
      </c>
      <c r="J1702" s="212" t="s">
        <v>217</v>
      </c>
      <c r="K1702" s="212" t="s">
        <v>217</v>
      </c>
      <c r="L1702" s="221" t="s">
        <v>1433</v>
      </c>
    </row>
    <row r="1703" spans="1:12" ht="54.95" customHeight="1" x14ac:dyDescent="0.3">
      <c r="A1703" s="283" t="s">
        <v>1527</v>
      </c>
      <c r="B1703" s="232">
        <v>80111600</v>
      </c>
      <c r="C1703" s="221" t="s">
        <v>1029</v>
      </c>
      <c r="D1703" s="211">
        <v>42403</v>
      </c>
      <c r="E1703" s="214">
        <v>11</v>
      </c>
      <c r="F1703" s="212" t="s">
        <v>1374</v>
      </c>
      <c r="G1703" s="212" t="s">
        <v>1394</v>
      </c>
      <c r="H1703" s="225">
        <v>93359200</v>
      </c>
      <c r="I1703" s="225">
        <v>93359200</v>
      </c>
      <c r="J1703" s="212" t="s">
        <v>217</v>
      </c>
      <c r="K1703" s="212" t="s">
        <v>217</v>
      </c>
      <c r="L1703" s="221" t="s">
        <v>1433</v>
      </c>
    </row>
    <row r="1704" spans="1:12" ht="54.95" customHeight="1" x14ac:dyDescent="0.3">
      <c r="A1704" s="283" t="s">
        <v>1527</v>
      </c>
      <c r="B1704" s="232">
        <v>80111600</v>
      </c>
      <c r="C1704" s="221" t="s">
        <v>1030</v>
      </c>
      <c r="D1704" s="211">
        <v>42475</v>
      </c>
      <c r="E1704" s="214">
        <v>4</v>
      </c>
      <c r="F1704" s="212" t="s">
        <v>1374</v>
      </c>
      <c r="G1704" s="212" t="s">
        <v>1394</v>
      </c>
      <c r="H1704" s="225">
        <v>11372848</v>
      </c>
      <c r="I1704" s="225">
        <v>11372848</v>
      </c>
      <c r="J1704" s="212" t="s">
        <v>217</v>
      </c>
      <c r="K1704" s="212" t="s">
        <v>217</v>
      </c>
      <c r="L1704" s="221" t="s">
        <v>1433</v>
      </c>
    </row>
    <row r="1705" spans="1:12" ht="54.95" customHeight="1" x14ac:dyDescent="0.3">
      <c r="A1705" s="283" t="s">
        <v>1527</v>
      </c>
      <c r="B1705" s="232">
        <v>80111600</v>
      </c>
      <c r="C1705" s="221" t="s">
        <v>1030</v>
      </c>
      <c r="D1705" s="211">
        <v>42602</v>
      </c>
      <c r="E1705" s="214">
        <v>4</v>
      </c>
      <c r="F1705" s="212" t="s">
        <v>1374</v>
      </c>
      <c r="G1705" s="212" t="s">
        <v>1394</v>
      </c>
      <c r="H1705" s="225">
        <v>11372848</v>
      </c>
      <c r="I1705" s="225">
        <v>11372848</v>
      </c>
      <c r="J1705" s="212" t="s">
        <v>217</v>
      </c>
      <c r="K1705" s="212" t="s">
        <v>217</v>
      </c>
      <c r="L1705" s="221" t="s">
        <v>1433</v>
      </c>
    </row>
    <row r="1706" spans="1:12" ht="54.95" customHeight="1" x14ac:dyDescent="0.3">
      <c r="A1706" s="283" t="s">
        <v>1527</v>
      </c>
      <c r="B1706" s="232">
        <v>80111600</v>
      </c>
      <c r="C1706" s="221" t="s">
        <v>1031</v>
      </c>
      <c r="D1706" s="211">
        <v>42412</v>
      </c>
      <c r="E1706" s="214">
        <v>2</v>
      </c>
      <c r="F1706" s="212" t="s">
        <v>1374</v>
      </c>
      <c r="G1706" s="212" t="s">
        <v>1394</v>
      </c>
      <c r="H1706" s="225">
        <v>9949800</v>
      </c>
      <c r="I1706" s="225">
        <v>9949800</v>
      </c>
      <c r="J1706" s="212" t="s">
        <v>217</v>
      </c>
      <c r="K1706" s="212" t="s">
        <v>217</v>
      </c>
      <c r="L1706" s="221" t="s">
        <v>1433</v>
      </c>
    </row>
    <row r="1707" spans="1:12" ht="54.95" customHeight="1" x14ac:dyDescent="0.3">
      <c r="A1707" s="283" t="s">
        <v>1527</v>
      </c>
      <c r="B1707" s="232">
        <v>80111600</v>
      </c>
      <c r="C1707" s="221" t="s">
        <v>1032</v>
      </c>
      <c r="D1707" s="211">
        <v>42491</v>
      </c>
      <c r="E1707" s="214">
        <v>9</v>
      </c>
      <c r="F1707" s="212" t="s">
        <v>1374</v>
      </c>
      <c r="G1707" s="212" t="s">
        <v>1394</v>
      </c>
      <c r="H1707" s="225">
        <v>64927080</v>
      </c>
      <c r="I1707" s="225">
        <v>64927080</v>
      </c>
      <c r="J1707" s="212" t="s">
        <v>217</v>
      </c>
      <c r="K1707" s="212" t="s">
        <v>217</v>
      </c>
      <c r="L1707" s="221" t="s">
        <v>1433</v>
      </c>
    </row>
    <row r="1708" spans="1:12" ht="54.95" customHeight="1" x14ac:dyDescent="0.3">
      <c r="A1708" s="283" t="s">
        <v>1527</v>
      </c>
      <c r="B1708" s="232">
        <v>80111600</v>
      </c>
      <c r="C1708" s="221" t="s">
        <v>1033</v>
      </c>
      <c r="D1708" s="211">
        <v>42486</v>
      </c>
      <c r="E1708" s="214">
        <v>2</v>
      </c>
      <c r="F1708" s="212" t="s">
        <v>1374</v>
      </c>
      <c r="G1708" s="212" t="s">
        <v>1394</v>
      </c>
      <c r="H1708" s="225">
        <v>10396820</v>
      </c>
      <c r="I1708" s="225">
        <v>10396820</v>
      </c>
      <c r="J1708" s="212" t="s">
        <v>217</v>
      </c>
      <c r="K1708" s="212" t="s">
        <v>217</v>
      </c>
      <c r="L1708" s="221" t="s">
        <v>1433</v>
      </c>
    </row>
    <row r="1709" spans="1:12" ht="54.95" customHeight="1" x14ac:dyDescent="0.3">
      <c r="A1709" s="283" t="s">
        <v>1527</v>
      </c>
      <c r="B1709" s="232">
        <v>80111600</v>
      </c>
      <c r="C1709" s="221" t="s">
        <v>1033</v>
      </c>
      <c r="D1709" s="211">
        <v>42552</v>
      </c>
      <c r="E1709" s="214">
        <v>6</v>
      </c>
      <c r="F1709" s="212" t="s">
        <v>1374</v>
      </c>
      <c r="G1709" s="212" t="s">
        <v>1394</v>
      </c>
      <c r="H1709" s="225">
        <v>31190460</v>
      </c>
      <c r="I1709" s="225">
        <v>31190460</v>
      </c>
      <c r="J1709" s="212" t="s">
        <v>217</v>
      </c>
      <c r="K1709" s="212" t="s">
        <v>217</v>
      </c>
      <c r="L1709" s="221" t="s">
        <v>1433</v>
      </c>
    </row>
    <row r="1710" spans="1:12" ht="54.95" customHeight="1" x14ac:dyDescent="0.3">
      <c r="A1710" s="283" t="s">
        <v>1527</v>
      </c>
      <c r="B1710" s="232">
        <v>80111600</v>
      </c>
      <c r="C1710" s="221" t="s">
        <v>1034</v>
      </c>
      <c r="D1710" s="211">
        <v>42474</v>
      </c>
      <c r="E1710" s="214">
        <v>6</v>
      </c>
      <c r="F1710" s="212" t="s">
        <v>1374</v>
      </c>
      <c r="G1710" s="212" t="s">
        <v>1394</v>
      </c>
      <c r="H1710" s="225">
        <v>34436814</v>
      </c>
      <c r="I1710" s="225">
        <v>34436814</v>
      </c>
      <c r="J1710" s="212" t="s">
        <v>217</v>
      </c>
      <c r="K1710" s="212" t="s">
        <v>217</v>
      </c>
      <c r="L1710" s="221" t="s">
        <v>1433</v>
      </c>
    </row>
    <row r="1711" spans="1:12" ht="54.95" customHeight="1" x14ac:dyDescent="0.3">
      <c r="A1711" s="283" t="s">
        <v>1527</v>
      </c>
      <c r="B1711" s="232">
        <v>80111600</v>
      </c>
      <c r="C1711" s="221" t="s">
        <v>1035</v>
      </c>
      <c r="D1711" s="211">
        <v>42440</v>
      </c>
      <c r="E1711" s="214">
        <v>10</v>
      </c>
      <c r="F1711" s="212" t="s">
        <v>1374</v>
      </c>
      <c r="G1711" s="212" t="s">
        <v>1394</v>
      </c>
      <c r="H1711" s="225">
        <v>35752330</v>
      </c>
      <c r="I1711" s="225">
        <v>35752330</v>
      </c>
      <c r="J1711" s="212" t="s">
        <v>217</v>
      </c>
      <c r="K1711" s="212" t="s">
        <v>217</v>
      </c>
      <c r="L1711" s="221" t="s">
        <v>1433</v>
      </c>
    </row>
    <row r="1712" spans="1:12" ht="54.95" customHeight="1" x14ac:dyDescent="0.3">
      <c r="A1712" s="283" t="s">
        <v>1527</v>
      </c>
      <c r="B1712" s="232">
        <v>80111600</v>
      </c>
      <c r="C1712" s="221" t="s">
        <v>1036</v>
      </c>
      <c r="D1712" s="211">
        <v>42444</v>
      </c>
      <c r="E1712" s="214">
        <v>10</v>
      </c>
      <c r="F1712" s="212" t="s">
        <v>1374</v>
      </c>
      <c r="G1712" s="212" t="s">
        <v>1394</v>
      </c>
      <c r="H1712" s="225">
        <v>31720910</v>
      </c>
      <c r="I1712" s="225">
        <v>31720910</v>
      </c>
      <c r="J1712" s="212" t="s">
        <v>217</v>
      </c>
      <c r="K1712" s="212" t="s">
        <v>217</v>
      </c>
      <c r="L1712" s="221" t="s">
        <v>1433</v>
      </c>
    </row>
    <row r="1713" spans="1:12" ht="54.95" customHeight="1" x14ac:dyDescent="0.3">
      <c r="A1713" s="283" t="s">
        <v>1527</v>
      </c>
      <c r="B1713" s="232">
        <v>80111600</v>
      </c>
      <c r="C1713" s="221" t="s">
        <v>1037</v>
      </c>
      <c r="D1713" s="211">
        <v>42439</v>
      </c>
      <c r="E1713" s="214">
        <v>10</v>
      </c>
      <c r="F1713" s="212" t="s">
        <v>1374</v>
      </c>
      <c r="G1713" s="212" t="s">
        <v>1394</v>
      </c>
      <c r="H1713" s="225">
        <v>51984100</v>
      </c>
      <c r="I1713" s="225">
        <v>51984100</v>
      </c>
      <c r="J1713" s="212" t="s">
        <v>217</v>
      </c>
      <c r="K1713" s="212" t="s">
        <v>217</v>
      </c>
      <c r="L1713" s="221" t="s">
        <v>1433</v>
      </c>
    </row>
    <row r="1714" spans="1:12" ht="54.95" customHeight="1" x14ac:dyDescent="0.3">
      <c r="A1714" s="283" t="s">
        <v>1527</v>
      </c>
      <c r="B1714" s="232">
        <v>80111600</v>
      </c>
      <c r="C1714" s="221" t="s">
        <v>1038</v>
      </c>
      <c r="D1714" s="211">
        <v>42485</v>
      </c>
      <c r="E1714" s="214">
        <v>9</v>
      </c>
      <c r="F1714" s="212" t="s">
        <v>1374</v>
      </c>
      <c r="G1714" s="212" t="s">
        <v>1394</v>
      </c>
      <c r="H1714" s="225">
        <v>64927080</v>
      </c>
      <c r="I1714" s="225">
        <v>64927080</v>
      </c>
      <c r="J1714" s="212" t="s">
        <v>217</v>
      </c>
      <c r="K1714" s="212" t="s">
        <v>217</v>
      </c>
      <c r="L1714" s="221" t="s">
        <v>1433</v>
      </c>
    </row>
    <row r="1715" spans="1:12" ht="54.95" customHeight="1" x14ac:dyDescent="0.3">
      <c r="A1715" s="283" t="s">
        <v>1527</v>
      </c>
      <c r="B1715" s="232">
        <v>80111600</v>
      </c>
      <c r="C1715" s="221" t="s">
        <v>1039</v>
      </c>
      <c r="D1715" s="211">
        <v>42387</v>
      </c>
      <c r="E1715" s="214">
        <v>1.95</v>
      </c>
      <c r="F1715" s="212" t="s">
        <v>1374</v>
      </c>
      <c r="G1715" s="212" t="s">
        <v>1394</v>
      </c>
      <c r="H1715" s="225">
        <v>6826497</v>
      </c>
      <c r="I1715" s="225">
        <v>6826497</v>
      </c>
      <c r="J1715" s="212" t="s">
        <v>217</v>
      </c>
      <c r="K1715" s="212" t="s">
        <v>217</v>
      </c>
      <c r="L1715" s="221" t="s">
        <v>1433</v>
      </c>
    </row>
    <row r="1716" spans="1:12" ht="54.95" customHeight="1" x14ac:dyDescent="0.3">
      <c r="A1716" s="283" t="s">
        <v>1527</v>
      </c>
      <c r="B1716" s="232">
        <v>80111600</v>
      </c>
      <c r="C1716" s="221" t="s">
        <v>1039</v>
      </c>
      <c r="D1716" s="211">
        <v>42461</v>
      </c>
      <c r="E1716" s="214">
        <v>10</v>
      </c>
      <c r="F1716" s="212" t="s">
        <v>1374</v>
      </c>
      <c r="G1716" s="212" t="s">
        <v>1394</v>
      </c>
      <c r="H1716" s="225">
        <v>35752330</v>
      </c>
      <c r="I1716" s="225">
        <v>35752330</v>
      </c>
      <c r="J1716" s="212" t="s">
        <v>217</v>
      </c>
      <c r="K1716" s="212" t="s">
        <v>217</v>
      </c>
      <c r="L1716" s="221" t="s">
        <v>1433</v>
      </c>
    </row>
    <row r="1717" spans="1:12" ht="54.95" customHeight="1" x14ac:dyDescent="0.3">
      <c r="A1717" s="283" t="s">
        <v>1527</v>
      </c>
      <c r="B1717" s="232">
        <v>80111600</v>
      </c>
      <c r="C1717" s="221" t="s">
        <v>1040</v>
      </c>
      <c r="D1717" s="211">
        <v>42576</v>
      </c>
      <c r="E1717" s="214">
        <v>5.5</v>
      </c>
      <c r="F1717" s="212" t="s">
        <v>1374</v>
      </c>
      <c r="G1717" s="212" t="s">
        <v>1394</v>
      </c>
      <c r="H1717" s="225">
        <v>13362036</v>
      </c>
      <c r="I1717" s="225">
        <v>13362036</v>
      </c>
      <c r="J1717" s="212" t="s">
        <v>217</v>
      </c>
      <c r="K1717" s="212" t="s">
        <v>217</v>
      </c>
      <c r="L1717" s="221" t="s">
        <v>1433</v>
      </c>
    </row>
    <row r="1718" spans="1:12" ht="54.95" customHeight="1" x14ac:dyDescent="0.3">
      <c r="A1718" s="283" t="s">
        <v>1527</v>
      </c>
      <c r="B1718" s="232">
        <v>80111600</v>
      </c>
      <c r="C1718" s="221" t="s">
        <v>1041</v>
      </c>
      <c r="D1718" s="211">
        <v>42474</v>
      </c>
      <c r="E1718" s="214">
        <v>2.5</v>
      </c>
      <c r="F1718" s="212" t="s">
        <v>1374</v>
      </c>
      <c r="G1718" s="212" t="s">
        <v>1394</v>
      </c>
      <c r="H1718" s="225">
        <v>5896750</v>
      </c>
      <c r="I1718" s="225">
        <v>5896750</v>
      </c>
      <c r="J1718" s="212" t="s">
        <v>217</v>
      </c>
      <c r="K1718" s="212" t="s">
        <v>217</v>
      </c>
      <c r="L1718" s="221" t="s">
        <v>1433</v>
      </c>
    </row>
    <row r="1719" spans="1:12" ht="54.95" customHeight="1" x14ac:dyDescent="0.3">
      <c r="A1719" s="283" t="s">
        <v>1527</v>
      </c>
      <c r="B1719" s="232">
        <v>80111600</v>
      </c>
      <c r="C1719" s="221" t="s">
        <v>1042</v>
      </c>
      <c r="D1719" s="211">
        <v>42412</v>
      </c>
      <c r="E1719" s="214">
        <v>5</v>
      </c>
      <c r="F1719" s="212" t="s">
        <v>1374</v>
      </c>
      <c r="G1719" s="212" t="s">
        <v>1394</v>
      </c>
      <c r="H1719" s="225">
        <v>12147305</v>
      </c>
      <c r="I1719" s="225">
        <v>12147305</v>
      </c>
      <c r="J1719" s="212" t="s">
        <v>217</v>
      </c>
      <c r="K1719" s="212" t="s">
        <v>217</v>
      </c>
      <c r="L1719" s="221" t="s">
        <v>1433</v>
      </c>
    </row>
    <row r="1720" spans="1:12" ht="54.95" customHeight="1" x14ac:dyDescent="0.3">
      <c r="A1720" s="283" t="s">
        <v>1527</v>
      </c>
      <c r="B1720" s="232">
        <v>80111600</v>
      </c>
      <c r="C1720" s="221" t="s">
        <v>1042</v>
      </c>
      <c r="D1720" s="211">
        <v>42583</v>
      </c>
      <c r="E1720" s="214">
        <v>5</v>
      </c>
      <c r="F1720" s="212" t="s">
        <v>1374</v>
      </c>
      <c r="G1720" s="212" t="s">
        <v>1394</v>
      </c>
      <c r="H1720" s="225">
        <v>12147305</v>
      </c>
      <c r="I1720" s="225">
        <v>12147305</v>
      </c>
      <c r="J1720" s="212" t="s">
        <v>217</v>
      </c>
      <c r="K1720" s="212" t="s">
        <v>217</v>
      </c>
      <c r="L1720" s="221" t="s">
        <v>1433</v>
      </c>
    </row>
    <row r="1721" spans="1:12" ht="54.95" customHeight="1" x14ac:dyDescent="0.3">
      <c r="A1721" s="283" t="s">
        <v>1527</v>
      </c>
      <c r="B1721" s="232">
        <v>80111600</v>
      </c>
      <c r="C1721" s="221" t="s">
        <v>1043</v>
      </c>
      <c r="D1721" s="211">
        <v>42479</v>
      </c>
      <c r="E1721" s="214">
        <v>3</v>
      </c>
      <c r="F1721" s="212" t="s">
        <v>1374</v>
      </c>
      <c r="G1721" s="212" t="s">
        <v>1394</v>
      </c>
      <c r="H1721" s="225">
        <v>12348876</v>
      </c>
      <c r="I1721" s="225">
        <v>12348876</v>
      </c>
      <c r="J1721" s="212" t="s">
        <v>217</v>
      </c>
      <c r="K1721" s="212" t="s">
        <v>217</v>
      </c>
      <c r="L1721" s="221" t="s">
        <v>1433</v>
      </c>
    </row>
    <row r="1722" spans="1:12" ht="54.95" customHeight="1" x14ac:dyDescent="0.3">
      <c r="A1722" s="283" t="s">
        <v>1527</v>
      </c>
      <c r="B1722" s="232">
        <v>80111600</v>
      </c>
      <c r="C1722" s="221" t="s">
        <v>1043</v>
      </c>
      <c r="D1722" s="211">
        <v>42583</v>
      </c>
      <c r="E1722" s="214">
        <v>5</v>
      </c>
      <c r="F1722" s="212" t="s">
        <v>1374</v>
      </c>
      <c r="G1722" s="212" t="s">
        <v>1394</v>
      </c>
      <c r="H1722" s="225">
        <v>20581460</v>
      </c>
      <c r="I1722" s="225">
        <v>20581460</v>
      </c>
      <c r="J1722" s="212" t="s">
        <v>217</v>
      </c>
      <c r="K1722" s="212" t="s">
        <v>217</v>
      </c>
      <c r="L1722" s="221" t="s">
        <v>1433</v>
      </c>
    </row>
    <row r="1723" spans="1:12" ht="54.95" customHeight="1" x14ac:dyDescent="0.3">
      <c r="A1723" s="283" t="s">
        <v>1527</v>
      </c>
      <c r="B1723" s="232">
        <v>80111600</v>
      </c>
      <c r="C1723" s="221" t="s">
        <v>1044</v>
      </c>
      <c r="D1723" s="211">
        <v>42479</v>
      </c>
      <c r="E1723" s="214">
        <v>10</v>
      </c>
      <c r="F1723" s="212" t="s">
        <v>1374</v>
      </c>
      <c r="G1723" s="212" t="s">
        <v>1394</v>
      </c>
      <c r="H1723" s="225">
        <v>24294610</v>
      </c>
      <c r="I1723" s="225">
        <v>24294610</v>
      </c>
      <c r="J1723" s="212" t="s">
        <v>217</v>
      </c>
      <c r="K1723" s="212" t="s">
        <v>217</v>
      </c>
      <c r="L1723" s="221" t="s">
        <v>1433</v>
      </c>
    </row>
    <row r="1724" spans="1:12" ht="54.95" customHeight="1" x14ac:dyDescent="0.3">
      <c r="A1724" s="283" t="s">
        <v>1527</v>
      </c>
      <c r="B1724" s="232">
        <v>84131600</v>
      </c>
      <c r="C1724" s="221" t="s">
        <v>1045</v>
      </c>
      <c r="D1724" s="211">
        <v>42433</v>
      </c>
      <c r="E1724" s="214">
        <v>1</v>
      </c>
      <c r="F1724" s="212" t="s">
        <v>1374</v>
      </c>
      <c r="G1724" s="212" t="s">
        <v>1394</v>
      </c>
      <c r="H1724" s="225">
        <v>36000</v>
      </c>
      <c r="I1724" s="225">
        <v>36000</v>
      </c>
      <c r="J1724" s="212" t="s">
        <v>217</v>
      </c>
      <c r="K1724" s="212" t="s">
        <v>217</v>
      </c>
      <c r="L1724" s="221" t="s">
        <v>1433</v>
      </c>
    </row>
    <row r="1725" spans="1:12" ht="54.95" customHeight="1" x14ac:dyDescent="0.3">
      <c r="A1725" s="283" t="s">
        <v>1527</v>
      </c>
      <c r="B1725" s="232">
        <v>84131600</v>
      </c>
      <c r="C1725" s="221" t="s">
        <v>1034</v>
      </c>
      <c r="D1725" s="211">
        <v>42566</v>
      </c>
      <c r="E1725" s="214">
        <v>5.69999994773036</v>
      </c>
      <c r="F1725" s="212" t="s">
        <v>1374</v>
      </c>
      <c r="G1725" s="212" t="s">
        <v>1394</v>
      </c>
      <c r="H1725" s="225">
        <v>32714973</v>
      </c>
      <c r="I1725" s="225">
        <v>32714973</v>
      </c>
      <c r="J1725" s="212" t="s">
        <v>217</v>
      </c>
      <c r="K1725" s="212" t="s">
        <v>217</v>
      </c>
      <c r="L1725" s="221" t="s">
        <v>1433</v>
      </c>
    </row>
    <row r="1726" spans="1:12" ht="54.95" customHeight="1" x14ac:dyDescent="0.3">
      <c r="A1726" s="283" t="s">
        <v>1527</v>
      </c>
      <c r="B1726" s="232">
        <v>84131600</v>
      </c>
      <c r="C1726" s="221" t="s">
        <v>1248</v>
      </c>
      <c r="D1726" s="211">
        <v>42566</v>
      </c>
      <c r="E1726" s="214">
        <v>5.5</v>
      </c>
      <c r="F1726" s="212" t="s">
        <v>1374</v>
      </c>
      <c r="G1726" s="212" t="s">
        <v>1394</v>
      </c>
      <c r="H1726" s="225">
        <v>19663782</v>
      </c>
      <c r="I1726" s="225">
        <v>19663782</v>
      </c>
      <c r="J1726" s="212" t="s">
        <v>217</v>
      </c>
      <c r="K1726" s="212" t="s">
        <v>217</v>
      </c>
      <c r="L1726" s="221" t="s">
        <v>1433</v>
      </c>
    </row>
    <row r="1727" spans="1:12" ht="54.95" customHeight="1" x14ac:dyDescent="0.3">
      <c r="A1727" s="283" t="s">
        <v>1527</v>
      </c>
      <c r="B1727" s="232">
        <v>84131600</v>
      </c>
      <c r="C1727" s="221" t="s">
        <v>1248</v>
      </c>
      <c r="D1727" s="211">
        <v>42566</v>
      </c>
      <c r="E1727" s="214">
        <v>5.5</v>
      </c>
      <c r="F1727" s="212" t="s">
        <v>1374</v>
      </c>
      <c r="G1727" s="212" t="s">
        <v>1394</v>
      </c>
      <c r="H1727" s="225">
        <v>19663782</v>
      </c>
      <c r="I1727" s="225">
        <v>19663782</v>
      </c>
      <c r="J1727" s="212" t="s">
        <v>217</v>
      </c>
      <c r="K1727" s="212" t="s">
        <v>217</v>
      </c>
      <c r="L1727" s="221" t="s">
        <v>1433</v>
      </c>
    </row>
    <row r="1728" spans="1:12" ht="54.95" customHeight="1" x14ac:dyDescent="0.3">
      <c r="A1728" s="283" t="s">
        <v>1527</v>
      </c>
      <c r="B1728" s="232">
        <v>84131600</v>
      </c>
      <c r="C1728" s="221" t="s">
        <v>1427</v>
      </c>
      <c r="D1728" s="211">
        <v>42566</v>
      </c>
      <c r="E1728" s="214">
        <v>5.5</v>
      </c>
      <c r="F1728" s="212" t="s">
        <v>1374</v>
      </c>
      <c r="G1728" s="212" t="s">
        <v>1394</v>
      </c>
      <c r="H1728" s="225">
        <v>12552215</v>
      </c>
      <c r="I1728" s="225">
        <v>12552215</v>
      </c>
      <c r="J1728" s="212" t="s">
        <v>217</v>
      </c>
      <c r="K1728" s="212" t="s">
        <v>217</v>
      </c>
      <c r="L1728" s="221" t="s">
        <v>1433</v>
      </c>
    </row>
    <row r="1729" spans="1:12" ht="54.95" customHeight="1" x14ac:dyDescent="0.3">
      <c r="A1729" s="283" t="s">
        <v>1527</v>
      </c>
      <c r="B1729" s="232">
        <v>84131600</v>
      </c>
      <c r="C1729" s="221" t="s">
        <v>1248</v>
      </c>
      <c r="D1729" s="211">
        <v>42597</v>
      </c>
      <c r="E1729" s="214">
        <v>4.5</v>
      </c>
      <c r="F1729" s="212" t="s">
        <v>1374</v>
      </c>
      <c r="G1729" s="212" t="s">
        <v>1394</v>
      </c>
      <c r="H1729" s="225">
        <v>10932575</v>
      </c>
      <c r="I1729" s="225">
        <v>10932575</v>
      </c>
      <c r="J1729" s="212" t="s">
        <v>217</v>
      </c>
      <c r="K1729" s="212" t="s">
        <v>217</v>
      </c>
      <c r="L1729" s="221" t="s">
        <v>1433</v>
      </c>
    </row>
    <row r="1730" spans="1:12" ht="54.95" customHeight="1" x14ac:dyDescent="0.3">
      <c r="A1730" s="283" t="s">
        <v>1527</v>
      </c>
      <c r="B1730" s="232">
        <v>84131600</v>
      </c>
      <c r="C1730" s="221" t="s">
        <v>1248</v>
      </c>
      <c r="D1730" s="211">
        <v>42566</v>
      </c>
      <c r="E1730" s="214">
        <v>5.5</v>
      </c>
      <c r="F1730" s="212" t="s">
        <v>1374</v>
      </c>
      <c r="G1730" s="212" t="s">
        <v>1394</v>
      </c>
      <c r="H1730" s="225">
        <v>28591255</v>
      </c>
      <c r="I1730" s="225">
        <v>28591255</v>
      </c>
      <c r="J1730" s="212" t="s">
        <v>217</v>
      </c>
      <c r="K1730" s="212" t="s">
        <v>217</v>
      </c>
      <c r="L1730" s="221" t="s">
        <v>1433</v>
      </c>
    </row>
    <row r="1731" spans="1:12" ht="54.95" customHeight="1" x14ac:dyDescent="0.3">
      <c r="A1731" s="283" t="s">
        <v>1527</v>
      </c>
      <c r="B1731" s="232">
        <v>80111600</v>
      </c>
      <c r="C1731" s="221" t="s">
        <v>1046</v>
      </c>
      <c r="D1731" s="211">
        <v>42522</v>
      </c>
      <c r="E1731" s="214">
        <v>5.4666666898976199</v>
      </c>
      <c r="F1731" s="212" t="s">
        <v>1374</v>
      </c>
      <c r="G1731" s="212" t="s">
        <v>1394</v>
      </c>
      <c r="H1731" s="225">
        <v>31375764</v>
      </c>
      <c r="I1731" s="225">
        <v>31375764</v>
      </c>
      <c r="J1731" s="212" t="s">
        <v>217</v>
      </c>
      <c r="K1731" s="212" t="s">
        <v>217</v>
      </c>
      <c r="L1731" s="221" t="s">
        <v>1433</v>
      </c>
    </row>
    <row r="1732" spans="1:12" ht="54.95" customHeight="1" x14ac:dyDescent="0.3">
      <c r="A1732" s="283" t="s">
        <v>1527</v>
      </c>
      <c r="B1732" s="232">
        <v>80111600</v>
      </c>
      <c r="C1732" s="221" t="s">
        <v>1047</v>
      </c>
      <c r="D1732" s="211">
        <v>42429</v>
      </c>
      <c r="E1732" s="214">
        <v>2</v>
      </c>
      <c r="F1732" s="212" t="s">
        <v>1374</v>
      </c>
      <c r="G1732" s="212" t="s">
        <v>1394</v>
      </c>
      <c r="H1732" s="225">
        <v>11144600</v>
      </c>
      <c r="I1732" s="225">
        <v>11144600</v>
      </c>
      <c r="J1732" s="212" t="s">
        <v>217</v>
      </c>
      <c r="K1732" s="212" t="s">
        <v>217</v>
      </c>
      <c r="L1732" s="221" t="s">
        <v>1433</v>
      </c>
    </row>
    <row r="1733" spans="1:12" ht="54.95" customHeight="1" x14ac:dyDescent="0.3">
      <c r="A1733" s="283" t="s">
        <v>1527</v>
      </c>
      <c r="B1733" s="232">
        <v>80111600</v>
      </c>
      <c r="C1733" s="221" t="s">
        <v>1048</v>
      </c>
      <c r="D1733" s="211">
        <v>42522</v>
      </c>
      <c r="E1733" s="214">
        <v>7</v>
      </c>
      <c r="F1733" s="212" t="s">
        <v>1374</v>
      </c>
      <c r="G1733" s="212" t="s">
        <v>1394</v>
      </c>
      <c r="H1733" s="225">
        <v>28814044</v>
      </c>
      <c r="I1733" s="225">
        <v>28814044</v>
      </c>
      <c r="J1733" s="212" t="s">
        <v>217</v>
      </c>
      <c r="K1733" s="212" t="s">
        <v>217</v>
      </c>
      <c r="L1733" s="221" t="s">
        <v>1433</v>
      </c>
    </row>
    <row r="1734" spans="1:12" ht="54.95" customHeight="1" x14ac:dyDescent="0.3">
      <c r="A1734" s="283" t="s">
        <v>1527</v>
      </c>
      <c r="B1734" s="232">
        <v>80111600</v>
      </c>
      <c r="C1734" s="221" t="s">
        <v>1049</v>
      </c>
      <c r="D1734" s="211">
        <v>42429</v>
      </c>
      <c r="E1734" s="214">
        <v>3</v>
      </c>
      <c r="F1734" s="212" t="s">
        <v>1374</v>
      </c>
      <c r="G1734" s="212" t="s">
        <v>1394</v>
      </c>
      <c r="H1734" s="225">
        <v>10413300</v>
      </c>
      <c r="I1734" s="225">
        <v>10413300</v>
      </c>
      <c r="J1734" s="212" t="s">
        <v>217</v>
      </c>
      <c r="K1734" s="212" t="s">
        <v>217</v>
      </c>
      <c r="L1734" s="221" t="s">
        <v>1433</v>
      </c>
    </row>
    <row r="1735" spans="1:12" ht="54.95" customHeight="1" x14ac:dyDescent="0.3">
      <c r="A1735" s="283" t="s">
        <v>1527</v>
      </c>
      <c r="B1735" s="232">
        <v>80111600</v>
      </c>
      <c r="C1735" s="221" t="s">
        <v>1050</v>
      </c>
      <c r="D1735" s="211">
        <v>42566</v>
      </c>
      <c r="E1735" s="214">
        <v>6</v>
      </c>
      <c r="F1735" s="212" t="s">
        <v>1374</v>
      </c>
      <c r="G1735" s="212" t="s">
        <v>1394</v>
      </c>
      <c r="H1735" s="225">
        <v>31567080</v>
      </c>
      <c r="I1735" s="225">
        <v>31567080</v>
      </c>
      <c r="J1735" s="212" t="s">
        <v>217</v>
      </c>
      <c r="K1735" s="212" t="s">
        <v>217</v>
      </c>
      <c r="L1735" s="221" t="s">
        <v>1433</v>
      </c>
    </row>
    <row r="1736" spans="1:12" ht="54.95" customHeight="1" x14ac:dyDescent="0.3">
      <c r="A1736" s="283" t="s">
        <v>1527</v>
      </c>
      <c r="B1736" s="232">
        <v>80111600</v>
      </c>
      <c r="C1736" s="221" t="s">
        <v>1050</v>
      </c>
      <c r="D1736" s="211">
        <v>42444</v>
      </c>
      <c r="E1736" s="214">
        <v>4</v>
      </c>
      <c r="F1736" s="212" t="s">
        <v>1374</v>
      </c>
      <c r="G1736" s="212" t="s">
        <v>1394</v>
      </c>
      <c r="H1736" s="225">
        <v>22957876</v>
      </c>
      <c r="I1736" s="225">
        <v>22957876</v>
      </c>
      <c r="J1736" s="212" t="s">
        <v>217</v>
      </c>
      <c r="K1736" s="212" t="s">
        <v>217</v>
      </c>
      <c r="L1736" s="221" t="s">
        <v>1433</v>
      </c>
    </row>
    <row r="1737" spans="1:12" ht="54.95" customHeight="1" x14ac:dyDescent="0.3">
      <c r="A1737" s="283" t="s">
        <v>1527</v>
      </c>
      <c r="B1737" s="232">
        <v>80111600</v>
      </c>
      <c r="C1737" s="221" t="s">
        <v>1051</v>
      </c>
      <c r="D1737" s="211">
        <v>42522</v>
      </c>
      <c r="E1737" s="214">
        <v>7</v>
      </c>
      <c r="F1737" s="212" t="s">
        <v>1374</v>
      </c>
      <c r="G1737" s="212" t="s">
        <v>1394</v>
      </c>
      <c r="H1737" s="225">
        <v>32601457</v>
      </c>
      <c r="I1737" s="225">
        <v>32601457</v>
      </c>
      <c r="J1737" s="212" t="s">
        <v>217</v>
      </c>
      <c r="K1737" s="212" t="s">
        <v>217</v>
      </c>
      <c r="L1737" s="221" t="s">
        <v>1433</v>
      </c>
    </row>
    <row r="1738" spans="1:12" ht="54.95" customHeight="1" x14ac:dyDescent="0.3">
      <c r="A1738" s="283" t="s">
        <v>1527</v>
      </c>
      <c r="B1738" s="232">
        <v>80111600</v>
      </c>
      <c r="C1738" s="221" t="s">
        <v>1052</v>
      </c>
      <c r="D1738" s="211">
        <v>42429</v>
      </c>
      <c r="E1738" s="214">
        <v>3</v>
      </c>
      <c r="F1738" s="212" t="s">
        <v>1374</v>
      </c>
      <c r="G1738" s="212" t="s">
        <v>1394</v>
      </c>
      <c r="H1738" s="225">
        <v>13565100</v>
      </c>
      <c r="I1738" s="225">
        <v>13565100</v>
      </c>
      <c r="J1738" s="212" t="s">
        <v>217</v>
      </c>
      <c r="K1738" s="212" t="s">
        <v>217</v>
      </c>
      <c r="L1738" s="221" t="s">
        <v>1433</v>
      </c>
    </row>
    <row r="1739" spans="1:12" ht="54.95" customHeight="1" x14ac:dyDescent="0.3">
      <c r="A1739" s="283" t="s">
        <v>1527</v>
      </c>
      <c r="B1739" s="232">
        <v>80111600</v>
      </c>
      <c r="C1739" s="221" t="s">
        <v>1053</v>
      </c>
      <c r="D1739" s="211">
        <v>42391</v>
      </c>
      <c r="E1739" s="214">
        <v>11</v>
      </c>
      <c r="F1739" s="212" t="s">
        <v>1374</v>
      </c>
      <c r="G1739" s="212" t="s">
        <v>1394</v>
      </c>
      <c r="H1739" s="225">
        <v>51230861</v>
      </c>
      <c r="I1739" s="225">
        <v>51230861</v>
      </c>
      <c r="J1739" s="212" t="s">
        <v>217</v>
      </c>
      <c r="K1739" s="212" t="s">
        <v>217</v>
      </c>
      <c r="L1739" s="221" t="s">
        <v>1433</v>
      </c>
    </row>
    <row r="1740" spans="1:12" ht="54.95" customHeight="1" x14ac:dyDescent="0.3">
      <c r="A1740" s="283" t="s">
        <v>1527</v>
      </c>
      <c r="B1740" s="232">
        <v>80111600</v>
      </c>
      <c r="C1740" s="221" t="s">
        <v>1054</v>
      </c>
      <c r="D1740" s="211">
        <v>42446</v>
      </c>
      <c r="E1740" s="214">
        <v>4</v>
      </c>
      <c r="F1740" s="212" t="s">
        <v>1374</v>
      </c>
      <c r="G1740" s="212" t="s">
        <v>1394</v>
      </c>
      <c r="H1740" s="225">
        <v>22957876</v>
      </c>
      <c r="I1740" s="225">
        <v>22957876</v>
      </c>
      <c r="J1740" s="212" t="s">
        <v>217</v>
      </c>
      <c r="K1740" s="212" t="s">
        <v>217</v>
      </c>
      <c r="L1740" s="221" t="s">
        <v>1433</v>
      </c>
    </row>
    <row r="1741" spans="1:12" ht="54.95" customHeight="1" x14ac:dyDescent="0.3">
      <c r="A1741" s="283" t="s">
        <v>1527</v>
      </c>
      <c r="B1741" s="232">
        <v>80111600</v>
      </c>
      <c r="C1741" s="221" t="s">
        <v>1055</v>
      </c>
      <c r="D1741" s="211">
        <v>42522</v>
      </c>
      <c r="E1741" s="214">
        <v>4.5</v>
      </c>
      <c r="F1741" s="212" t="s">
        <v>1374</v>
      </c>
      <c r="G1741" s="212" t="s">
        <v>1394</v>
      </c>
      <c r="H1741" s="225">
        <v>23392845</v>
      </c>
      <c r="I1741" s="225">
        <v>23392845</v>
      </c>
      <c r="J1741" s="212" t="s">
        <v>217</v>
      </c>
      <c r="K1741" s="212" t="s">
        <v>217</v>
      </c>
      <c r="L1741" s="221" t="s">
        <v>1433</v>
      </c>
    </row>
    <row r="1742" spans="1:12" ht="54.95" customHeight="1" x14ac:dyDescent="0.3">
      <c r="A1742" s="283" t="s">
        <v>1527</v>
      </c>
      <c r="B1742" s="232">
        <v>80111600</v>
      </c>
      <c r="C1742" s="221" t="s">
        <v>1056</v>
      </c>
      <c r="D1742" s="211">
        <v>42429</v>
      </c>
      <c r="E1742" s="214">
        <v>3</v>
      </c>
      <c r="F1742" s="212" t="s">
        <v>1374</v>
      </c>
      <c r="G1742" s="212" t="s">
        <v>1394</v>
      </c>
      <c r="H1742" s="225">
        <v>15141000</v>
      </c>
      <c r="I1742" s="225">
        <v>15141000</v>
      </c>
      <c r="J1742" s="212" t="s">
        <v>217</v>
      </c>
      <c r="K1742" s="212" t="s">
        <v>217</v>
      </c>
      <c r="L1742" s="221" t="s">
        <v>1433</v>
      </c>
    </row>
    <row r="1743" spans="1:12" ht="54.95" customHeight="1" x14ac:dyDescent="0.3">
      <c r="A1743" s="283" t="s">
        <v>1527</v>
      </c>
      <c r="B1743" s="232">
        <v>80111600</v>
      </c>
      <c r="C1743" s="221" t="s">
        <v>1057</v>
      </c>
      <c r="D1743" s="211">
        <v>42492</v>
      </c>
      <c r="E1743" s="214">
        <v>8</v>
      </c>
      <c r="F1743" s="212" t="s">
        <v>1374</v>
      </c>
      <c r="G1743" s="212" t="s">
        <v>1394</v>
      </c>
      <c r="H1743" s="225">
        <v>28601864</v>
      </c>
      <c r="I1743" s="225">
        <v>28601864</v>
      </c>
      <c r="J1743" s="212" t="s">
        <v>217</v>
      </c>
      <c r="K1743" s="212" t="s">
        <v>217</v>
      </c>
      <c r="L1743" s="221" t="s">
        <v>1433</v>
      </c>
    </row>
    <row r="1744" spans="1:12" ht="54.95" customHeight="1" x14ac:dyDescent="0.3">
      <c r="A1744" s="283" t="s">
        <v>1527</v>
      </c>
      <c r="B1744" s="232">
        <v>80111600</v>
      </c>
      <c r="C1744" s="221" t="s">
        <v>1058</v>
      </c>
      <c r="D1744" s="211">
        <v>42429</v>
      </c>
      <c r="E1744" s="214">
        <v>2</v>
      </c>
      <c r="F1744" s="212" t="s">
        <v>1374</v>
      </c>
      <c r="G1744" s="212" t="s">
        <v>1394</v>
      </c>
      <c r="H1744" s="225">
        <v>5520800</v>
      </c>
      <c r="I1744" s="225">
        <v>5520800</v>
      </c>
      <c r="J1744" s="212" t="s">
        <v>217</v>
      </c>
      <c r="K1744" s="212" t="s">
        <v>217</v>
      </c>
      <c r="L1744" s="221" t="s">
        <v>1433</v>
      </c>
    </row>
    <row r="1745" spans="1:12" ht="54.95" customHeight="1" x14ac:dyDescent="0.3">
      <c r="A1745" s="283" t="s">
        <v>1527</v>
      </c>
      <c r="B1745" s="232">
        <v>80111600</v>
      </c>
      <c r="C1745" s="221" t="s">
        <v>1059</v>
      </c>
      <c r="D1745" s="211">
        <v>42485</v>
      </c>
      <c r="E1745" s="214">
        <v>8</v>
      </c>
      <c r="F1745" s="212" t="s">
        <v>1374</v>
      </c>
      <c r="G1745" s="212" t="s">
        <v>1394</v>
      </c>
      <c r="H1745" s="225">
        <v>37258808</v>
      </c>
      <c r="I1745" s="225">
        <v>37258808</v>
      </c>
      <c r="J1745" s="212" t="s">
        <v>217</v>
      </c>
      <c r="K1745" s="212" t="s">
        <v>217</v>
      </c>
      <c r="L1745" s="221" t="s">
        <v>1433</v>
      </c>
    </row>
    <row r="1746" spans="1:12" ht="54.95" customHeight="1" x14ac:dyDescent="0.3">
      <c r="A1746" s="283" t="s">
        <v>1527</v>
      </c>
      <c r="B1746" s="232">
        <v>80111600</v>
      </c>
      <c r="C1746" s="221" t="s">
        <v>1060</v>
      </c>
      <c r="D1746" s="211">
        <v>42433</v>
      </c>
      <c r="E1746" s="214">
        <v>1.5</v>
      </c>
      <c r="F1746" s="212" t="s">
        <v>1374</v>
      </c>
      <c r="G1746" s="212" t="s">
        <v>1394</v>
      </c>
      <c r="H1746" s="225">
        <v>6782550</v>
      </c>
      <c r="I1746" s="225">
        <v>6782550</v>
      </c>
      <c r="J1746" s="212" t="s">
        <v>217</v>
      </c>
      <c r="K1746" s="212" t="s">
        <v>217</v>
      </c>
      <c r="L1746" s="221" t="s">
        <v>1433</v>
      </c>
    </row>
    <row r="1747" spans="1:12" ht="54.95" customHeight="1" x14ac:dyDescent="0.3">
      <c r="A1747" s="283" t="s">
        <v>1527</v>
      </c>
      <c r="B1747" s="232">
        <v>80111600</v>
      </c>
      <c r="C1747" s="221" t="s">
        <v>1061</v>
      </c>
      <c r="D1747" s="211">
        <v>42474</v>
      </c>
      <c r="E1747" s="214">
        <v>3</v>
      </c>
      <c r="F1747" s="212" t="s">
        <v>1374</v>
      </c>
      <c r="G1747" s="212" t="s">
        <v>1394</v>
      </c>
      <c r="H1747" s="225">
        <v>13972053</v>
      </c>
      <c r="I1747" s="225">
        <v>13972053</v>
      </c>
      <c r="J1747" s="212" t="s">
        <v>217</v>
      </c>
      <c r="K1747" s="212" t="s">
        <v>217</v>
      </c>
      <c r="L1747" s="221" t="s">
        <v>1433</v>
      </c>
    </row>
    <row r="1748" spans="1:12" ht="54.95" customHeight="1" x14ac:dyDescent="0.3">
      <c r="A1748" s="283" t="s">
        <v>1527</v>
      </c>
      <c r="B1748" s="232">
        <v>80111600</v>
      </c>
      <c r="C1748" s="221" t="s">
        <v>1428</v>
      </c>
      <c r="D1748" s="211">
        <v>42569</v>
      </c>
      <c r="E1748" s="214">
        <v>5.3333332999999996</v>
      </c>
      <c r="F1748" s="212" t="s">
        <v>1374</v>
      </c>
      <c r="G1748" s="212" t="s">
        <v>1394</v>
      </c>
      <c r="H1748" s="225">
        <v>35646240</v>
      </c>
      <c r="I1748" s="225">
        <v>35646240</v>
      </c>
      <c r="J1748" s="212" t="s">
        <v>217</v>
      </c>
      <c r="K1748" s="212" t="s">
        <v>217</v>
      </c>
      <c r="L1748" s="221" t="s">
        <v>1433</v>
      </c>
    </row>
    <row r="1749" spans="1:12" ht="54.95" customHeight="1" x14ac:dyDescent="0.3">
      <c r="A1749" s="283" t="s">
        <v>1527</v>
      </c>
      <c r="B1749" s="232">
        <v>80111600</v>
      </c>
      <c r="C1749" s="221" t="s">
        <v>1061</v>
      </c>
      <c r="D1749" s="211">
        <v>42569</v>
      </c>
      <c r="E1749" s="214">
        <v>5.4666665999999999</v>
      </c>
      <c r="F1749" s="212" t="s">
        <v>1374</v>
      </c>
      <c r="G1749" s="212" t="s">
        <v>1394</v>
      </c>
      <c r="H1749" s="225">
        <v>25460185</v>
      </c>
      <c r="I1749" s="225">
        <v>25460185</v>
      </c>
      <c r="J1749" s="212" t="s">
        <v>217</v>
      </c>
      <c r="K1749" s="212" t="s">
        <v>217</v>
      </c>
      <c r="L1749" s="221" t="s">
        <v>1433</v>
      </c>
    </row>
    <row r="1750" spans="1:12" ht="54.95" customHeight="1" x14ac:dyDescent="0.3">
      <c r="A1750" s="283" t="s">
        <v>1527</v>
      </c>
      <c r="B1750" s="232">
        <v>80111600</v>
      </c>
      <c r="C1750" s="221" t="s">
        <v>1062</v>
      </c>
      <c r="D1750" s="211">
        <v>42583</v>
      </c>
      <c r="E1750" s="214">
        <v>8</v>
      </c>
      <c r="F1750" s="212" t="s">
        <v>1374</v>
      </c>
      <c r="G1750" s="212" t="s">
        <v>1394</v>
      </c>
      <c r="H1750" s="225">
        <v>31390602</v>
      </c>
      <c r="I1750" s="225">
        <v>31390602</v>
      </c>
      <c r="J1750" s="212" t="s">
        <v>217</v>
      </c>
      <c r="K1750" s="212" t="s">
        <v>217</v>
      </c>
      <c r="L1750" s="221" t="s">
        <v>1433</v>
      </c>
    </row>
    <row r="1751" spans="1:12" ht="54.95" customHeight="1" x14ac:dyDescent="0.3">
      <c r="A1751" s="283" t="s">
        <v>1527</v>
      </c>
      <c r="B1751" s="232">
        <v>80111600</v>
      </c>
      <c r="C1751" s="221" t="s">
        <v>1063</v>
      </c>
      <c r="D1751" s="211">
        <v>42438</v>
      </c>
      <c r="E1751" s="214">
        <v>11</v>
      </c>
      <c r="F1751" s="212" t="s">
        <v>1374</v>
      </c>
      <c r="G1751" s="212" t="s">
        <v>1394</v>
      </c>
      <c r="H1751" s="225">
        <v>73520370</v>
      </c>
      <c r="I1751" s="225">
        <v>73520370</v>
      </c>
      <c r="J1751" s="212" t="s">
        <v>217</v>
      </c>
      <c r="K1751" s="212" t="s">
        <v>217</v>
      </c>
      <c r="L1751" s="221" t="s">
        <v>1433</v>
      </c>
    </row>
    <row r="1752" spans="1:12" ht="54.95" customHeight="1" x14ac:dyDescent="0.3">
      <c r="A1752" s="283" t="s">
        <v>1527</v>
      </c>
      <c r="B1752" s="232">
        <v>80111600</v>
      </c>
      <c r="C1752" s="221" t="s">
        <v>1064</v>
      </c>
      <c r="D1752" s="211">
        <v>42418</v>
      </c>
      <c r="E1752" s="214">
        <v>10</v>
      </c>
      <c r="F1752" s="212" t="s">
        <v>1374</v>
      </c>
      <c r="G1752" s="212" t="s">
        <v>1394</v>
      </c>
      <c r="H1752" s="225">
        <v>51984100</v>
      </c>
      <c r="I1752" s="225">
        <v>51984100</v>
      </c>
      <c r="J1752" s="212" t="s">
        <v>217</v>
      </c>
      <c r="K1752" s="212" t="s">
        <v>217</v>
      </c>
      <c r="L1752" s="221" t="s">
        <v>1433</v>
      </c>
    </row>
    <row r="1753" spans="1:12" ht="54.95" customHeight="1" x14ac:dyDescent="0.3">
      <c r="A1753" s="283" t="s">
        <v>1527</v>
      </c>
      <c r="B1753" s="232">
        <v>80111600</v>
      </c>
      <c r="C1753" s="221" t="s">
        <v>1065</v>
      </c>
      <c r="D1753" s="211">
        <v>42494</v>
      </c>
      <c r="E1753" s="214">
        <v>9</v>
      </c>
      <c r="F1753" s="212" t="s">
        <v>1374</v>
      </c>
      <c r="G1753" s="212" t="s">
        <v>1394</v>
      </c>
      <c r="H1753" s="225">
        <v>41916159</v>
      </c>
      <c r="I1753" s="225">
        <v>41916159</v>
      </c>
      <c r="J1753" s="212" t="s">
        <v>217</v>
      </c>
      <c r="K1753" s="212" t="s">
        <v>217</v>
      </c>
      <c r="L1753" s="221" t="s">
        <v>1433</v>
      </c>
    </row>
    <row r="1754" spans="1:12" ht="54.95" customHeight="1" x14ac:dyDescent="0.3">
      <c r="A1754" s="283" t="s">
        <v>1527</v>
      </c>
      <c r="B1754" s="232">
        <v>80111600</v>
      </c>
      <c r="C1754" s="221" t="s">
        <v>1066</v>
      </c>
      <c r="D1754" s="211">
        <v>42436</v>
      </c>
      <c r="E1754" s="214">
        <v>11</v>
      </c>
      <c r="F1754" s="212" t="s">
        <v>1374</v>
      </c>
      <c r="G1754" s="212" t="s">
        <v>1394</v>
      </c>
      <c r="H1754" s="225">
        <v>51230861</v>
      </c>
      <c r="I1754" s="225">
        <v>51230861</v>
      </c>
      <c r="J1754" s="212" t="s">
        <v>217</v>
      </c>
      <c r="K1754" s="212" t="s">
        <v>217</v>
      </c>
      <c r="L1754" s="221" t="s">
        <v>1433</v>
      </c>
    </row>
    <row r="1755" spans="1:12" ht="54.95" customHeight="1" x14ac:dyDescent="0.3">
      <c r="A1755" s="283" t="s">
        <v>1527</v>
      </c>
      <c r="B1755" s="232">
        <v>80111600</v>
      </c>
      <c r="C1755" s="221" t="s">
        <v>1066</v>
      </c>
      <c r="D1755" s="211">
        <v>42447</v>
      </c>
      <c r="E1755" s="214">
        <v>11</v>
      </c>
      <c r="F1755" s="212" t="s">
        <v>1374</v>
      </c>
      <c r="G1755" s="212" t="s">
        <v>1394</v>
      </c>
      <c r="H1755" s="225">
        <v>28824653</v>
      </c>
      <c r="I1755" s="225">
        <v>28824653</v>
      </c>
      <c r="J1755" s="212" t="s">
        <v>217</v>
      </c>
      <c r="K1755" s="212" t="s">
        <v>217</v>
      </c>
      <c r="L1755" s="221" t="s">
        <v>1433</v>
      </c>
    </row>
    <row r="1756" spans="1:12" ht="54.95" customHeight="1" x14ac:dyDescent="0.3">
      <c r="A1756" s="283" t="s">
        <v>1527</v>
      </c>
      <c r="B1756" s="232">
        <v>80111600</v>
      </c>
      <c r="C1756" s="221" t="s">
        <v>1067</v>
      </c>
      <c r="D1756" s="211">
        <v>42436</v>
      </c>
      <c r="E1756" s="214">
        <v>11</v>
      </c>
      <c r="F1756" s="212" t="s">
        <v>1374</v>
      </c>
      <c r="G1756" s="212" t="s">
        <v>1394</v>
      </c>
      <c r="H1756" s="225">
        <v>63134159</v>
      </c>
      <c r="I1756" s="225">
        <v>63134159</v>
      </c>
      <c r="J1756" s="212" t="s">
        <v>217</v>
      </c>
      <c r="K1756" s="212" t="s">
        <v>217</v>
      </c>
      <c r="L1756" s="221" t="s">
        <v>1433</v>
      </c>
    </row>
    <row r="1757" spans="1:12" ht="54.95" customHeight="1" x14ac:dyDescent="0.3">
      <c r="A1757" s="283" t="s">
        <v>1527</v>
      </c>
      <c r="B1757" s="232">
        <v>80111600</v>
      </c>
      <c r="C1757" s="221" t="s">
        <v>1068</v>
      </c>
      <c r="D1757" s="211">
        <v>42461</v>
      </c>
      <c r="E1757" s="214">
        <v>10</v>
      </c>
      <c r="F1757" s="212" t="s">
        <v>1374</v>
      </c>
      <c r="G1757" s="212" t="s">
        <v>1394</v>
      </c>
      <c r="H1757" s="225">
        <v>46573510</v>
      </c>
      <c r="I1757" s="225">
        <v>46573510</v>
      </c>
      <c r="J1757" s="212" t="s">
        <v>217</v>
      </c>
      <c r="K1757" s="212" t="s">
        <v>217</v>
      </c>
      <c r="L1757" s="221" t="s">
        <v>1433</v>
      </c>
    </row>
    <row r="1758" spans="1:12" ht="54.95" customHeight="1" x14ac:dyDescent="0.3">
      <c r="A1758" s="283" t="s">
        <v>1527</v>
      </c>
      <c r="B1758" s="232">
        <v>80111600</v>
      </c>
      <c r="C1758" s="221" t="s">
        <v>1066</v>
      </c>
      <c r="D1758" s="211">
        <v>42436</v>
      </c>
      <c r="E1758" s="214">
        <v>10.5</v>
      </c>
      <c r="F1758" s="212" t="s">
        <v>1374</v>
      </c>
      <c r="G1758" s="212" t="s">
        <v>1394</v>
      </c>
      <c r="H1758" s="225">
        <v>48902185.5</v>
      </c>
      <c r="I1758" s="225">
        <v>48902185.5</v>
      </c>
      <c r="J1758" s="212" t="s">
        <v>217</v>
      </c>
      <c r="K1758" s="212" t="s">
        <v>217</v>
      </c>
      <c r="L1758" s="221" t="s">
        <v>1433</v>
      </c>
    </row>
    <row r="1759" spans="1:12" ht="54.95" customHeight="1" x14ac:dyDescent="0.3">
      <c r="A1759" s="283" t="s">
        <v>1527</v>
      </c>
      <c r="B1759" s="232">
        <v>80111600</v>
      </c>
      <c r="C1759" s="221" t="s">
        <v>1069</v>
      </c>
      <c r="D1759" s="211">
        <v>42437</v>
      </c>
      <c r="E1759" s="214">
        <v>11</v>
      </c>
      <c r="F1759" s="212" t="s">
        <v>1374</v>
      </c>
      <c r="G1759" s="212" t="s">
        <v>1394</v>
      </c>
      <c r="H1759" s="225">
        <v>34893001</v>
      </c>
      <c r="I1759" s="225">
        <v>34893001</v>
      </c>
      <c r="J1759" s="212" t="s">
        <v>217</v>
      </c>
      <c r="K1759" s="212" t="s">
        <v>217</v>
      </c>
      <c r="L1759" s="221" t="s">
        <v>1433</v>
      </c>
    </row>
    <row r="1760" spans="1:12" ht="54.95" customHeight="1" x14ac:dyDescent="0.3">
      <c r="A1760" s="283" t="s">
        <v>1527</v>
      </c>
      <c r="B1760" s="232">
        <v>80111600</v>
      </c>
      <c r="C1760" s="221" t="s">
        <v>1070</v>
      </c>
      <c r="D1760" s="211">
        <v>42426</v>
      </c>
      <c r="E1760" s="214">
        <v>11</v>
      </c>
      <c r="F1760" s="212" t="s">
        <v>1374</v>
      </c>
      <c r="G1760" s="212" t="s">
        <v>1394</v>
      </c>
      <c r="H1760" s="225">
        <v>34893001</v>
      </c>
      <c r="I1760" s="225">
        <v>34893001</v>
      </c>
      <c r="J1760" s="212" t="s">
        <v>217</v>
      </c>
      <c r="K1760" s="212" t="s">
        <v>217</v>
      </c>
      <c r="L1760" s="221" t="s">
        <v>1433</v>
      </c>
    </row>
    <row r="1761" spans="1:12" ht="54.95" customHeight="1" x14ac:dyDescent="0.3">
      <c r="A1761" s="283" t="s">
        <v>1527</v>
      </c>
      <c r="B1761" s="232">
        <v>80111600</v>
      </c>
      <c r="C1761" s="221" t="s">
        <v>1066</v>
      </c>
      <c r="D1761" s="211">
        <v>42509</v>
      </c>
      <c r="E1761" s="214">
        <v>2</v>
      </c>
      <c r="F1761" s="212" t="s">
        <v>1374</v>
      </c>
      <c r="G1761" s="212" t="s">
        <v>1394</v>
      </c>
      <c r="H1761" s="225">
        <v>5686424</v>
      </c>
      <c r="I1761" s="225">
        <v>5686424</v>
      </c>
      <c r="J1761" s="212" t="s">
        <v>217</v>
      </c>
      <c r="K1761" s="212" t="s">
        <v>217</v>
      </c>
      <c r="L1761" s="221" t="s">
        <v>1433</v>
      </c>
    </row>
    <row r="1762" spans="1:12" ht="54.95" customHeight="1" x14ac:dyDescent="0.3">
      <c r="A1762" s="283" t="s">
        <v>1527</v>
      </c>
      <c r="B1762" s="232">
        <v>80111600</v>
      </c>
      <c r="C1762" s="221" t="s">
        <v>1429</v>
      </c>
      <c r="D1762" s="211">
        <v>42583</v>
      </c>
      <c r="E1762" s="214">
        <v>6</v>
      </c>
      <c r="F1762" s="212" t="s">
        <v>1374</v>
      </c>
      <c r="G1762" s="212" t="s">
        <v>1394</v>
      </c>
      <c r="H1762" s="225">
        <v>24697752</v>
      </c>
      <c r="I1762" s="225">
        <v>24697752</v>
      </c>
      <c r="J1762" s="212" t="s">
        <v>217</v>
      </c>
      <c r="K1762" s="212" t="s">
        <v>217</v>
      </c>
      <c r="L1762" s="221" t="s">
        <v>1433</v>
      </c>
    </row>
    <row r="1763" spans="1:12" ht="54.95" customHeight="1" x14ac:dyDescent="0.3">
      <c r="A1763" s="283" t="s">
        <v>1527</v>
      </c>
      <c r="B1763" s="232">
        <v>80111600</v>
      </c>
      <c r="C1763" s="221" t="s">
        <v>1429</v>
      </c>
      <c r="D1763" s="211">
        <v>42583</v>
      </c>
      <c r="E1763" s="214">
        <v>6</v>
      </c>
      <c r="F1763" s="212" t="s">
        <v>1374</v>
      </c>
      <c r="G1763" s="212" t="s">
        <v>1394</v>
      </c>
      <c r="H1763" s="225">
        <v>24697752</v>
      </c>
      <c r="I1763" s="225">
        <v>24697752</v>
      </c>
      <c r="J1763" s="212" t="s">
        <v>217</v>
      </c>
      <c r="K1763" s="212" t="s">
        <v>217</v>
      </c>
      <c r="L1763" s="221" t="s">
        <v>1433</v>
      </c>
    </row>
    <row r="1764" spans="1:12" ht="54.95" customHeight="1" x14ac:dyDescent="0.3">
      <c r="A1764" s="283" t="s">
        <v>1527</v>
      </c>
      <c r="B1764" s="232">
        <v>80111600</v>
      </c>
      <c r="C1764" s="221" t="s">
        <v>1429</v>
      </c>
      <c r="D1764" s="211">
        <v>42583</v>
      </c>
      <c r="E1764" s="214">
        <v>6</v>
      </c>
      <c r="F1764" s="212" t="s">
        <v>1374</v>
      </c>
      <c r="G1764" s="212" t="s">
        <v>1394</v>
      </c>
      <c r="H1764" s="225">
        <v>24697752</v>
      </c>
      <c r="I1764" s="225">
        <v>24697752</v>
      </c>
      <c r="J1764" s="212" t="s">
        <v>217</v>
      </c>
      <c r="K1764" s="212" t="s">
        <v>217</v>
      </c>
      <c r="L1764" s="221" t="s">
        <v>1433</v>
      </c>
    </row>
    <row r="1765" spans="1:12" ht="54.95" customHeight="1" x14ac:dyDescent="0.3">
      <c r="A1765" s="283" t="s">
        <v>1527</v>
      </c>
      <c r="B1765" s="232">
        <v>80111600</v>
      </c>
      <c r="C1765" s="221" t="s">
        <v>1066</v>
      </c>
      <c r="D1765" s="211">
        <v>42583</v>
      </c>
      <c r="E1765" s="214">
        <v>6.5</v>
      </c>
      <c r="F1765" s="212" t="s">
        <v>1374</v>
      </c>
      <c r="G1765" s="212" t="s">
        <v>1394</v>
      </c>
      <c r="H1765" s="225">
        <v>18480878</v>
      </c>
      <c r="I1765" s="225">
        <v>18480878</v>
      </c>
      <c r="J1765" s="212" t="s">
        <v>217</v>
      </c>
      <c r="K1765" s="212" t="s">
        <v>217</v>
      </c>
      <c r="L1765" s="221" t="s">
        <v>1433</v>
      </c>
    </row>
    <row r="1766" spans="1:12" ht="54.95" customHeight="1" x14ac:dyDescent="0.3">
      <c r="A1766" s="283" t="s">
        <v>1527</v>
      </c>
      <c r="B1766" s="232">
        <v>80111600</v>
      </c>
      <c r="C1766" s="221" t="s">
        <v>1071</v>
      </c>
      <c r="D1766" s="211">
        <v>42459</v>
      </c>
      <c r="E1766" s="214">
        <v>4</v>
      </c>
      <c r="F1766" s="212" t="s">
        <v>1374</v>
      </c>
      <c r="G1766" s="212" t="s">
        <v>1394</v>
      </c>
      <c r="H1766" s="225">
        <v>14300932</v>
      </c>
      <c r="I1766" s="225">
        <v>14300932</v>
      </c>
      <c r="J1766" s="212" t="s">
        <v>217</v>
      </c>
      <c r="K1766" s="212" t="s">
        <v>217</v>
      </c>
      <c r="L1766" s="221" t="s">
        <v>1433</v>
      </c>
    </row>
    <row r="1767" spans="1:12" ht="54.95" customHeight="1" x14ac:dyDescent="0.3">
      <c r="A1767" s="283" t="s">
        <v>1527</v>
      </c>
      <c r="B1767" s="232">
        <v>80111600</v>
      </c>
      <c r="C1767" s="221" t="s">
        <v>1071</v>
      </c>
      <c r="D1767" s="211">
        <v>42583</v>
      </c>
      <c r="E1767" s="214">
        <v>5</v>
      </c>
      <c r="F1767" s="212" t="s">
        <v>1374</v>
      </c>
      <c r="G1767" s="212" t="s">
        <v>1394</v>
      </c>
      <c r="H1767" s="225">
        <v>17876165</v>
      </c>
      <c r="I1767" s="225">
        <v>17876165</v>
      </c>
      <c r="J1767" s="212" t="s">
        <v>217</v>
      </c>
      <c r="K1767" s="212" t="s">
        <v>217</v>
      </c>
      <c r="L1767" s="221" t="s">
        <v>1433</v>
      </c>
    </row>
    <row r="1768" spans="1:12" ht="54.95" customHeight="1" x14ac:dyDescent="0.3">
      <c r="A1768" s="283" t="s">
        <v>1527</v>
      </c>
      <c r="B1768" s="232">
        <v>80111600</v>
      </c>
      <c r="C1768" s="221" t="s">
        <v>1072</v>
      </c>
      <c r="D1768" s="211">
        <v>42552</v>
      </c>
      <c r="E1768" s="214">
        <v>3.5</v>
      </c>
      <c r="F1768" s="212" t="s">
        <v>1374</v>
      </c>
      <c r="G1768" s="212" t="s">
        <v>1394</v>
      </c>
      <c r="H1768" s="225">
        <v>14407022</v>
      </c>
      <c r="I1768" s="225">
        <v>14407022</v>
      </c>
      <c r="J1768" s="212" t="s">
        <v>217</v>
      </c>
      <c r="K1768" s="212" t="s">
        <v>217</v>
      </c>
      <c r="L1768" s="221" t="s">
        <v>1433</v>
      </c>
    </row>
    <row r="1769" spans="1:12" ht="54.95" customHeight="1" x14ac:dyDescent="0.3">
      <c r="A1769" s="283" t="s">
        <v>1527</v>
      </c>
      <c r="B1769" s="232">
        <v>80111600</v>
      </c>
      <c r="C1769" s="221" t="s">
        <v>1072</v>
      </c>
      <c r="D1769" s="211">
        <v>42486</v>
      </c>
      <c r="E1769" s="214">
        <v>3.5</v>
      </c>
      <c r="F1769" s="212" t="s">
        <v>1374</v>
      </c>
      <c r="G1769" s="212" t="s">
        <v>1394</v>
      </c>
      <c r="H1769" s="225">
        <v>14407022</v>
      </c>
      <c r="I1769" s="225">
        <v>14407022</v>
      </c>
      <c r="J1769" s="212" t="s">
        <v>217</v>
      </c>
      <c r="K1769" s="212" t="s">
        <v>217</v>
      </c>
      <c r="L1769" s="221" t="s">
        <v>1433</v>
      </c>
    </row>
    <row r="1770" spans="1:12" ht="54.95" customHeight="1" x14ac:dyDescent="0.3">
      <c r="A1770" s="283" t="s">
        <v>1527</v>
      </c>
      <c r="B1770" s="232">
        <v>80111600</v>
      </c>
      <c r="C1770" s="221" t="s">
        <v>1073</v>
      </c>
      <c r="D1770" s="211">
        <v>42430</v>
      </c>
      <c r="E1770" s="214">
        <v>4</v>
      </c>
      <c r="F1770" s="212" t="s">
        <v>1374</v>
      </c>
      <c r="G1770" s="212" t="s">
        <v>1394</v>
      </c>
      <c r="H1770" s="225">
        <v>28856480</v>
      </c>
      <c r="I1770" s="225">
        <v>28856480</v>
      </c>
      <c r="J1770" s="212" t="s">
        <v>217</v>
      </c>
      <c r="K1770" s="212" t="s">
        <v>217</v>
      </c>
      <c r="L1770" s="221" t="s">
        <v>1433</v>
      </c>
    </row>
    <row r="1771" spans="1:12" ht="54.95" customHeight="1" x14ac:dyDescent="0.3">
      <c r="A1771" s="283" t="s">
        <v>1527</v>
      </c>
      <c r="B1771" s="232">
        <v>80111600</v>
      </c>
      <c r="C1771" s="221" t="s">
        <v>1073</v>
      </c>
      <c r="D1771" s="211">
        <v>42552</v>
      </c>
      <c r="E1771" s="214">
        <v>6</v>
      </c>
      <c r="F1771" s="212" t="s">
        <v>1374</v>
      </c>
      <c r="G1771" s="212" t="s">
        <v>1394</v>
      </c>
      <c r="H1771" s="225">
        <v>43284720</v>
      </c>
      <c r="I1771" s="225">
        <v>43284720</v>
      </c>
      <c r="J1771" s="212" t="s">
        <v>217</v>
      </c>
      <c r="K1771" s="212" t="s">
        <v>217</v>
      </c>
      <c r="L1771" s="221" t="s">
        <v>1433</v>
      </c>
    </row>
    <row r="1772" spans="1:12" ht="54.95" customHeight="1" x14ac:dyDescent="0.3">
      <c r="A1772" s="283" t="s">
        <v>1527</v>
      </c>
      <c r="B1772" s="232">
        <v>80111600</v>
      </c>
      <c r="C1772" s="221" t="s">
        <v>1074</v>
      </c>
      <c r="D1772" s="211">
        <v>42465</v>
      </c>
      <c r="E1772" s="214">
        <v>3.5</v>
      </c>
      <c r="F1772" s="212" t="s">
        <v>1374</v>
      </c>
      <c r="G1772" s="212" t="s">
        <v>1394</v>
      </c>
      <c r="H1772" s="225">
        <v>21536270</v>
      </c>
      <c r="I1772" s="225">
        <v>21536270</v>
      </c>
      <c r="J1772" s="212" t="s">
        <v>217</v>
      </c>
      <c r="K1772" s="212" t="s">
        <v>217</v>
      </c>
      <c r="L1772" s="221" t="s">
        <v>1433</v>
      </c>
    </row>
    <row r="1773" spans="1:12" ht="54.95" customHeight="1" x14ac:dyDescent="0.3">
      <c r="A1773" s="283" t="s">
        <v>1527</v>
      </c>
      <c r="B1773" s="232">
        <v>80111600</v>
      </c>
      <c r="C1773" s="221" t="s">
        <v>1074</v>
      </c>
      <c r="D1773" s="211">
        <v>42583</v>
      </c>
      <c r="E1773" s="214">
        <v>5</v>
      </c>
      <c r="F1773" s="212" t="s">
        <v>1374</v>
      </c>
      <c r="G1773" s="212" t="s">
        <v>1394</v>
      </c>
      <c r="H1773" s="225">
        <v>30766100</v>
      </c>
      <c r="I1773" s="225">
        <v>30766100</v>
      </c>
      <c r="J1773" s="212" t="s">
        <v>217</v>
      </c>
      <c r="K1773" s="212" t="s">
        <v>217</v>
      </c>
      <c r="L1773" s="221" t="s">
        <v>1433</v>
      </c>
    </row>
    <row r="1774" spans="1:12" ht="54.95" customHeight="1" x14ac:dyDescent="0.3">
      <c r="A1774" s="283" t="s">
        <v>1527</v>
      </c>
      <c r="B1774" s="232">
        <v>80111600</v>
      </c>
      <c r="C1774" s="221" t="s">
        <v>1370</v>
      </c>
      <c r="D1774" s="211">
        <v>42488</v>
      </c>
      <c r="E1774" s="214">
        <v>4</v>
      </c>
      <c r="F1774" s="212" t="s">
        <v>1374</v>
      </c>
      <c r="G1774" s="212" t="s">
        <v>1394</v>
      </c>
      <c r="H1774" s="225">
        <v>16465168</v>
      </c>
      <c r="I1774" s="225">
        <v>16465168</v>
      </c>
      <c r="J1774" s="212" t="s">
        <v>217</v>
      </c>
      <c r="K1774" s="212" t="s">
        <v>217</v>
      </c>
      <c r="L1774" s="221" t="s">
        <v>1433</v>
      </c>
    </row>
    <row r="1775" spans="1:12" ht="54.95" customHeight="1" x14ac:dyDescent="0.3">
      <c r="A1775" s="283" t="s">
        <v>1527</v>
      </c>
      <c r="B1775" s="232">
        <v>80111600</v>
      </c>
      <c r="C1775" s="221" t="s">
        <v>1370</v>
      </c>
      <c r="D1775" s="211">
        <v>42583</v>
      </c>
      <c r="E1775" s="214">
        <v>5</v>
      </c>
      <c r="F1775" s="212" t="s">
        <v>1374</v>
      </c>
      <c r="G1775" s="212" t="s">
        <v>1394</v>
      </c>
      <c r="H1775" s="225">
        <v>20581460</v>
      </c>
      <c r="I1775" s="225">
        <v>20581460</v>
      </c>
      <c r="J1775" s="212" t="s">
        <v>217</v>
      </c>
      <c r="K1775" s="212" t="s">
        <v>217</v>
      </c>
      <c r="L1775" s="221" t="s">
        <v>1433</v>
      </c>
    </row>
    <row r="1776" spans="1:12" ht="54.95" customHeight="1" x14ac:dyDescent="0.3">
      <c r="A1776" s="283" t="s">
        <v>1527</v>
      </c>
      <c r="B1776" s="232">
        <v>80111600</v>
      </c>
      <c r="C1776" s="221" t="s">
        <v>1371</v>
      </c>
      <c r="D1776" s="211">
        <v>42461</v>
      </c>
      <c r="E1776" s="214">
        <v>3.5</v>
      </c>
      <c r="F1776" s="212" t="s">
        <v>1374</v>
      </c>
      <c r="G1776" s="212" t="s">
        <v>1394</v>
      </c>
      <c r="H1776" s="225">
        <v>18194435</v>
      </c>
      <c r="I1776" s="225">
        <v>18194435</v>
      </c>
      <c r="J1776" s="212" t="s">
        <v>217</v>
      </c>
      <c r="K1776" s="212" t="s">
        <v>217</v>
      </c>
      <c r="L1776" s="221" t="s">
        <v>1433</v>
      </c>
    </row>
    <row r="1777" spans="1:12" ht="54.95" customHeight="1" x14ac:dyDescent="0.3">
      <c r="A1777" s="283" t="s">
        <v>1527</v>
      </c>
      <c r="B1777" s="232">
        <v>80111600</v>
      </c>
      <c r="C1777" s="221" t="s">
        <v>1371</v>
      </c>
      <c r="D1777" s="211">
        <v>42583</v>
      </c>
      <c r="E1777" s="214">
        <v>5</v>
      </c>
      <c r="F1777" s="212" t="s">
        <v>1374</v>
      </c>
      <c r="G1777" s="212" t="s">
        <v>1394</v>
      </c>
      <c r="H1777" s="225">
        <v>25992050</v>
      </c>
      <c r="I1777" s="225">
        <v>25992050</v>
      </c>
      <c r="J1777" s="212" t="s">
        <v>217</v>
      </c>
      <c r="K1777" s="212" t="s">
        <v>217</v>
      </c>
      <c r="L1777" s="221" t="s">
        <v>1433</v>
      </c>
    </row>
    <row r="1778" spans="1:12" ht="54.95" customHeight="1" x14ac:dyDescent="0.3">
      <c r="A1778" s="283" t="s">
        <v>1527</v>
      </c>
      <c r="B1778" s="232">
        <v>80111600</v>
      </c>
      <c r="C1778" s="221" t="s">
        <v>1075</v>
      </c>
      <c r="D1778" s="211">
        <v>42461</v>
      </c>
      <c r="E1778" s="214">
        <v>4</v>
      </c>
      <c r="F1778" s="212" t="s">
        <v>1374</v>
      </c>
      <c r="G1778" s="212" t="s">
        <v>1394</v>
      </c>
      <c r="H1778" s="225">
        <v>24612880</v>
      </c>
      <c r="I1778" s="225">
        <v>24612880</v>
      </c>
      <c r="J1778" s="212" t="s">
        <v>217</v>
      </c>
      <c r="K1778" s="212" t="s">
        <v>217</v>
      </c>
      <c r="L1778" s="221" t="s">
        <v>1433</v>
      </c>
    </row>
    <row r="1779" spans="1:12" ht="54.95" customHeight="1" x14ac:dyDescent="0.3">
      <c r="A1779" s="283" t="s">
        <v>1527</v>
      </c>
      <c r="B1779" s="232">
        <v>80111600</v>
      </c>
      <c r="C1779" s="221" t="s">
        <v>1075</v>
      </c>
      <c r="D1779" s="211">
        <v>42583</v>
      </c>
      <c r="E1779" s="214">
        <v>5</v>
      </c>
      <c r="F1779" s="212" t="s">
        <v>1374</v>
      </c>
      <c r="G1779" s="212" t="s">
        <v>1394</v>
      </c>
      <c r="H1779" s="225">
        <v>67685420</v>
      </c>
      <c r="I1779" s="225">
        <v>67685420</v>
      </c>
      <c r="J1779" s="212" t="s">
        <v>217</v>
      </c>
      <c r="K1779" s="212" t="s">
        <v>217</v>
      </c>
      <c r="L1779" s="221" t="s">
        <v>1433</v>
      </c>
    </row>
    <row r="1780" spans="1:12" ht="54.95" customHeight="1" x14ac:dyDescent="0.3">
      <c r="A1780" s="283" t="s">
        <v>1527</v>
      </c>
      <c r="B1780" s="232">
        <v>80111600</v>
      </c>
      <c r="C1780" s="221" t="s">
        <v>1076</v>
      </c>
      <c r="D1780" s="211">
        <v>42459</v>
      </c>
      <c r="E1780" s="214">
        <v>3.5</v>
      </c>
      <c r="F1780" s="212" t="s">
        <v>1374</v>
      </c>
      <c r="G1780" s="212" t="s">
        <v>1394</v>
      </c>
      <c r="H1780" s="225">
        <v>8503114</v>
      </c>
      <c r="I1780" s="225">
        <v>8503114</v>
      </c>
      <c r="J1780" s="212" t="s">
        <v>217</v>
      </c>
      <c r="K1780" s="212" t="s">
        <v>217</v>
      </c>
      <c r="L1780" s="221" t="s">
        <v>1433</v>
      </c>
    </row>
    <row r="1781" spans="1:12" ht="54.95" customHeight="1" x14ac:dyDescent="0.3">
      <c r="A1781" s="283" t="s">
        <v>1527</v>
      </c>
      <c r="B1781" s="232">
        <v>80111600</v>
      </c>
      <c r="C1781" s="221" t="s">
        <v>1076</v>
      </c>
      <c r="D1781" s="211">
        <v>42583</v>
      </c>
      <c r="E1781" s="214">
        <v>5</v>
      </c>
      <c r="F1781" s="212" t="s">
        <v>1374</v>
      </c>
      <c r="G1781" s="212" t="s">
        <v>1394</v>
      </c>
      <c r="H1781" s="225">
        <v>12147305</v>
      </c>
      <c r="I1781" s="225">
        <v>12147305</v>
      </c>
      <c r="J1781" s="212" t="s">
        <v>217</v>
      </c>
      <c r="K1781" s="212" t="s">
        <v>217</v>
      </c>
      <c r="L1781" s="221" t="s">
        <v>1433</v>
      </c>
    </row>
    <row r="1782" spans="1:12" ht="54.95" customHeight="1" x14ac:dyDescent="0.3">
      <c r="A1782" s="283" t="s">
        <v>1527</v>
      </c>
      <c r="B1782" s="232">
        <v>80111600</v>
      </c>
      <c r="C1782" s="221" t="s">
        <v>1077</v>
      </c>
      <c r="D1782" s="211">
        <v>42459</v>
      </c>
      <c r="E1782" s="214">
        <v>4</v>
      </c>
      <c r="F1782" s="212" t="s">
        <v>1374</v>
      </c>
      <c r="G1782" s="212" t="s">
        <v>1394</v>
      </c>
      <c r="H1782" s="225">
        <v>9717844</v>
      </c>
      <c r="I1782" s="225">
        <v>9717844</v>
      </c>
      <c r="J1782" s="212" t="s">
        <v>217</v>
      </c>
      <c r="K1782" s="212" t="s">
        <v>217</v>
      </c>
      <c r="L1782" s="221" t="s">
        <v>1433</v>
      </c>
    </row>
    <row r="1783" spans="1:12" ht="54.95" customHeight="1" x14ac:dyDescent="0.3">
      <c r="A1783" s="283" t="s">
        <v>1527</v>
      </c>
      <c r="B1783" s="232">
        <v>80111600</v>
      </c>
      <c r="C1783" s="221" t="s">
        <v>1077</v>
      </c>
      <c r="D1783" s="211">
        <v>42583</v>
      </c>
      <c r="E1783" s="214">
        <v>5</v>
      </c>
      <c r="F1783" s="212" t="s">
        <v>1374</v>
      </c>
      <c r="G1783" s="212" t="s">
        <v>1394</v>
      </c>
      <c r="H1783" s="225">
        <v>12147305</v>
      </c>
      <c r="I1783" s="225">
        <v>12147305</v>
      </c>
      <c r="J1783" s="212" t="s">
        <v>217</v>
      </c>
      <c r="K1783" s="212" t="s">
        <v>217</v>
      </c>
      <c r="L1783" s="221" t="s">
        <v>1433</v>
      </c>
    </row>
    <row r="1784" spans="1:12" ht="54.95" customHeight="1" x14ac:dyDescent="0.3">
      <c r="A1784" s="283" t="s">
        <v>1527</v>
      </c>
      <c r="B1784" s="232">
        <v>80111600</v>
      </c>
      <c r="C1784" s="221" t="s">
        <v>1078</v>
      </c>
      <c r="D1784" s="211">
        <v>42486</v>
      </c>
      <c r="E1784" s="214">
        <v>4</v>
      </c>
      <c r="F1784" s="212" t="s">
        <v>1374</v>
      </c>
      <c r="G1784" s="212" t="s">
        <v>1394</v>
      </c>
      <c r="H1784" s="225">
        <v>9717844</v>
      </c>
      <c r="I1784" s="225">
        <v>9717844</v>
      </c>
      <c r="J1784" s="212" t="s">
        <v>217</v>
      </c>
      <c r="K1784" s="212" t="s">
        <v>217</v>
      </c>
      <c r="L1784" s="221" t="s">
        <v>1433</v>
      </c>
    </row>
    <row r="1785" spans="1:12" ht="54.95" customHeight="1" x14ac:dyDescent="0.3">
      <c r="A1785" s="283" t="s">
        <v>1527</v>
      </c>
      <c r="B1785" s="232">
        <v>80111600</v>
      </c>
      <c r="C1785" s="221" t="s">
        <v>1078</v>
      </c>
      <c r="D1785" s="211">
        <v>42583</v>
      </c>
      <c r="E1785" s="214">
        <v>5</v>
      </c>
      <c r="F1785" s="212" t="s">
        <v>1374</v>
      </c>
      <c r="G1785" s="212" t="s">
        <v>1394</v>
      </c>
      <c r="H1785" s="225">
        <v>12147305</v>
      </c>
      <c r="I1785" s="225">
        <v>12147305</v>
      </c>
      <c r="J1785" s="212" t="s">
        <v>217</v>
      </c>
      <c r="K1785" s="212" t="s">
        <v>217</v>
      </c>
      <c r="L1785" s="221" t="s">
        <v>1433</v>
      </c>
    </row>
    <row r="1786" spans="1:12" ht="54.95" customHeight="1" x14ac:dyDescent="0.3">
      <c r="A1786" s="283" t="s">
        <v>1527</v>
      </c>
      <c r="B1786" s="232">
        <v>80111600</v>
      </c>
      <c r="C1786" s="221" t="s">
        <v>1079</v>
      </c>
      <c r="D1786" s="211">
        <v>42552</v>
      </c>
      <c r="E1786" s="214">
        <v>6</v>
      </c>
      <c r="F1786" s="212" t="s">
        <v>1374</v>
      </c>
      <c r="G1786" s="212" t="s">
        <v>1394</v>
      </c>
      <c r="H1786" s="225">
        <v>26767959</v>
      </c>
      <c r="I1786" s="225">
        <v>26767959</v>
      </c>
      <c r="J1786" s="212" t="s">
        <v>217</v>
      </c>
      <c r="K1786" s="212" t="s">
        <v>217</v>
      </c>
      <c r="L1786" s="221" t="s">
        <v>1433</v>
      </c>
    </row>
    <row r="1787" spans="1:12" ht="54.95" customHeight="1" x14ac:dyDescent="0.3">
      <c r="A1787" s="283" t="s">
        <v>1527</v>
      </c>
      <c r="B1787" s="232">
        <v>80111600</v>
      </c>
      <c r="C1787" s="221" t="s">
        <v>1372</v>
      </c>
      <c r="D1787" s="211">
        <v>42583</v>
      </c>
      <c r="E1787" s="214">
        <v>12</v>
      </c>
      <c r="F1787" s="212" t="s">
        <v>1374</v>
      </c>
      <c r="G1787" s="212" t="s">
        <v>1394</v>
      </c>
      <c r="H1787" s="225">
        <v>351771034.5</v>
      </c>
      <c r="I1787" s="225">
        <v>351771034.5</v>
      </c>
      <c r="J1787" s="212" t="s">
        <v>217</v>
      </c>
      <c r="K1787" s="212" t="s">
        <v>217</v>
      </c>
      <c r="L1787" s="221" t="s">
        <v>1433</v>
      </c>
    </row>
    <row r="1788" spans="1:12" ht="54.95" customHeight="1" x14ac:dyDescent="0.3">
      <c r="A1788" s="283" t="s">
        <v>1527</v>
      </c>
      <c r="B1788" s="232">
        <v>80111601</v>
      </c>
      <c r="C1788" s="221" t="s">
        <v>1080</v>
      </c>
      <c r="D1788" s="211">
        <v>42383</v>
      </c>
      <c r="E1788" s="214">
        <v>2</v>
      </c>
      <c r="F1788" s="212" t="s">
        <v>1374</v>
      </c>
      <c r="G1788" s="212" t="s">
        <v>1395</v>
      </c>
      <c r="H1788" s="225">
        <v>4346600</v>
      </c>
      <c r="I1788" s="225">
        <v>4346600</v>
      </c>
      <c r="J1788" s="212" t="s">
        <v>217</v>
      </c>
      <c r="K1788" s="212" t="s">
        <v>217</v>
      </c>
      <c r="L1788" s="221" t="s">
        <v>1433</v>
      </c>
    </row>
    <row r="1789" spans="1:12" ht="54.95" customHeight="1" x14ac:dyDescent="0.3">
      <c r="A1789" s="283" t="s">
        <v>1527</v>
      </c>
      <c r="B1789" s="232">
        <v>80111601</v>
      </c>
      <c r="C1789" s="221" t="s">
        <v>1081</v>
      </c>
      <c r="D1789" s="211">
        <v>42383</v>
      </c>
      <c r="E1789" s="214">
        <v>2</v>
      </c>
      <c r="F1789" s="212" t="s">
        <v>1374</v>
      </c>
      <c r="G1789" s="212" t="s">
        <v>1395</v>
      </c>
      <c r="H1789" s="225">
        <v>4037600</v>
      </c>
      <c r="I1789" s="225">
        <v>4037600</v>
      </c>
      <c r="J1789" s="212" t="s">
        <v>217</v>
      </c>
      <c r="K1789" s="212" t="s">
        <v>217</v>
      </c>
      <c r="L1789" s="221" t="s">
        <v>1433</v>
      </c>
    </row>
    <row r="1790" spans="1:12" ht="54.95" customHeight="1" x14ac:dyDescent="0.3">
      <c r="A1790" s="283" t="s">
        <v>1527</v>
      </c>
      <c r="B1790" s="232">
        <v>80111601</v>
      </c>
      <c r="C1790" s="221" t="s">
        <v>1082</v>
      </c>
      <c r="D1790" s="211">
        <v>42404</v>
      </c>
      <c r="E1790" s="214">
        <v>2</v>
      </c>
      <c r="F1790" s="212" t="s">
        <v>1374</v>
      </c>
      <c r="G1790" s="212" t="s">
        <v>1395</v>
      </c>
      <c r="H1790" s="225">
        <v>3172400</v>
      </c>
      <c r="I1790" s="225">
        <v>3172400</v>
      </c>
      <c r="J1790" s="212" t="s">
        <v>217</v>
      </c>
      <c r="K1790" s="212" t="s">
        <v>217</v>
      </c>
      <c r="L1790" s="221" t="s">
        <v>1433</v>
      </c>
    </row>
    <row r="1791" spans="1:12" ht="54.95" customHeight="1" x14ac:dyDescent="0.3">
      <c r="A1791" s="283" t="s">
        <v>1527</v>
      </c>
      <c r="B1791" s="232">
        <v>80111601</v>
      </c>
      <c r="C1791" s="221" t="s">
        <v>1082</v>
      </c>
      <c r="D1791" s="211">
        <v>42468</v>
      </c>
      <c r="E1791" s="214">
        <v>10</v>
      </c>
      <c r="F1791" s="212" t="s">
        <v>1374</v>
      </c>
      <c r="G1791" s="212" t="s">
        <v>1395</v>
      </c>
      <c r="H1791" s="225">
        <v>16337860</v>
      </c>
      <c r="I1791" s="225">
        <v>16337860</v>
      </c>
      <c r="J1791" s="212" t="s">
        <v>217</v>
      </c>
      <c r="K1791" s="212" t="s">
        <v>217</v>
      </c>
      <c r="L1791" s="221" t="s">
        <v>1433</v>
      </c>
    </row>
    <row r="1792" spans="1:12" ht="54.95" customHeight="1" x14ac:dyDescent="0.3">
      <c r="A1792" s="283" t="s">
        <v>1527</v>
      </c>
      <c r="B1792" s="232">
        <v>80111601</v>
      </c>
      <c r="C1792" s="221" t="s">
        <v>1083</v>
      </c>
      <c r="D1792" s="211">
        <v>42409</v>
      </c>
      <c r="E1792" s="214">
        <v>2</v>
      </c>
      <c r="F1792" s="212" t="s">
        <v>1374</v>
      </c>
      <c r="G1792" s="212" t="s">
        <v>1395</v>
      </c>
      <c r="H1792" s="225">
        <v>3267572</v>
      </c>
      <c r="I1792" s="225">
        <v>3267572</v>
      </c>
      <c r="J1792" s="212" t="s">
        <v>217</v>
      </c>
      <c r="K1792" s="212" t="s">
        <v>217</v>
      </c>
      <c r="L1792" s="221" t="s">
        <v>1433</v>
      </c>
    </row>
    <row r="1793" spans="1:12" ht="54.95" customHeight="1" x14ac:dyDescent="0.3">
      <c r="A1793" s="283" t="s">
        <v>1527</v>
      </c>
      <c r="B1793" s="232">
        <v>80111601</v>
      </c>
      <c r="C1793" s="221" t="s">
        <v>1083</v>
      </c>
      <c r="D1793" s="211">
        <v>42468</v>
      </c>
      <c r="E1793" s="214">
        <v>1</v>
      </c>
      <c r="F1793" s="212" t="s">
        <v>1374</v>
      </c>
      <c r="G1793" s="212" t="s">
        <v>1395</v>
      </c>
      <c r="H1793" s="225">
        <v>1633786</v>
      </c>
      <c r="I1793" s="225">
        <v>1633786</v>
      </c>
      <c r="J1793" s="212" t="s">
        <v>217</v>
      </c>
      <c r="K1793" s="212" t="s">
        <v>217</v>
      </c>
      <c r="L1793" s="221" t="s">
        <v>1433</v>
      </c>
    </row>
    <row r="1794" spans="1:12" ht="54.95" customHeight="1" x14ac:dyDescent="0.3">
      <c r="A1794" s="283" t="s">
        <v>1527</v>
      </c>
      <c r="B1794" s="232">
        <v>80111601</v>
      </c>
      <c r="C1794" s="221" t="s">
        <v>1083</v>
      </c>
      <c r="D1794" s="211">
        <v>42500</v>
      </c>
      <c r="E1794" s="214">
        <v>8</v>
      </c>
      <c r="F1794" s="212" t="s">
        <v>1374</v>
      </c>
      <c r="G1794" s="212" t="s">
        <v>1395</v>
      </c>
      <c r="H1794" s="225">
        <v>13070288</v>
      </c>
      <c r="I1794" s="225">
        <v>13070288</v>
      </c>
      <c r="J1794" s="212" t="s">
        <v>217</v>
      </c>
      <c r="K1794" s="212" t="s">
        <v>217</v>
      </c>
      <c r="L1794" s="221" t="s">
        <v>1433</v>
      </c>
    </row>
    <row r="1795" spans="1:12" ht="54.95" customHeight="1" x14ac:dyDescent="0.3">
      <c r="A1795" s="283" t="s">
        <v>1527</v>
      </c>
      <c r="B1795" s="232">
        <v>80111601</v>
      </c>
      <c r="C1795" s="221" t="s">
        <v>1084</v>
      </c>
      <c r="D1795" s="211">
        <v>42443</v>
      </c>
      <c r="E1795" s="214">
        <v>11</v>
      </c>
      <c r="F1795" s="212" t="s">
        <v>1374</v>
      </c>
      <c r="G1795" s="212" t="s">
        <v>1395</v>
      </c>
      <c r="H1795" s="225">
        <v>17971646</v>
      </c>
      <c r="I1795" s="225">
        <v>17971646</v>
      </c>
      <c r="J1795" s="212" t="s">
        <v>217</v>
      </c>
      <c r="K1795" s="212" t="s">
        <v>217</v>
      </c>
      <c r="L1795" s="221" t="s">
        <v>1433</v>
      </c>
    </row>
    <row r="1796" spans="1:12" ht="54.95" customHeight="1" x14ac:dyDescent="0.3">
      <c r="A1796" s="283" t="s">
        <v>1527</v>
      </c>
      <c r="B1796" s="232">
        <v>80111601</v>
      </c>
      <c r="C1796" s="221" t="s">
        <v>1085</v>
      </c>
      <c r="D1796" s="211">
        <v>42433</v>
      </c>
      <c r="E1796" s="214">
        <v>11</v>
      </c>
      <c r="F1796" s="212" t="s">
        <v>1374</v>
      </c>
      <c r="G1796" s="212" t="s">
        <v>1395</v>
      </c>
      <c r="H1796" s="225">
        <v>19372034</v>
      </c>
      <c r="I1796" s="225">
        <v>19372034</v>
      </c>
      <c r="J1796" s="212" t="s">
        <v>217</v>
      </c>
      <c r="K1796" s="212" t="s">
        <v>217</v>
      </c>
      <c r="L1796" s="221" t="s">
        <v>1433</v>
      </c>
    </row>
    <row r="1797" spans="1:12" ht="54.95" customHeight="1" x14ac:dyDescent="0.3">
      <c r="A1797" s="283" t="s">
        <v>1527</v>
      </c>
      <c r="B1797" s="232">
        <v>80111601</v>
      </c>
      <c r="C1797" s="221" t="s">
        <v>1086</v>
      </c>
      <c r="D1797" s="211">
        <v>42418</v>
      </c>
      <c r="E1797" s="214">
        <v>2</v>
      </c>
      <c r="F1797" s="212" t="s">
        <v>1374</v>
      </c>
      <c r="G1797" s="212" t="s">
        <v>1395</v>
      </c>
      <c r="H1797" s="225">
        <v>3267572</v>
      </c>
      <c r="I1797" s="225">
        <v>3267572</v>
      </c>
      <c r="J1797" s="212" t="s">
        <v>217</v>
      </c>
      <c r="K1797" s="212" t="s">
        <v>217</v>
      </c>
      <c r="L1797" s="221" t="s">
        <v>1433</v>
      </c>
    </row>
    <row r="1798" spans="1:12" ht="54.95" customHeight="1" x14ac:dyDescent="0.3">
      <c r="A1798" s="283" t="s">
        <v>1527</v>
      </c>
      <c r="B1798" s="232">
        <v>80111601</v>
      </c>
      <c r="C1798" s="221" t="s">
        <v>1086</v>
      </c>
      <c r="D1798" s="211">
        <v>42502</v>
      </c>
      <c r="E1798" s="214">
        <v>6</v>
      </c>
      <c r="F1798" s="212" t="s">
        <v>1374</v>
      </c>
      <c r="G1798" s="212" t="s">
        <v>1395</v>
      </c>
      <c r="H1798" s="225">
        <v>9802716</v>
      </c>
      <c r="I1798" s="225">
        <v>9802716</v>
      </c>
      <c r="J1798" s="212" t="s">
        <v>217</v>
      </c>
      <c r="K1798" s="212" t="s">
        <v>217</v>
      </c>
      <c r="L1798" s="221" t="s">
        <v>1433</v>
      </c>
    </row>
    <row r="1799" spans="1:12" ht="54.95" customHeight="1" x14ac:dyDescent="0.3">
      <c r="A1799" s="283" t="s">
        <v>1527</v>
      </c>
      <c r="B1799" s="232">
        <v>80111601</v>
      </c>
      <c r="C1799" s="221" t="s">
        <v>1087</v>
      </c>
      <c r="D1799" s="211">
        <v>42444</v>
      </c>
      <c r="E1799" s="214">
        <v>11</v>
      </c>
      <c r="F1799" s="212" t="s">
        <v>1374</v>
      </c>
      <c r="G1799" s="212" t="s">
        <v>1395</v>
      </c>
      <c r="H1799" s="225">
        <v>17971646</v>
      </c>
      <c r="I1799" s="225">
        <v>17971646</v>
      </c>
      <c r="J1799" s="212" t="s">
        <v>217</v>
      </c>
      <c r="K1799" s="212" t="s">
        <v>217</v>
      </c>
      <c r="L1799" s="221" t="s">
        <v>1433</v>
      </c>
    </row>
    <row r="1800" spans="1:12" ht="54.95" customHeight="1" x14ac:dyDescent="0.3">
      <c r="A1800" s="283" t="s">
        <v>1527</v>
      </c>
      <c r="B1800" s="232">
        <v>80111601</v>
      </c>
      <c r="C1800" s="221" t="s">
        <v>1088</v>
      </c>
      <c r="D1800" s="211">
        <v>42614</v>
      </c>
      <c r="E1800" s="214">
        <v>4</v>
      </c>
      <c r="F1800" s="212" t="s">
        <v>1374</v>
      </c>
      <c r="G1800" s="212" t="s">
        <v>1395</v>
      </c>
      <c r="H1800" s="225">
        <v>5134756</v>
      </c>
      <c r="I1800" s="225">
        <v>5134756</v>
      </c>
      <c r="J1800" s="212" t="s">
        <v>217</v>
      </c>
      <c r="K1800" s="212" t="s">
        <v>217</v>
      </c>
      <c r="L1800" s="221" t="s">
        <v>1433</v>
      </c>
    </row>
    <row r="1801" spans="1:12" ht="54.95" customHeight="1" x14ac:dyDescent="0.3">
      <c r="A1801" s="283" t="s">
        <v>1527</v>
      </c>
      <c r="B1801" s="232">
        <v>80111601</v>
      </c>
      <c r="C1801" s="221" t="s">
        <v>1088</v>
      </c>
      <c r="D1801" s="211">
        <v>42439</v>
      </c>
      <c r="E1801" s="214">
        <v>4</v>
      </c>
      <c r="F1801" s="212" t="s">
        <v>1374</v>
      </c>
      <c r="G1801" s="212" t="s">
        <v>1395</v>
      </c>
      <c r="H1801" s="225">
        <v>7044376</v>
      </c>
      <c r="I1801" s="225">
        <v>7044376</v>
      </c>
      <c r="J1801" s="212" t="s">
        <v>217</v>
      </c>
      <c r="K1801" s="212" t="s">
        <v>217</v>
      </c>
      <c r="L1801" s="221" t="s">
        <v>1433</v>
      </c>
    </row>
    <row r="1802" spans="1:12" ht="54.95" customHeight="1" x14ac:dyDescent="0.3">
      <c r="A1802" s="283" t="s">
        <v>1527</v>
      </c>
      <c r="B1802" s="232">
        <v>80111601</v>
      </c>
      <c r="C1802" s="221" t="s">
        <v>1089</v>
      </c>
      <c r="D1802" s="211">
        <v>42560</v>
      </c>
      <c r="E1802" s="214">
        <v>5</v>
      </c>
      <c r="F1802" s="212" t="s">
        <v>1374</v>
      </c>
      <c r="G1802" s="212" t="s">
        <v>1395</v>
      </c>
      <c r="H1802" s="225">
        <v>9686017</v>
      </c>
      <c r="I1802" s="225">
        <v>9686017</v>
      </c>
      <c r="J1802" s="212" t="s">
        <v>217</v>
      </c>
      <c r="K1802" s="212" t="s">
        <v>217</v>
      </c>
      <c r="L1802" s="221" t="s">
        <v>1433</v>
      </c>
    </row>
    <row r="1803" spans="1:12" ht="54.95" customHeight="1" x14ac:dyDescent="0.3">
      <c r="A1803" s="283" t="s">
        <v>1527</v>
      </c>
      <c r="B1803" s="232">
        <v>80111601</v>
      </c>
      <c r="C1803" s="221" t="s">
        <v>1090</v>
      </c>
      <c r="D1803" s="211">
        <v>42445</v>
      </c>
      <c r="E1803" s="214">
        <v>10</v>
      </c>
      <c r="F1803" s="212" t="s">
        <v>1374</v>
      </c>
      <c r="G1803" s="212" t="s">
        <v>1395</v>
      </c>
      <c r="H1803" s="225">
        <v>17610940</v>
      </c>
      <c r="I1803" s="225">
        <v>17610940</v>
      </c>
      <c r="J1803" s="212" t="s">
        <v>217</v>
      </c>
      <c r="K1803" s="212" t="s">
        <v>217</v>
      </c>
      <c r="L1803" s="221" t="s">
        <v>1433</v>
      </c>
    </row>
    <row r="1804" spans="1:12" ht="54.95" customHeight="1" x14ac:dyDescent="0.3">
      <c r="A1804" s="283" t="s">
        <v>1527</v>
      </c>
      <c r="B1804" s="232">
        <v>80111600</v>
      </c>
      <c r="C1804" s="221" t="s">
        <v>1091</v>
      </c>
      <c r="D1804" s="211">
        <v>42447</v>
      </c>
      <c r="E1804" s="214">
        <v>11</v>
      </c>
      <c r="F1804" s="212" t="s">
        <v>1374</v>
      </c>
      <c r="G1804" s="212" t="s">
        <v>1395</v>
      </c>
      <c r="H1804" s="225">
        <v>19372034</v>
      </c>
      <c r="I1804" s="225">
        <v>19372034</v>
      </c>
      <c r="J1804" s="212" t="s">
        <v>217</v>
      </c>
      <c r="K1804" s="212" t="s">
        <v>217</v>
      </c>
      <c r="L1804" s="221" t="s">
        <v>1433</v>
      </c>
    </row>
    <row r="1805" spans="1:12" ht="54.95" customHeight="1" x14ac:dyDescent="0.3">
      <c r="A1805" s="283" t="s">
        <v>1527</v>
      </c>
      <c r="B1805" s="232">
        <v>80111600</v>
      </c>
      <c r="C1805" s="221" t="s">
        <v>1088</v>
      </c>
      <c r="D1805" s="211">
        <v>42614</v>
      </c>
      <c r="E1805" s="214">
        <v>4</v>
      </c>
      <c r="F1805" s="212" t="s">
        <v>1374</v>
      </c>
      <c r="G1805" s="212" t="s">
        <v>1395</v>
      </c>
      <c r="H1805" s="225">
        <v>5134756</v>
      </c>
      <c r="I1805" s="225">
        <v>5134756</v>
      </c>
      <c r="J1805" s="212" t="s">
        <v>217</v>
      </c>
      <c r="K1805" s="212" t="s">
        <v>217</v>
      </c>
      <c r="L1805" s="221" t="s">
        <v>1433</v>
      </c>
    </row>
    <row r="1806" spans="1:12" ht="54.95" customHeight="1" x14ac:dyDescent="0.3">
      <c r="A1806" s="283" t="s">
        <v>1527</v>
      </c>
      <c r="B1806" s="232">
        <v>80111601</v>
      </c>
      <c r="C1806" s="221" t="s">
        <v>1092</v>
      </c>
      <c r="D1806" s="211">
        <v>42475</v>
      </c>
      <c r="E1806" s="214">
        <v>4</v>
      </c>
      <c r="F1806" s="212" t="s">
        <v>1374</v>
      </c>
      <c r="G1806" s="212" t="s">
        <v>1395</v>
      </c>
      <c r="H1806" s="225">
        <v>5346936</v>
      </c>
      <c r="I1806" s="225">
        <v>5346936</v>
      </c>
      <c r="J1806" s="212" t="s">
        <v>217</v>
      </c>
      <c r="K1806" s="212" t="s">
        <v>217</v>
      </c>
      <c r="L1806" s="221" t="s">
        <v>1433</v>
      </c>
    </row>
    <row r="1807" spans="1:12" ht="54.95" customHeight="1" x14ac:dyDescent="0.3">
      <c r="A1807" s="283" t="s">
        <v>1527</v>
      </c>
      <c r="B1807" s="232">
        <v>80111601</v>
      </c>
      <c r="C1807" s="221" t="s">
        <v>1092</v>
      </c>
      <c r="D1807" s="211">
        <v>42597</v>
      </c>
      <c r="E1807" s="214">
        <v>5.5</v>
      </c>
      <c r="F1807" s="212" t="s">
        <v>1374</v>
      </c>
      <c r="G1807" s="212" t="s">
        <v>1395</v>
      </c>
      <c r="H1807" s="225">
        <v>7352037</v>
      </c>
      <c r="I1807" s="225">
        <v>7352037</v>
      </c>
      <c r="J1807" s="212" t="s">
        <v>217</v>
      </c>
      <c r="K1807" s="212" t="s">
        <v>217</v>
      </c>
      <c r="L1807" s="221" t="s">
        <v>1433</v>
      </c>
    </row>
    <row r="1808" spans="1:12" ht="54.95" customHeight="1" x14ac:dyDescent="0.3">
      <c r="A1808" s="283" t="s">
        <v>1527</v>
      </c>
      <c r="B1808" s="232">
        <v>80111601</v>
      </c>
      <c r="C1808" s="221" t="s">
        <v>1093</v>
      </c>
      <c r="D1808" s="211">
        <v>42522</v>
      </c>
      <c r="E1808" s="214">
        <v>8</v>
      </c>
      <c r="F1808" s="212" t="s">
        <v>1374</v>
      </c>
      <c r="G1808" s="212" t="s">
        <v>1395</v>
      </c>
      <c r="H1808" s="225">
        <v>13070288</v>
      </c>
      <c r="I1808" s="225">
        <v>13070288</v>
      </c>
      <c r="J1808" s="212" t="s">
        <v>217</v>
      </c>
      <c r="K1808" s="212" t="s">
        <v>217</v>
      </c>
      <c r="L1808" s="221" t="s">
        <v>1433</v>
      </c>
    </row>
    <row r="1809" spans="1:12" ht="54.95" customHeight="1" x14ac:dyDescent="0.3">
      <c r="A1809" s="283" t="s">
        <v>1527</v>
      </c>
      <c r="B1809" s="232">
        <v>80111601</v>
      </c>
      <c r="C1809" s="221" t="s">
        <v>1430</v>
      </c>
      <c r="D1809" s="211">
        <v>42583</v>
      </c>
      <c r="E1809" s="214">
        <v>5.5</v>
      </c>
      <c r="F1809" s="212" t="s">
        <v>1374</v>
      </c>
      <c r="G1809" s="212" t="s">
        <v>1395</v>
      </c>
      <c r="H1809" s="225">
        <v>9686017</v>
      </c>
      <c r="I1809" s="225">
        <v>9686017</v>
      </c>
      <c r="J1809" s="212" t="s">
        <v>217</v>
      </c>
      <c r="K1809" s="212" t="s">
        <v>217</v>
      </c>
      <c r="L1809" s="221" t="s">
        <v>1433</v>
      </c>
    </row>
    <row r="1810" spans="1:12" ht="54.95" customHeight="1" x14ac:dyDescent="0.3">
      <c r="A1810" s="283" t="s">
        <v>1527</v>
      </c>
      <c r="B1810" s="232">
        <v>80111601</v>
      </c>
      <c r="C1810" s="221" t="s">
        <v>1094</v>
      </c>
      <c r="D1810" s="211">
        <v>42489</v>
      </c>
      <c r="E1810" s="214">
        <v>9</v>
      </c>
      <c r="F1810" s="212" t="s">
        <v>1374</v>
      </c>
      <c r="G1810" s="212" t="s">
        <v>1395</v>
      </c>
      <c r="H1810" s="225">
        <v>18714276</v>
      </c>
      <c r="I1810" s="225">
        <v>18714276</v>
      </c>
      <c r="J1810" s="212" t="s">
        <v>217</v>
      </c>
      <c r="K1810" s="212" t="s">
        <v>217</v>
      </c>
      <c r="L1810" s="221" t="s">
        <v>1433</v>
      </c>
    </row>
    <row r="1811" spans="1:12" ht="54.95" customHeight="1" x14ac:dyDescent="0.3">
      <c r="A1811" s="283" t="s">
        <v>1527</v>
      </c>
      <c r="B1811" s="232">
        <v>80111601</v>
      </c>
      <c r="C1811" s="221" t="s">
        <v>1095</v>
      </c>
      <c r="D1811" s="211">
        <v>42461</v>
      </c>
      <c r="E1811" s="214">
        <v>8.8333332999999996</v>
      </c>
      <c r="F1811" s="212" t="s">
        <v>1374</v>
      </c>
      <c r="G1811" s="212" t="s">
        <v>1395</v>
      </c>
      <c r="H1811" s="225">
        <v>19773408</v>
      </c>
      <c r="I1811" s="225">
        <v>19773408</v>
      </c>
      <c r="J1811" s="212" t="s">
        <v>217</v>
      </c>
      <c r="K1811" s="212" t="s">
        <v>217</v>
      </c>
      <c r="L1811" s="221" t="s">
        <v>1433</v>
      </c>
    </row>
    <row r="1812" spans="1:12" ht="54.95" customHeight="1" x14ac:dyDescent="0.3">
      <c r="A1812" s="283" t="s">
        <v>1527</v>
      </c>
      <c r="B1812" s="232">
        <v>80111601</v>
      </c>
      <c r="C1812" s="221" t="s">
        <v>1096</v>
      </c>
      <c r="D1812" s="211">
        <v>42461</v>
      </c>
      <c r="E1812" s="214">
        <v>8.8333332999999996</v>
      </c>
      <c r="F1812" s="212" t="s">
        <v>1374</v>
      </c>
      <c r="G1812" s="212" t="s">
        <v>1395</v>
      </c>
      <c r="H1812" s="225">
        <v>19773408</v>
      </c>
      <c r="I1812" s="225">
        <v>19773408</v>
      </c>
      <c r="J1812" s="212" t="s">
        <v>217</v>
      </c>
      <c r="K1812" s="212" t="s">
        <v>217</v>
      </c>
      <c r="L1812" s="221" t="s">
        <v>1433</v>
      </c>
    </row>
    <row r="1813" spans="1:12" ht="54.95" customHeight="1" x14ac:dyDescent="0.3">
      <c r="A1813" s="283" t="s">
        <v>1527</v>
      </c>
      <c r="B1813" s="232">
        <v>80111601</v>
      </c>
      <c r="C1813" s="221" t="s">
        <v>1097</v>
      </c>
      <c r="D1813" s="211">
        <v>42523</v>
      </c>
      <c r="E1813" s="214">
        <v>6</v>
      </c>
      <c r="F1813" s="212" t="s">
        <v>1374</v>
      </c>
      <c r="G1813" s="212" t="s">
        <v>1395</v>
      </c>
      <c r="H1813" s="225">
        <v>7702134</v>
      </c>
      <c r="I1813" s="225">
        <v>7702134</v>
      </c>
      <c r="J1813" s="212" t="s">
        <v>217</v>
      </c>
      <c r="K1813" s="212" t="s">
        <v>217</v>
      </c>
      <c r="L1813" s="221" t="s">
        <v>1433</v>
      </c>
    </row>
    <row r="1814" spans="1:12" ht="54.95" customHeight="1" x14ac:dyDescent="0.3">
      <c r="A1814" s="283" t="s">
        <v>1527</v>
      </c>
      <c r="B1814" s="232">
        <v>80111601</v>
      </c>
      <c r="C1814" s="221" t="s">
        <v>1097</v>
      </c>
      <c r="D1814" s="211">
        <v>42552</v>
      </c>
      <c r="E1814" s="214">
        <v>7</v>
      </c>
      <c r="F1814" s="212" t="s">
        <v>1374</v>
      </c>
      <c r="G1814" s="212" t="s">
        <v>1395</v>
      </c>
      <c r="H1814" s="225">
        <v>11641609</v>
      </c>
      <c r="I1814" s="225">
        <v>11641609</v>
      </c>
      <c r="J1814" s="212" t="s">
        <v>217</v>
      </c>
      <c r="K1814" s="212" t="s">
        <v>217</v>
      </c>
      <c r="L1814" s="221" t="s">
        <v>1433</v>
      </c>
    </row>
    <row r="1815" spans="1:12" ht="54.95" customHeight="1" x14ac:dyDescent="0.3">
      <c r="A1815" s="283" t="s">
        <v>1527</v>
      </c>
      <c r="B1815" s="232">
        <v>80111601</v>
      </c>
      <c r="C1815" s="221" t="s">
        <v>1098</v>
      </c>
      <c r="D1815" s="211">
        <v>42430</v>
      </c>
      <c r="E1815" s="214">
        <v>4</v>
      </c>
      <c r="F1815" s="212" t="s">
        <v>1374</v>
      </c>
      <c r="G1815" s="212" t="s">
        <v>1395</v>
      </c>
      <c r="H1815" s="225">
        <v>8317456</v>
      </c>
      <c r="I1815" s="225">
        <v>8317456</v>
      </c>
      <c r="J1815" s="212" t="s">
        <v>217</v>
      </c>
      <c r="K1815" s="212" t="s">
        <v>217</v>
      </c>
      <c r="L1815" s="221" t="s">
        <v>1433</v>
      </c>
    </row>
    <row r="1816" spans="1:12" ht="54.95" customHeight="1" x14ac:dyDescent="0.3">
      <c r="A1816" s="283" t="s">
        <v>1527</v>
      </c>
      <c r="B1816" s="232">
        <v>80111601</v>
      </c>
      <c r="C1816" s="221" t="s">
        <v>1098</v>
      </c>
      <c r="D1816" s="211">
        <v>42552</v>
      </c>
      <c r="E1816" s="214">
        <v>5.6</v>
      </c>
      <c r="F1816" s="212" t="s">
        <v>1374</v>
      </c>
      <c r="G1816" s="212" t="s">
        <v>1395</v>
      </c>
      <c r="H1816" s="225">
        <v>11644438</v>
      </c>
      <c r="I1816" s="225">
        <v>11644438</v>
      </c>
      <c r="J1816" s="212" t="s">
        <v>217</v>
      </c>
      <c r="K1816" s="212" t="s">
        <v>217</v>
      </c>
      <c r="L1816" s="221" t="s">
        <v>1433</v>
      </c>
    </row>
    <row r="1817" spans="1:12" ht="54.95" customHeight="1" x14ac:dyDescent="0.3">
      <c r="A1817" s="283" t="s">
        <v>1527</v>
      </c>
      <c r="B1817" s="232">
        <v>80111601</v>
      </c>
      <c r="C1817" s="221" t="s">
        <v>1099</v>
      </c>
      <c r="D1817" s="211">
        <v>42429</v>
      </c>
      <c r="E1817" s="214">
        <v>4</v>
      </c>
      <c r="F1817" s="212" t="s">
        <v>1374</v>
      </c>
      <c r="G1817" s="212" t="s">
        <v>1395</v>
      </c>
      <c r="H1817" s="225">
        <v>6535144</v>
      </c>
      <c r="I1817" s="225">
        <v>6535144</v>
      </c>
      <c r="J1817" s="212" t="s">
        <v>217</v>
      </c>
      <c r="K1817" s="212" t="s">
        <v>217</v>
      </c>
      <c r="L1817" s="221" t="s">
        <v>1433</v>
      </c>
    </row>
    <row r="1818" spans="1:12" ht="54.95" customHeight="1" x14ac:dyDescent="0.3">
      <c r="A1818" s="283" t="s">
        <v>1527</v>
      </c>
      <c r="B1818" s="232">
        <v>80111601</v>
      </c>
      <c r="C1818" s="221" t="s">
        <v>1099</v>
      </c>
      <c r="D1818" s="211">
        <v>42552</v>
      </c>
      <c r="E1818" s="214">
        <v>6</v>
      </c>
      <c r="F1818" s="212" t="s">
        <v>1374</v>
      </c>
      <c r="G1818" s="212" t="s">
        <v>1395</v>
      </c>
      <c r="H1818" s="225">
        <v>8604606</v>
      </c>
      <c r="I1818" s="225">
        <v>8604606</v>
      </c>
      <c r="J1818" s="212" t="s">
        <v>217</v>
      </c>
      <c r="K1818" s="212" t="s">
        <v>217</v>
      </c>
      <c r="L1818" s="221" t="s">
        <v>1433</v>
      </c>
    </row>
    <row r="1819" spans="1:12" ht="54.95" customHeight="1" x14ac:dyDescent="0.3">
      <c r="A1819" s="283" t="s">
        <v>1527</v>
      </c>
      <c r="B1819" s="232">
        <v>80111601</v>
      </c>
      <c r="C1819" s="221" t="s">
        <v>1100</v>
      </c>
      <c r="D1819" s="211">
        <v>42459</v>
      </c>
      <c r="E1819" s="214">
        <v>4</v>
      </c>
      <c r="F1819" s="212" t="s">
        <v>1374</v>
      </c>
      <c r="G1819" s="212" t="s">
        <v>1395</v>
      </c>
      <c r="H1819" s="225">
        <v>6535144</v>
      </c>
      <c r="I1819" s="225">
        <v>6535144</v>
      </c>
      <c r="J1819" s="212" t="s">
        <v>217</v>
      </c>
      <c r="K1819" s="212" t="s">
        <v>217</v>
      </c>
      <c r="L1819" s="221" t="s">
        <v>1433</v>
      </c>
    </row>
    <row r="1820" spans="1:12" ht="54.95" customHeight="1" x14ac:dyDescent="0.3">
      <c r="A1820" s="283" t="s">
        <v>1527</v>
      </c>
      <c r="B1820" s="232">
        <v>80111601</v>
      </c>
      <c r="C1820" s="221" t="s">
        <v>1100</v>
      </c>
      <c r="D1820" s="211">
        <v>42583</v>
      </c>
      <c r="E1820" s="214">
        <v>6</v>
      </c>
      <c r="F1820" s="212" t="s">
        <v>1374</v>
      </c>
      <c r="G1820" s="212" t="s">
        <v>1395</v>
      </c>
      <c r="H1820" s="225">
        <v>9802716</v>
      </c>
      <c r="I1820" s="225">
        <v>9802716</v>
      </c>
      <c r="J1820" s="212" t="s">
        <v>217</v>
      </c>
      <c r="K1820" s="212" t="s">
        <v>217</v>
      </c>
      <c r="L1820" s="221" t="s">
        <v>1433</v>
      </c>
    </row>
    <row r="1821" spans="1:12" ht="54.95" customHeight="1" x14ac:dyDescent="0.3">
      <c r="A1821" s="283" t="s">
        <v>1527</v>
      </c>
      <c r="B1821" s="232">
        <v>80111601</v>
      </c>
      <c r="C1821" s="221" t="s">
        <v>1101</v>
      </c>
      <c r="D1821" s="211">
        <v>42461</v>
      </c>
      <c r="E1821" s="214">
        <v>4</v>
      </c>
      <c r="F1821" s="212" t="s">
        <v>1374</v>
      </c>
      <c r="G1821" s="212" t="s">
        <v>1395</v>
      </c>
      <c r="H1821" s="225">
        <v>8953996</v>
      </c>
      <c r="I1821" s="225">
        <v>8953996</v>
      </c>
      <c r="J1821" s="212" t="s">
        <v>217</v>
      </c>
      <c r="K1821" s="212" t="s">
        <v>217</v>
      </c>
      <c r="L1821" s="221" t="s">
        <v>1433</v>
      </c>
    </row>
    <row r="1822" spans="1:12" ht="54.95" customHeight="1" x14ac:dyDescent="0.3">
      <c r="A1822" s="283" t="s">
        <v>1527</v>
      </c>
      <c r="B1822" s="232">
        <v>80111601</v>
      </c>
      <c r="C1822" s="221" t="s">
        <v>1101</v>
      </c>
      <c r="D1822" s="211">
        <v>42583</v>
      </c>
      <c r="E1822" s="214">
        <v>6</v>
      </c>
      <c r="F1822" s="212" t="s">
        <v>1374</v>
      </c>
      <c r="G1822" s="212" t="s">
        <v>1395</v>
      </c>
      <c r="H1822" s="225">
        <v>13430994</v>
      </c>
      <c r="I1822" s="225">
        <v>13430994</v>
      </c>
      <c r="J1822" s="212" t="s">
        <v>217</v>
      </c>
      <c r="K1822" s="212" t="s">
        <v>217</v>
      </c>
      <c r="L1822" s="221" t="s">
        <v>1433</v>
      </c>
    </row>
    <row r="1823" spans="1:12" ht="54.95" customHeight="1" x14ac:dyDescent="0.3">
      <c r="A1823" s="283" t="s">
        <v>1527</v>
      </c>
      <c r="B1823" s="232">
        <v>80111601</v>
      </c>
      <c r="C1823" s="221" t="s">
        <v>1102</v>
      </c>
      <c r="D1823" s="211">
        <v>42552</v>
      </c>
      <c r="E1823" s="214">
        <v>6</v>
      </c>
      <c r="F1823" s="212" t="s">
        <v>1374</v>
      </c>
      <c r="G1823" s="212" t="s">
        <v>1395</v>
      </c>
      <c r="H1823" s="225">
        <v>9275095</v>
      </c>
      <c r="I1823" s="225">
        <v>9275095</v>
      </c>
      <c r="J1823" s="212" t="s">
        <v>217</v>
      </c>
      <c r="K1823" s="212" t="s">
        <v>217</v>
      </c>
      <c r="L1823" s="221" t="s">
        <v>1433</v>
      </c>
    </row>
    <row r="1824" spans="1:12" ht="54.95" customHeight="1" x14ac:dyDescent="0.3">
      <c r="A1824" s="283" t="s">
        <v>1527</v>
      </c>
      <c r="B1824" s="232">
        <v>80111601</v>
      </c>
      <c r="C1824" s="221" t="s">
        <v>1103</v>
      </c>
      <c r="D1824" s="211">
        <v>42552</v>
      </c>
      <c r="E1824" s="214">
        <v>6</v>
      </c>
      <c r="F1824" s="212" t="s">
        <v>1374</v>
      </c>
      <c r="G1824" s="212" t="s">
        <v>1395</v>
      </c>
      <c r="H1824" s="225">
        <v>12476184</v>
      </c>
      <c r="I1824" s="225">
        <v>12476184</v>
      </c>
      <c r="J1824" s="212" t="s">
        <v>217</v>
      </c>
      <c r="K1824" s="212" t="s">
        <v>217</v>
      </c>
      <c r="L1824" s="221" t="s">
        <v>1433</v>
      </c>
    </row>
    <row r="1825" spans="1:12" ht="54.95" customHeight="1" x14ac:dyDescent="0.3">
      <c r="A1825" s="283" t="s">
        <v>1527</v>
      </c>
      <c r="B1825" s="232">
        <v>80111601</v>
      </c>
      <c r="C1825" s="221" t="s">
        <v>1099</v>
      </c>
      <c r="D1825" s="211">
        <v>42552</v>
      </c>
      <c r="E1825" s="214">
        <v>6</v>
      </c>
      <c r="F1825" s="212" t="s">
        <v>1374</v>
      </c>
      <c r="G1825" s="212" t="s">
        <v>1395</v>
      </c>
      <c r="H1825" s="225">
        <v>14309427</v>
      </c>
      <c r="I1825" s="225">
        <v>14309427</v>
      </c>
      <c r="J1825" s="212" t="s">
        <v>217</v>
      </c>
      <c r="K1825" s="212" t="s">
        <v>217</v>
      </c>
      <c r="L1825" s="221" t="s">
        <v>1433</v>
      </c>
    </row>
    <row r="1826" spans="1:12" ht="54.95" customHeight="1" x14ac:dyDescent="0.3">
      <c r="A1826" s="283" t="s">
        <v>1527</v>
      </c>
      <c r="B1826" s="232">
        <v>80111601</v>
      </c>
      <c r="C1826" s="221" t="s">
        <v>1104</v>
      </c>
      <c r="D1826" s="211">
        <v>42552</v>
      </c>
      <c r="E1826" s="214">
        <v>6</v>
      </c>
      <c r="F1826" s="212" t="s">
        <v>1374</v>
      </c>
      <c r="G1826" s="212" t="s">
        <v>1395</v>
      </c>
      <c r="H1826" s="225">
        <v>16550040</v>
      </c>
      <c r="I1826" s="225">
        <v>16550040</v>
      </c>
      <c r="J1826" s="212" t="s">
        <v>217</v>
      </c>
      <c r="K1826" s="212" t="s">
        <v>217</v>
      </c>
      <c r="L1826" s="221" t="s">
        <v>1433</v>
      </c>
    </row>
    <row r="1827" spans="1:12" ht="54.95" customHeight="1" x14ac:dyDescent="0.3">
      <c r="A1827" s="283" t="s">
        <v>1527</v>
      </c>
      <c r="B1827" s="232">
        <v>80111601</v>
      </c>
      <c r="C1827" s="221" t="s">
        <v>1105</v>
      </c>
      <c r="D1827" s="211">
        <v>42488</v>
      </c>
      <c r="E1827" s="214">
        <v>4</v>
      </c>
      <c r="F1827" s="212" t="s">
        <v>1374</v>
      </c>
      <c r="G1827" s="212" t="s">
        <v>1395</v>
      </c>
      <c r="H1827" s="225">
        <v>6535144</v>
      </c>
      <c r="I1827" s="225">
        <v>6535144</v>
      </c>
      <c r="J1827" s="212" t="s">
        <v>217</v>
      </c>
      <c r="K1827" s="212" t="s">
        <v>217</v>
      </c>
      <c r="L1827" s="221" t="s">
        <v>1433</v>
      </c>
    </row>
    <row r="1828" spans="1:12" ht="54.95" customHeight="1" x14ac:dyDescent="0.3">
      <c r="A1828" s="283" t="s">
        <v>1527</v>
      </c>
      <c r="B1828" s="232">
        <v>80111601</v>
      </c>
      <c r="C1828" s="221" t="s">
        <v>1105</v>
      </c>
      <c r="D1828" s="211">
        <v>42583</v>
      </c>
      <c r="E1828" s="214">
        <v>4</v>
      </c>
      <c r="F1828" s="212" t="s">
        <v>1374</v>
      </c>
      <c r="G1828" s="212" t="s">
        <v>1395</v>
      </c>
      <c r="H1828" s="225">
        <v>6535144</v>
      </c>
      <c r="I1828" s="225">
        <v>6535144</v>
      </c>
      <c r="J1828" s="212" t="s">
        <v>217</v>
      </c>
      <c r="K1828" s="212" t="s">
        <v>217</v>
      </c>
      <c r="L1828" s="221" t="s">
        <v>1433</v>
      </c>
    </row>
    <row r="1829" spans="1:12" ht="54.95" customHeight="1" x14ac:dyDescent="0.3">
      <c r="A1829" s="283" t="s">
        <v>1527</v>
      </c>
      <c r="B1829" s="232">
        <v>80111601</v>
      </c>
      <c r="C1829" s="221" t="s">
        <v>1431</v>
      </c>
      <c r="D1829" s="211">
        <v>42488</v>
      </c>
      <c r="E1829" s="214">
        <v>3</v>
      </c>
      <c r="F1829" s="212" t="s">
        <v>1374</v>
      </c>
      <c r="G1829" s="212" t="s">
        <v>1395</v>
      </c>
      <c r="H1829" s="225">
        <v>5283282</v>
      </c>
      <c r="I1829" s="225">
        <v>5283282</v>
      </c>
      <c r="J1829" s="212" t="s">
        <v>217</v>
      </c>
      <c r="K1829" s="212" t="s">
        <v>217</v>
      </c>
      <c r="L1829" s="221" t="s">
        <v>1433</v>
      </c>
    </row>
    <row r="1830" spans="1:12" ht="54.95" customHeight="1" x14ac:dyDescent="0.3">
      <c r="A1830" s="283" t="s">
        <v>1527</v>
      </c>
      <c r="B1830" s="232">
        <v>80111601</v>
      </c>
      <c r="C1830" s="221" t="s">
        <v>1431</v>
      </c>
      <c r="D1830" s="211">
        <v>42583</v>
      </c>
      <c r="E1830" s="214">
        <v>4.5</v>
      </c>
      <c r="F1830" s="212" t="s">
        <v>1374</v>
      </c>
      <c r="G1830" s="212" t="s">
        <v>1395</v>
      </c>
      <c r="H1830" s="225">
        <v>7924923</v>
      </c>
      <c r="I1830" s="225">
        <v>7924923</v>
      </c>
      <c r="J1830" s="212" t="s">
        <v>217</v>
      </c>
      <c r="K1830" s="212" t="s">
        <v>217</v>
      </c>
      <c r="L1830" s="221" t="s">
        <v>1433</v>
      </c>
    </row>
    <row r="1831" spans="1:12" ht="54.95" customHeight="1" x14ac:dyDescent="0.3">
      <c r="A1831" s="283" t="s">
        <v>1527</v>
      </c>
      <c r="B1831" s="232">
        <v>80111601</v>
      </c>
      <c r="C1831" s="221" t="s">
        <v>1080</v>
      </c>
      <c r="D1831" s="211">
        <v>42557</v>
      </c>
      <c r="E1831" s="214">
        <v>6</v>
      </c>
      <c r="F1831" s="212" t="s">
        <v>1374</v>
      </c>
      <c r="G1831" s="212" t="s">
        <v>1395</v>
      </c>
      <c r="H1831" s="225">
        <v>12311745</v>
      </c>
      <c r="I1831" s="225">
        <v>12311745</v>
      </c>
      <c r="J1831" s="212" t="s">
        <v>217</v>
      </c>
      <c r="K1831" s="212" t="s">
        <v>217</v>
      </c>
      <c r="L1831" s="221" t="s">
        <v>1433</v>
      </c>
    </row>
    <row r="1832" spans="1:12" ht="54.95" customHeight="1" x14ac:dyDescent="0.3">
      <c r="A1832" s="283" t="s">
        <v>1527</v>
      </c>
      <c r="B1832" s="232">
        <v>80111601</v>
      </c>
      <c r="C1832" s="221" t="s">
        <v>1372</v>
      </c>
      <c r="D1832" s="211">
        <v>42552</v>
      </c>
      <c r="E1832" s="214">
        <v>12</v>
      </c>
      <c r="F1832" s="212" t="s">
        <v>1374</v>
      </c>
      <c r="G1832" s="212" t="s">
        <v>1395</v>
      </c>
      <c r="H1832" s="225">
        <v>28183455.5</v>
      </c>
      <c r="I1832" s="225">
        <v>28183455.5</v>
      </c>
      <c r="J1832" s="212" t="s">
        <v>217</v>
      </c>
      <c r="K1832" s="212" t="s">
        <v>217</v>
      </c>
      <c r="L1832" s="221" t="s">
        <v>1433</v>
      </c>
    </row>
    <row r="1833" spans="1:12" ht="54.95" customHeight="1" x14ac:dyDescent="0.3">
      <c r="A1833" s="283" t="s">
        <v>1527</v>
      </c>
      <c r="B1833" s="232">
        <v>80111601</v>
      </c>
      <c r="C1833" s="221" t="s">
        <v>1106</v>
      </c>
      <c r="D1833" s="211">
        <v>42517</v>
      </c>
      <c r="E1833" s="214">
        <v>2</v>
      </c>
      <c r="F1833" s="212" t="s">
        <v>1374</v>
      </c>
      <c r="G1833" s="212" t="s">
        <v>1395</v>
      </c>
      <c r="H1833" s="225">
        <v>3522188</v>
      </c>
      <c r="I1833" s="225">
        <v>3522188</v>
      </c>
      <c r="J1833" s="212" t="s">
        <v>217</v>
      </c>
      <c r="K1833" s="212" t="s">
        <v>217</v>
      </c>
      <c r="L1833" s="221" t="s">
        <v>1433</v>
      </c>
    </row>
    <row r="1834" spans="1:12" ht="54.95" customHeight="1" x14ac:dyDescent="0.3">
      <c r="A1834" s="283" t="s">
        <v>1527</v>
      </c>
      <c r="B1834" s="232">
        <v>80111601</v>
      </c>
      <c r="C1834" s="221" t="s">
        <v>1249</v>
      </c>
      <c r="D1834" s="211">
        <v>42538</v>
      </c>
      <c r="E1834" s="214">
        <v>2</v>
      </c>
      <c r="F1834" s="212" t="s">
        <v>1374</v>
      </c>
      <c r="G1834" s="212" t="s">
        <v>1395</v>
      </c>
      <c r="H1834" s="225">
        <v>3522188</v>
      </c>
      <c r="I1834" s="225">
        <v>3522188</v>
      </c>
      <c r="J1834" s="212" t="s">
        <v>217</v>
      </c>
      <c r="K1834" s="212" t="s">
        <v>217</v>
      </c>
      <c r="L1834" s="221" t="s">
        <v>1433</v>
      </c>
    </row>
    <row r="1835" spans="1:12" ht="54.95" customHeight="1" x14ac:dyDescent="0.3">
      <c r="A1835" s="283" t="s">
        <v>1527</v>
      </c>
      <c r="B1835" s="232">
        <v>80111601</v>
      </c>
      <c r="C1835" s="221" t="s">
        <v>1249</v>
      </c>
      <c r="D1835" s="211">
        <v>42599</v>
      </c>
      <c r="E1835" s="214">
        <v>4.5</v>
      </c>
      <c r="F1835" s="212" t="s">
        <v>1374</v>
      </c>
      <c r="G1835" s="212" t="s">
        <v>1395</v>
      </c>
      <c r="H1835" s="225">
        <v>7924923</v>
      </c>
      <c r="I1835" s="225">
        <v>7924923</v>
      </c>
      <c r="J1835" s="212" t="s">
        <v>217</v>
      </c>
      <c r="K1835" s="212" t="s">
        <v>217</v>
      </c>
      <c r="L1835" s="221" t="s">
        <v>1433</v>
      </c>
    </row>
    <row r="1836" spans="1:12" ht="54.95" customHeight="1" x14ac:dyDescent="0.3">
      <c r="A1836" s="283" t="s">
        <v>1527</v>
      </c>
      <c r="B1836" s="232">
        <v>80111601</v>
      </c>
      <c r="C1836" s="221" t="s">
        <v>1107</v>
      </c>
      <c r="D1836" s="211">
        <v>42566</v>
      </c>
      <c r="E1836" s="214">
        <v>4.5</v>
      </c>
      <c r="F1836" s="212" t="s">
        <v>1374</v>
      </c>
      <c r="G1836" s="212" t="s">
        <v>1395</v>
      </c>
      <c r="H1836" s="225">
        <v>7924923</v>
      </c>
      <c r="I1836" s="225">
        <v>7924923</v>
      </c>
      <c r="J1836" s="212" t="s">
        <v>217</v>
      </c>
      <c r="K1836" s="212" t="s">
        <v>217</v>
      </c>
      <c r="L1836" s="221" t="s">
        <v>1433</v>
      </c>
    </row>
    <row r="1837" spans="1:12" ht="54.95" customHeight="1" x14ac:dyDescent="0.3">
      <c r="A1837" s="283" t="s">
        <v>1527</v>
      </c>
      <c r="B1837" s="232">
        <v>80111601</v>
      </c>
      <c r="C1837" s="221" t="s">
        <v>1250</v>
      </c>
      <c r="D1837" s="211">
        <v>42566</v>
      </c>
      <c r="E1837" s="214">
        <v>5.5</v>
      </c>
      <c r="F1837" s="212" t="s">
        <v>1374</v>
      </c>
      <c r="G1837" s="212" t="s">
        <v>1395</v>
      </c>
      <c r="H1837" s="225">
        <v>8985823</v>
      </c>
      <c r="I1837" s="225">
        <v>8985823</v>
      </c>
      <c r="J1837" s="212" t="s">
        <v>217</v>
      </c>
      <c r="K1837" s="212" t="s">
        <v>217</v>
      </c>
      <c r="L1837" s="221" t="s">
        <v>1433</v>
      </c>
    </row>
    <row r="1838" spans="1:12" ht="54.95" customHeight="1" x14ac:dyDescent="0.3">
      <c r="A1838" s="283" t="s">
        <v>1527</v>
      </c>
      <c r="B1838" s="232">
        <v>80111601</v>
      </c>
      <c r="C1838" s="221" t="s">
        <v>1250</v>
      </c>
      <c r="D1838" s="211">
        <v>42566</v>
      </c>
      <c r="E1838" s="214">
        <v>4.5</v>
      </c>
      <c r="F1838" s="212" t="s">
        <v>1374</v>
      </c>
      <c r="G1838" s="212" t="s">
        <v>1395</v>
      </c>
      <c r="H1838" s="225">
        <v>9357138</v>
      </c>
      <c r="I1838" s="225">
        <v>9357138</v>
      </c>
      <c r="J1838" s="212" t="s">
        <v>217</v>
      </c>
      <c r="K1838" s="212" t="s">
        <v>217</v>
      </c>
      <c r="L1838" s="221" t="s">
        <v>1433</v>
      </c>
    </row>
    <row r="1839" spans="1:12" ht="54.95" customHeight="1" x14ac:dyDescent="0.3">
      <c r="A1839" s="283" t="s">
        <v>1527</v>
      </c>
      <c r="B1839" s="232">
        <v>80111601</v>
      </c>
      <c r="C1839" s="221" t="s">
        <v>1250</v>
      </c>
      <c r="D1839" s="211">
        <v>42566</v>
      </c>
      <c r="E1839" s="214">
        <v>4.5</v>
      </c>
      <c r="F1839" s="212" t="s">
        <v>1374</v>
      </c>
      <c r="G1839" s="212" t="s">
        <v>1395</v>
      </c>
      <c r="H1839" s="225">
        <v>9357138</v>
      </c>
      <c r="I1839" s="225">
        <v>9357138</v>
      </c>
      <c r="J1839" s="212" t="s">
        <v>217</v>
      </c>
      <c r="K1839" s="212" t="s">
        <v>217</v>
      </c>
      <c r="L1839" s="221" t="s">
        <v>1433</v>
      </c>
    </row>
    <row r="1840" spans="1:12" ht="54.95" customHeight="1" x14ac:dyDescent="0.3">
      <c r="A1840" s="283" t="s">
        <v>1527</v>
      </c>
      <c r="B1840" s="232">
        <v>80111601</v>
      </c>
      <c r="C1840" s="221" t="s">
        <v>1250</v>
      </c>
      <c r="D1840" s="211">
        <v>42566</v>
      </c>
      <c r="E1840" s="214">
        <v>4.5</v>
      </c>
      <c r="F1840" s="212" t="s">
        <v>1374</v>
      </c>
      <c r="G1840" s="212" t="s">
        <v>1395</v>
      </c>
      <c r="H1840" s="225">
        <v>9357138</v>
      </c>
      <c r="I1840" s="225">
        <v>9357138</v>
      </c>
      <c r="J1840" s="212" t="s">
        <v>217</v>
      </c>
      <c r="K1840" s="212" t="s">
        <v>217</v>
      </c>
      <c r="L1840" s="221" t="s">
        <v>1433</v>
      </c>
    </row>
    <row r="1841" spans="1:12" ht="54.95" customHeight="1" x14ac:dyDescent="0.3">
      <c r="A1841" s="283" t="s">
        <v>1527</v>
      </c>
      <c r="B1841" s="232">
        <v>80111601</v>
      </c>
      <c r="C1841" s="221" t="s">
        <v>1250</v>
      </c>
      <c r="D1841" s="211">
        <v>42566</v>
      </c>
      <c r="E1841" s="214">
        <v>4.5</v>
      </c>
      <c r="F1841" s="212" t="s">
        <v>1374</v>
      </c>
      <c r="G1841" s="212" t="s">
        <v>1395</v>
      </c>
      <c r="H1841" s="225">
        <v>9357138</v>
      </c>
      <c r="I1841" s="225">
        <v>9357138</v>
      </c>
      <c r="J1841" s="212" t="s">
        <v>217</v>
      </c>
      <c r="K1841" s="212" t="s">
        <v>217</v>
      </c>
      <c r="L1841" s="221" t="s">
        <v>1433</v>
      </c>
    </row>
    <row r="1842" spans="1:12" ht="54.95" customHeight="1" x14ac:dyDescent="0.3">
      <c r="A1842" s="283" t="s">
        <v>1527</v>
      </c>
      <c r="B1842" s="232">
        <v>80111601</v>
      </c>
      <c r="C1842" s="221" t="s">
        <v>1250</v>
      </c>
      <c r="D1842" s="211">
        <v>42566</v>
      </c>
      <c r="E1842" s="214">
        <v>4.5</v>
      </c>
      <c r="F1842" s="212" t="s">
        <v>1374</v>
      </c>
      <c r="G1842" s="212" t="s">
        <v>1395</v>
      </c>
      <c r="H1842" s="225">
        <v>9357138</v>
      </c>
      <c r="I1842" s="225">
        <v>9357138</v>
      </c>
      <c r="J1842" s="212" t="s">
        <v>217</v>
      </c>
      <c r="K1842" s="212" t="s">
        <v>217</v>
      </c>
      <c r="L1842" s="221" t="s">
        <v>1433</v>
      </c>
    </row>
    <row r="1843" spans="1:12" ht="54.95" customHeight="1" x14ac:dyDescent="0.3">
      <c r="A1843" s="283" t="s">
        <v>1527</v>
      </c>
      <c r="B1843" s="232">
        <v>80111601</v>
      </c>
      <c r="C1843" s="221" t="s">
        <v>1250</v>
      </c>
      <c r="D1843" s="211">
        <v>42566</v>
      </c>
      <c r="E1843" s="214">
        <v>4.5</v>
      </c>
      <c r="F1843" s="212" t="s">
        <v>1374</v>
      </c>
      <c r="G1843" s="212" t="s">
        <v>1395</v>
      </c>
      <c r="H1843" s="225">
        <v>9357138</v>
      </c>
      <c r="I1843" s="225">
        <v>9357138</v>
      </c>
      <c r="J1843" s="212" t="s">
        <v>217</v>
      </c>
      <c r="K1843" s="212" t="s">
        <v>217</v>
      </c>
      <c r="L1843" s="221" t="s">
        <v>1433</v>
      </c>
    </row>
    <row r="1844" spans="1:12" ht="54.95" customHeight="1" x14ac:dyDescent="0.3">
      <c r="A1844" s="283" t="s">
        <v>1527</v>
      </c>
      <c r="B1844" s="232">
        <v>80111601</v>
      </c>
      <c r="C1844" s="221" t="s">
        <v>1250</v>
      </c>
      <c r="D1844" s="211">
        <v>42566</v>
      </c>
      <c r="E1844" s="214">
        <v>4.5</v>
      </c>
      <c r="F1844" s="212" t="s">
        <v>1374</v>
      </c>
      <c r="G1844" s="212" t="s">
        <v>1395</v>
      </c>
      <c r="H1844" s="225">
        <v>9357138</v>
      </c>
      <c r="I1844" s="225">
        <v>9357138</v>
      </c>
      <c r="J1844" s="212" t="s">
        <v>217</v>
      </c>
      <c r="K1844" s="212" t="s">
        <v>217</v>
      </c>
      <c r="L1844" s="221" t="s">
        <v>1433</v>
      </c>
    </row>
    <row r="1845" spans="1:12" ht="54.95" customHeight="1" x14ac:dyDescent="0.3">
      <c r="A1845" s="283" t="s">
        <v>1527</v>
      </c>
      <c r="B1845" s="232">
        <v>80111601</v>
      </c>
      <c r="C1845" s="221" t="s">
        <v>1250</v>
      </c>
      <c r="D1845" s="211">
        <v>42566</v>
      </c>
      <c r="E1845" s="214">
        <v>4.5</v>
      </c>
      <c r="F1845" s="212" t="s">
        <v>1374</v>
      </c>
      <c r="G1845" s="212" t="s">
        <v>1395</v>
      </c>
      <c r="H1845" s="225">
        <v>9357138</v>
      </c>
      <c r="I1845" s="225">
        <v>9357138</v>
      </c>
      <c r="J1845" s="212" t="s">
        <v>217</v>
      </c>
      <c r="K1845" s="212" t="s">
        <v>217</v>
      </c>
      <c r="L1845" s="221" t="s">
        <v>1433</v>
      </c>
    </row>
    <row r="1846" spans="1:12" ht="54.95" customHeight="1" x14ac:dyDescent="0.3">
      <c r="A1846" s="283" t="s">
        <v>1527</v>
      </c>
      <c r="B1846" s="232">
        <v>80111601</v>
      </c>
      <c r="C1846" s="221" t="s">
        <v>1250</v>
      </c>
      <c r="D1846" s="211">
        <v>42566</v>
      </c>
      <c r="E1846" s="214">
        <v>4.5</v>
      </c>
      <c r="F1846" s="212" t="s">
        <v>1374</v>
      </c>
      <c r="G1846" s="212" t="s">
        <v>1395</v>
      </c>
      <c r="H1846" s="225">
        <v>9357138</v>
      </c>
      <c r="I1846" s="225">
        <v>9357138</v>
      </c>
      <c r="J1846" s="212" t="s">
        <v>217</v>
      </c>
      <c r="K1846" s="212" t="s">
        <v>217</v>
      </c>
      <c r="L1846" s="221" t="s">
        <v>1433</v>
      </c>
    </row>
    <row r="1847" spans="1:12" ht="54.95" customHeight="1" x14ac:dyDescent="0.3">
      <c r="A1847" s="283" t="s">
        <v>1527</v>
      </c>
      <c r="B1847" s="232">
        <v>80111601</v>
      </c>
      <c r="C1847" s="221" t="s">
        <v>1250</v>
      </c>
      <c r="D1847" s="211">
        <v>42566</v>
      </c>
      <c r="E1847" s="214">
        <v>4.5</v>
      </c>
      <c r="F1847" s="212" t="s">
        <v>1374</v>
      </c>
      <c r="G1847" s="212" t="s">
        <v>1395</v>
      </c>
      <c r="H1847" s="225">
        <v>9357138</v>
      </c>
      <c r="I1847" s="225">
        <v>9357138</v>
      </c>
      <c r="J1847" s="212" t="s">
        <v>217</v>
      </c>
      <c r="K1847" s="212" t="s">
        <v>217</v>
      </c>
      <c r="L1847" s="221" t="s">
        <v>1433</v>
      </c>
    </row>
    <row r="1848" spans="1:12" ht="54.95" customHeight="1" x14ac:dyDescent="0.3">
      <c r="A1848" s="283" t="s">
        <v>1527</v>
      </c>
      <c r="B1848" s="232">
        <v>80111601</v>
      </c>
      <c r="C1848" s="221" t="s">
        <v>1250</v>
      </c>
      <c r="D1848" s="211">
        <v>42566</v>
      </c>
      <c r="E1848" s="214">
        <v>4.5</v>
      </c>
      <c r="F1848" s="212" t="s">
        <v>1374</v>
      </c>
      <c r="G1848" s="212" t="s">
        <v>1395</v>
      </c>
      <c r="H1848" s="225">
        <v>10073245.5</v>
      </c>
      <c r="I1848" s="225">
        <v>10073245.5</v>
      </c>
      <c r="J1848" s="212" t="s">
        <v>217</v>
      </c>
      <c r="K1848" s="212" t="s">
        <v>217</v>
      </c>
      <c r="L1848" s="221" t="s">
        <v>1433</v>
      </c>
    </row>
    <row r="1849" spans="1:12" ht="54.95" customHeight="1" x14ac:dyDescent="0.3">
      <c r="A1849" s="283" t="s">
        <v>1527</v>
      </c>
      <c r="B1849" s="232">
        <v>80111601</v>
      </c>
      <c r="C1849" s="221" t="s">
        <v>1250</v>
      </c>
      <c r="D1849" s="211">
        <v>42566</v>
      </c>
      <c r="E1849" s="214">
        <v>4.5</v>
      </c>
      <c r="F1849" s="212" t="s">
        <v>1374</v>
      </c>
      <c r="G1849" s="212" t="s">
        <v>1395</v>
      </c>
      <c r="H1849" s="225">
        <v>10073245.5</v>
      </c>
      <c r="I1849" s="225">
        <v>10073245.5</v>
      </c>
      <c r="J1849" s="212" t="s">
        <v>217</v>
      </c>
      <c r="K1849" s="212" t="s">
        <v>217</v>
      </c>
      <c r="L1849" s="221" t="s">
        <v>1433</v>
      </c>
    </row>
    <row r="1850" spans="1:12" ht="54.95" customHeight="1" x14ac:dyDescent="0.3">
      <c r="A1850" s="283" t="s">
        <v>1527</v>
      </c>
      <c r="B1850" s="232">
        <v>80111601</v>
      </c>
      <c r="C1850" s="221" t="s">
        <v>1250</v>
      </c>
      <c r="D1850" s="211">
        <v>42566</v>
      </c>
      <c r="E1850" s="214">
        <v>4.5</v>
      </c>
      <c r="F1850" s="212" t="s">
        <v>1374</v>
      </c>
      <c r="G1850" s="212" t="s">
        <v>1395</v>
      </c>
      <c r="H1850" s="225">
        <v>10073245.5</v>
      </c>
      <c r="I1850" s="225">
        <v>10073245.5</v>
      </c>
      <c r="J1850" s="212" t="s">
        <v>217</v>
      </c>
      <c r="K1850" s="212" t="s">
        <v>217</v>
      </c>
      <c r="L1850" s="221" t="s">
        <v>1433</v>
      </c>
    </row>
    <row r="1851" spans="1:12" ht="54.95" customHeight="1" x14ac:dyDescent="0.3">
      <c r="A1851" s="283" t="s">
        <v>1527</v>
      </c>
      <c r="B1851" s="232">
        <v>80111601</v>
      </c>
      <c r="C1851" s="221" t="s">
        <v>1250</v>
      </c>
      <c r="D1851" s="211">
        <v>42566</v>
      </c>
      <c r="E1851" s="214">
        <v>4.5</v>
      </c>
      <c r="F1851" s="212" t="s">
        <v>1374</v>
      </c>
      <c r="G1851" s="212" t="s">
        <v>1395</v>
      </c>
      <c r="H1851" s="225">
        <v>10073245.5</v>
      </c>
      <c r="I1851" s="225">
        <v>10073245.5</v>
      </c>
      <c r="J1851" s="212" t="s">
        <v>217</v>
      </c>
      <c r="K1851" s="212" t="s">
        <v>217</v>
      </c>
      <c r="L1851" s="221" t="s">
        <v>1433</v>
      </c>
    </row>
    <row r="1852" spans="1:12" ht="54.95" customHeight="1" x14ac:dyDescent="0.3">
      <c r="A1852" s="283" t="s">
        <v>1527</v>
      </c>
      <c r="B1852" s="232">
        <v>80111601</v>
      </c>
      <c r="C1852" s="221" t="s">
        <v>1250</v>
      </c>
      <c r="D1852" s="211">
        <v>42566</v>
      </c>
      <c r="E1852" s="214">
        <v>4.5</v>
      </c>
      <c r="F1852" s="212" t="s">
        <v>1374</v>
      </c>
      <c r="G1852" s="212" t="s">
        <v>1395</v>
      </c>
      <c r="H1852" s="225">
        <v>10073245.5</v>
      </c>
      <c r="I1852" s="225">
        <v>10073245.5</v>
      </c>
      <c r="J1852" s="212" t="s">
        <v>217</v>
      </c>
      <c r="K1852" s="212" t="s">
        <v>217</v>
      </c>
      <c r="L1852" s="221" t="s">
        <v>1433</v>
      </c>
    </row>
    <row r="1853" spans="1:12" ht="54.95" customHeight="1" x14ac:dyDescent="0.3">
      <c r="A1853" s="283" t="s">
        <v>1527</v>
      </c>
      <c r="B1853" s="232">
        <v>80111601</v>
      </c>
      <c r="C1853" s="221" t="s">
        <v>1251</v>
      </c>
      <c r="D1853" s="211">
        <v>42566</v>
      </c>
      <c r="E1853" s="214">
        <v>5.5</v>
      </c>
      <c r="F1853" s="212" t="s">
        <v>1374</v>
      </c>
      <c r="G1853" s="212" t="s">
        <v>1395</v>
      </c>
      <c r="H1853" s="225">
        <v>8985823</v>
      </c>
      <c r="I1853" s="225">
        <v>8985823</v>
      </c>
      <c r="J1853" s="212" t="s">
        <v>217</v>
      </c>
      <c r="K1853" s="212" t="s">
        <v>217</v>
      </c>
      <c r="L1853" s="221" t="s">
        <v>1433</v>
      </c>
    </row>
    <row r="1854" spans="1:12" ht="54.95" customHeight="1" x14ac:dyDescent="0.3">
      <c r="A1854" s="283" t="s">
        <v>1527</v>
      </c>
      <c r="B1854" s="232">
        <v>80111601</v>
      </c>
      <c r="C1854" s="221" t="s">
        <v>1251</v>
      </c>
      <c r="D1854" s="211">
        <v>42566</v>
      </c>
      <c r="E1854" s="214">
        <v>5.5</v>
      </c>
      <c r="F1854" s="212" t="s">
        <v>1374</v>
      </c>
      <c r="G1854" s="212" t="s">
        <v>1395</v>
      </c>
      <c r="H1854" s="225">
        <v>8985823</v>
      </c>
      <c r="I1854" s="225">
        <v>8985823</v>
      </c>
      <c r="J1854" s="212" t="s">
        <v>217</v>
      </c>
      <c r="K1854" s="212" t="s">
        <v>217</v>
      </c>
      <c r="L1854" s="221" t="s">
        <v>1433</v>
      </c>
    </row>
    <row r="1855" spans="1:12" ht="54.95" customHeight="1" x14ac:dyDescent="0.3">
      <c r="A1855" s="283" t="s">
        <v>1527</v>
      </c>
      <c r="B1855" s="232">
        <v>80111601</v>
      </c>
      <c r="C1855" s="221" t="s">
        <v>1251</v>
      </c>
      <c r="D1855" s="211">
        <v>42566</v>
      </c>
      <c r="E1855" s="214">
        <v>5.5</v>
      </c>
      <c r="F1855" s="212" t="s">
        <v>1374</v>
      </c>
      <c r="G1855" s="212" t="s">
        <v>1395</v>
      </c>
      <c r="H1855" s="225">
        <v>8985823</v>
      </c>
      <c r="I1855" s="225">
        <v>8985823</v>
      </c>
      <c r="J1855" s="212" t="s">
        <v>217</v>
      </c>
      <c r="K1855" s="212" t="s">
        <v>217</v>
      </c>
      <c r="L1855" s="221" t="s">
        <v>1433</v>
      </c>
    </row>
    <row r="1856" spans="1:12" ht="54.95" customHeight="1" x14ac:dyDescent="0.3">
      <c r="A1856" s="283" t="s">
        <v>1527</v>
      </c>
      <c r="B1856" s="232">
        <v>80111601</v>
      </c>
      <c r="C1856" s="221" t="s">
        <v>1251</v>
      </c>
      <c r="D1856" s="211">
        <v>42566</v>
      </c>
      <c r="E1856" s="214">
        <v>5.5</v>
      </c>
      <c r="F1856" s="212" t="s">
        <v>1374</v>
      </c>
      <c r="G1856" s="212" t="s">
        <v>1395</v>
      </c>
      <c r="H1856" s="225">
        <v>8985823</v>
      </c>
      <c r="I1856" s="225">
        <v>8985823</v>
      </c>
      <c r="J1856" s="212" t="s">
        <v>217</v>
      </c>
      <c r="K1856" s="212" t="s">
        <v>217</v>
      </c>
      <c r="L1856" s="221" t="s">
        <v>1433</v>
      </c>
    </row>
    <row r="1857" spans="1:12" ht="54.95" customHeight="1" x14ac:dyDescent="0.3">
      <c r="A1857" s="283" t="s">
        <v>1527</v>
      </c>
      <c r="B1857" s="232">
        <v>80111601</v>
      </c>
      <c r="C1857" s="221" t="s">
        <v>1251</v>
      </c>
      <c r="D1857" s="211">
        <v>42566</v>
      </c>
      <c r="E1857" s="214">
        <v>5.5</v>
      </c>
      <c r="F1857" s="212" t="s">
        <v>1374</v>
      </c>
      <c r="G1857" s="212" t="s">
        <v>1395</v>
      </c>
      <c r="H1857" s="225">
        <v>8985823</v>
      </c>
      <c r="I1857" s="225">
        <v>8985823</v>
      </c>
      <c r="J1857" s="212" t="s">
        <v>217</v>
      </c>
      <c r="K1857" s="212" t="s">
        <v>217</v>
      </c>
      <c r="L1857" s="221" t="s">
        <v>1433</v>
      </c>
    </row>
    <row r="1858" spans="1:12" ht="54.95" customHeight="1" x14ac:dyDescent="0.3">
      <c r="A1858" s="283" t="s">
        <v>1527</v>
      </c>
      <c r="B1858" s="232">
        <v>80111601</v>
      </c>
      <c r="C1858" s="221" t="s">
        <v>1251</v>
      </c>
      <c r="D1858" s="211">
        <v>42566</v>
      </c>
      <c r="E1858" s="214">
        <v>5.5</v>
      </c>
      <c r="F1858" s="212" t="s">
        <v>1374</v>
      </c>
      <c r="G1858" s="212" t="s">
        <v>1395</v>
      </c>
      <c r="H1858" s="225">
        <v>8985823</v>
      </c>
      <c r="I1858" s="225">
        <v>8985823</v>
      </c>
      <c r="J1858" s="212" t="s">
        <v>217</v>
      </c>
      <c r="K1858" s="212" t="s">
        <v>217</v>
      </c>
      <c r="L1858" s="221" t="s">
        <v>1433</v>
      </c>
    </row>
    <row r="1859" spans="1:12" ht="54.95" customHeight="1" x14ac:dyDescent="0.3">
      <c r="A1859" s="283" t="s">
        <v>1527</v>
      </c>
      <c r="B1859" s="232">
        <v>80111601</v>
      </c>
      <c r="C1859" s="221" t="s">
        <v>1251</v>
      </c>
      <c r="D1859" s="211">
        <v>42566</v>
      </c>
      <c r="E1859" s="214">
        <v>5.5</v>
      </c>
      <c r="F1859" s="212" t="s">
        <v>1374</v>
      </c>
      <c r="G1859" s="212" t="s">
        <v>1395</v>
      </c>
      <c r="H1859" s="225">
        <v>8985823</v>
      </c>
      <c r="I1859" s="225">
        <v>8985823</v>
      </c>
      <c r="J1859" s="212" t="s">
        <v>217</v>
      </c>
      <c r="K1859" s="212" t="s">
        <v>217</v>
      </c>
      <c r="L1859" s="221" t="s">
        <v>1433</v>
      </c>
    </row>
    <row r="1860" spans="1:12" ht="54.95" customHeight="1" x14ac:dyDescent="0.3">
      <c r="A1860" s="283" t="s">
        <v>1527</v>
      </c>
      <c r="B1860" s="232">
        <v>80111601</v>
      </c>
      <c r="C1860" s="221" t="s">
        <v>1251</v>
      </c>
      <c r="D1860" s="211">
        <v>42566</v>
      </c>
      <c r="E1860" s="214">
        <v>5.5</v>
      </c>
      <c r="F1860" s="212" t="s">
        <v>1374</v>
      </c>
      <c r="G1860" s="212" t="s">
        <v>1395</v>
      </c>
      <c r="H1860" s="225">
        <v>8985823</v>
      </c>
      <c r="I1860" s="225">
        <v>8985823</v>
      </c>
      <c r="J1860" s="212" t="s">
        <v>217</v>
      </c>
      <c r="K1860" s="212" t="s">
        <v>217</v>
      </c>
      <c r="L1860" s="221" t="s">
        <v>1433</v>
      </c>
    </row>
    <row r="1861" spans="1:12" ht="54.95" customHeight="1" x14ac:dyDescent="0.3">
      <c r="A1861" s="283" t="s">
        <v>1527</v>
      </c>
      <c r="B1861" s="232">
        <v>80111601</v>
      </c>
      <c r="C1861" s="221" t="s">
        <v>1432</v>
      </c>
      <c r="D1861" s="211">
        <v>42579</v>
      </c>
      <c r="E1861" s="214">
        <v>4.5</v>
      </c>
      <c r="F1861" s="212" t="s">
        <v>1374</v>
      </c>
      <c r="G1861" s="212" t="s">
        <v>1395</v>
      </c>
      <c r="H1861" s="225">
        <v>9357138</v>
      </c>
      <c r="I1861" s="225">
        <v>9357138</v>
      </c>
      <c r="J1861" s="212" t="s">
        <v>217</v>
      </c>
      <c r="K1861" s="212" t="s">
        <v>217</v>
      </c>
      <c r="L1861" s="221" t="s">
        <v>1433</v>
      </c>
    </row>
    <row r="1862" spans="1:12" ht="54.95" customHeight="1" x14ac:dyDescent="0.3">
      <c r="A1862" s="283" t="s">
        <v>1527</v>
      </c>
      <c r="B1862" s="232">
        <v>80111601</v>
      </c>
      <c r="C1862" s="221" t="s">
        <v>1251</v>
      </c>
      <c r="D1862" s="211">
        <v>42566</v>
      </c>
      <c r="E1862" s="214">
        <v>5.5</v>
      </c>
      <c r="F1862" s="212" t="s">
        <v>1374</v>
      </c>
      <c r="G1862" s="212" t="s">
        <v>1395</v>
      </c>
      <c r="H1862" s="225">
        <v>8985823</v>
      </c>
      <c r="I1862" s="225">
        <v>8985823</v>
      </c>
      <c r="J1862" s="212" t="s">
        <v>217</v>
      </c>
      <c r="K1862" s="212" t="s">
        <v>217</v>
      </c>
      <c r="L1862" s="221" t="s">
        <v>1433</v>
      </c>
    </row>
    <row r="1863" spans="1:12" ht="54.95" customHeight="1" x14ac:dyDescent="0.3">
      <c r="A1863" s="283" t="s">
        <v>1527</v>
      </c>
      <c r="B1863" s="232">
        <v>80111600</v>
      </c>
      <c r="C1863" s="221" t="s">
        <v>1079</v>
      </c>
      <c r="D1863" s="211">
        <v>42552</v>
      </c>
      <c r="E1863" s="214">
        <v>10</v>
      </c>
      <c r="F1863" s="212" t="s">
        <v>1374</v>
      </c>
      <c r="G1863" s="212" t="s">
        <v>1394</v>
      </c>
      <c r="H1863" s="225">
        <v>98663700</v>
      </c>
      <c r="I1863" s="225">
        <v>98663700</v>
      </c>
      <c r="J1863" s="212" t="s">
        <v>217</v>
      </c>
      <c r="K1863" s="212" t="s">
        <v>217</v>
      </c>
      <c r="L1863" s="221" t="s">
        <v>1433</v>
      </c>
    </row>
    <row r="1864" spans="1:12" ht="54.95" customHeight="1" x14ac:dyDescent="0.3">
      <c r="A1864" s="283" t="s">
        <v>1527</v>
      </c>
      <c r="B1864" s="232">
        <v>80111601</v>
      </c>
      <c r="C1864" s="221" t="s">
        <v>1251</v>
      </c>
      <c r="D1864" s="211">
        <v>42566</v>
      </c>
      <c r="E1864" s="214">
        <v>5.5</v>
      </c>
      <c r="F1864" s="212" t="s">
        <v>1374</v>
      </c>
      <c r="G1864" s="212" t="s">
        <v>1395</v>
      </c>
      <c r="H1864" s="225">
        <v>8985823</v>
      </c>
      <c r="I1864" s="225">
        <v>8985823</v>
      </c>
      <c r="J1864" s="212" t="s">
        <v>217</v>
      </c>
      <c r="K1864" s="212" t="s">
        <v>217</v>
      </c>
      <c r="L1864" s="221" t="s">
        <v>1433</v>
      </c>
    </row>
  </sheetData>
  <autoFilter ref="A1:L1864" xr:uid="{00000000-0009-0000-0000-00000E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4"/>
  <dimension ref="B2:B4"/>
  <sheetViews>
    <sheetView workbookViewId="0">
      <selection activeCell="D3" sqref="D3"/>
    </sheetView>
  </sheetViews>
  <sheetFormatPr baseColWidth="10" defaultRowHeight="15" x14ac:dyDescent="0.25"/>
  <cols>
    <col min="2" max="2" width="12.28515625" bestFit="1" customWidth="1"/>
  </cols>
  <sheetData>
    <row r="2" spans="2:2" x14ac:dyDescent="0.25">
      <c r="B2" s="103" t="s">
        <v>877</v>
      </c>
    </row>
    <row r="3" spans="2:2" x14ac:dyDescent="0.25">
      <c r="B3" s="103" t="s">
        <v>878</v>
      </c>
    </row>
    <row r="4" spans="2:2" x14ac:dyDescent="0.25">
      <c r="B4" s="103" t="s">
        <v>879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E94"/>
  <sheetViews>
    <sheetView zoomScale="50" zoomScaleNormal="50" zoomScaleSheetLayoutView="70" zoomScalePageLayoutView="70" workbookViewId="0">
      <pane xSplit="3" ySplit="1" topLeftCell="K84" activePane="bottomRight" state="frozen"/>
      <selection pane="topRight" activeCell="D1" sqref="D1"/>
      <selection pane="bottomLeft" activeCell="A5" sqref="A5"/>
      <selection pane="bottomRight" activeCell="P2" sqref="P2:P94"/>
    </sheetView>
  </sheetViews>
  <sheetFormatPr baseColWidth="10" defaultColWidth="10.85546875" defaultRowHeight="18" x14ac:dyDescent="0.25"/>
  <cols>
    <col min="1" max="1" width="13.85546875" style="1" customWidth="1"/>
    <col min="2" max="2" width="30.28515625" style="1" customWidth="1"/>
    <col min="3" max="3" width="61.140625" style="1" customWidth="1"/>
    <col min="4" max="4" width="32.7109375" style="1" customWidth="1"/>
    <col min="5" max="5" width="54.42578125" style="1" customWidth="1"/>
    <col min="6" max="6" width="27.5703125" style="1" customWidth="1"/>
    <col min="7" max="7" width="39.140625" style="1" customWidth="1"/>
    <col min="8" max="8" width="62.5703125" style="1" customWidth="1"/>
    <col min="9" max="9" width="22.28515625" style="1" customWidth="1"/>
    <col min="10" max="10" width="95.85546875" style="96" customWidth="1"/>
    <col min="11" max="11" width="21" style="1" customWidth="1"/>
    <col min="12" max="12" width="17.140625" style="190" customWidth="1"/>
    <col min="13" max="13" width="22.85546875" style="1" customWidth="1"/>
    <col min="14" max="14" width="25.7109375" style="1" customWidth="1"/>
    <col min="15" max="15" width="22" style="262" customWidth="1"/>
    <col min="16" max="16" width="23.42578125" style="262" customWidth="1"/>
    <col min="17" max="17" width="17" style="1" customWidth="1"/>
    <col min="18" max="18" width="17.28515625" style="1" customWidth="1"/>
    <col min="19" max="19" width="46" style="1" customWidth="1"/>
    <col min="20" max="20" width="24.7109375" style="1" customWidth="1"/>
    <col min="21" max="21" width="24.140625" style="96" customWidth="1"/>
    <col min="22" max="22" width="1.5703125" style="92" customWidth="1"/>
    <col min="23" max="23" width="21.28515625" style="92" customWidth="1"/>
    <col min="24" max="24" width="18.7109375" style="92" customWidth="1"/>
    <col min="25" max="25" width="29.5703125" style="92" customWidth="1"/>
    <col min="26" max="26" width="23" style="92" customWidth="1"/>
    <col min="27" max="27" width="25.85546875" style="92" customWidth="1"/>
    <col min="28" max="28" width="36" style="92" customWidth="1"/>
    <col min="29" max="29" width="25.140625" style="92" customWidth="1"/>
    <col min="30" max="30" width="44" style="92" customWidth="1"/>
    <col min="31" max="31" width="42.42578125" style="92"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thickBot="1" x14ac:dyDescent="0.3">
      <c r="A1" s="125" t="s">
        <v>15</v>
      </c>
      <c r="B1" s="3" t="s">
        <v>16</v>
      </c>
      <c r="C1" s="4" t="s">
        <v>17</v>
      </c>
      <c r="D1" s="5" t="s">
        <v>18</v>
      </c>
      <c r="E1" s="4" t="s">
        <v>19</v>
      </c>
      <c r="F1" s="3" t="s">
        <v>20</v>
      </c>
      <c r="G1" s="3" t="s">
        <v>21</v>
      </c>
      <c r="H1" s="3" t="s">
        <v>22</v>
      </c>
      <c r="I1" s="6" t="s">
        <v>23</v>
      </c>
      <c r="J1" s="95" t="s">
        <v>24</v>
      </c>
      <c r="K1" s="6" t="s">
        <v>113</v>
      </c>
      <c r="L1" s="188" t="s">
        <v>114</v>
      </c>
      <c r="M1" s="6" t="s">
        <v>25</v>
      </c>
      <c r="N1" s="6" t="s">
        <v>26</v>
      </c>
      <c r="O1" s="260" t="s">
        <v>27</v>
      </c>
      <c r="P1" s="261" t="s">
        <v>28</v>
      </c>
      <c r="Q1" s="6" t="s">
        <v>29</v>
      </c>
      <c r="R1" s="6" t="s">
        <v>30</v>
      </c>
      <c r="S1" s="6" t="s">
        <v>115</v>
      </c>
      <c r="T1" s="3" t="s">
        <v>31</v>
      </c>
      <c r="U1" s="97" t="s">
        <v>32</v>
      </c>
      <c r="V1" s="93"/>
      <c r="W1" s="98" t="s">
        <v>33</v>
      </c>
      <c r="X1" s="99" t="s">
        <v>34</v>
      </c>
      <c r="Y1" s="99" t="s">
        <v>35</v>
      </c>
      <c r="Z1" s="99" t="s">
        <v>36</v>
      </c>
      <c r="AA1" s="99" t="s">
        <v>37</v>
      </c>
      <c r="AB1" s="100" t="s">
        <v>38</v>
      </c>
      <c r="AC1" s="100" t="s">
        <v>39</v>
      </c>
      <c r="AD1" s="100" t="s">
        <v>40</v>
      </c>
      <c r="AE1" s="101" t="s">
        <v>41</v>
      </c>
    </row>
    <row r="2" spans="1:31" s="129" customFormat="1" ht="54.95" customHeight="1" x14ac:dyDescent="0.25">
      <c r="A2" s="21">
        <v>1</v>
      </c>
      <c r="B2" s="21" t="s">
        <v>1309</v>
      </c>
      <c r="C2" s="32" t="s">
        <v>118</v>
      </c>
      <c r="D2" s="80" t="s">
        <v>119</v>
      </c>
      <c r="E2" s="21" t="s">
        <v>122</v>
      </c>
      <c r="F2" s="21" t="s">
        <v>49</v>
      </c>
      <c r="G2" s="21" t="s">
        <v>50</v>
      </c>
      <c r="H2" s="32" t="s">
        <v>51</v>
      </c>
      <c r="I2" s="21">
        <v>77101505</v>
      </c>
      <c r="J2" s="126" t="s">
        <v>52</v>
      </c>
      <c r="K2" s="30">
        <v>42552</v>
      </c>
      <c r="L2" s="39">
        <v>6</v>
      </c>
      <c r="M2" s="21" t="s">
        <v>53</v>
      </c>
      <c r="N2" s="21" t="s">
        <v>54</v>
      </c>
      <c r="O2" s="243">
        <v>303301475</v>
      </c>
      <c r="P2" s="243">
        <v>303301475</v>
      </c>
      <c r="Q2" s="127" t="s">
        <v>55</v>
      </c>
      <c r="R2" s="127" t="s">
        <v>55</v>
      </c>
      <c r="S2" s="36" t="s">
        <v>1310</v>
      </c>
      <c r="T2" s="128">
        <v>50550245.833333336</v>
      </c>
      <c r="U2" s="104"/>
      <c r="V2" s="94"/>
      <c r="W2" s="102"/>
      <c r="X2" s="102"/>
      <c r="Y2" s="102"/>
      <c r="Z2" s="102"/>
      <c r="AA2" s="102"/>
      <c r="AB2" s="102"/>
      <c r="AC2" s="102"/>
      <c r="AD2" s="102"/>
      <c r="AE2" s="102"/>
    </row>
    <row r="3" spans="1:31" s="129" customFormat="1" ht="54.95" customHeight="1" x14ac:dyDescent="0.25">
      <c r="A3" s="21">
        <v>2</v>
      </c>
      <c r="B3" s="21" t="s">
        <v>1309</v>
      </c>
      <c r="C3" s="32" t="s">
        <v>118</v>
      </c>
      <c r="D3" s="80" t="s">
        <v>119</v>
      </c>
      <c r="E3" s="21" t="s">
        <v>122</v>
      </c>
      <c r="F3" s="21" t="s">
        <v>56</v>
      </c>
      <c r="G3" s="21" t="s">
        <v>57</v>
      </c>
      <c r="H3" s="32" t="s">
        <v>58</v>
      </c>
      <c r="I3" s="21">
        <v>80111600</v>
      </c>
      <c r="J3" s="126" t="s">
        <v>979</v>
      </c>
      <c r="K3" s="30">
        <v>42552</v>
      </c>
      <c r="L3" s="39">
        <v>5</v>
      </c>
      <c r="M3" s="21" t="s">
        <v>53</v>
      </c>
      <c r="N3" s="21" t="s">
        <v>54</v>
      </c>
      <c r="O3" s="243">
        <v>20581460</v>
      </c>
      <c r="P3" s="243">
        <v>20581460</v>
      </c>
      <c r="Q3" s="127" t="s">
        <v>55</v>
      </c>
      <c r="R3" s="127" t="s">
        <v>55</v>
      </c>
      <c r="S3" s="36" t="s">
        <v>1310</v>
      </c>
      <c r="T3" s="128">
        <v>4116292</v>
      </c>
      <c r="U3" s="104"/>
      <c r="V3" s="94"/>
      <c r="W3" s="102"/>
      <c r="X3" s="102"/>
      <c r="Y3" s="102"/>
      <c r="Z3" s="102"/>
      <c r="AA3" s="102"/>
      <c r="AB3" s="102"/>
      <c r="AC3" s="102"/>
      <c r="AD3" s="102"/>
      <c r="AE3" s="102"/>
    </row>
    <row r="4" spans="1:31" s="129" customFormat="1" ht="54.95" customHeight="1" x14ac:dyDescent="0.25">
      <c r="A4" s="21">
        <v>3</v>
      </c>
      <c r="B4" s="21" t="s">
        <v>1309</v>
      </c>
      <c r="C4" s="32" t="s">
        <v>118</v>
      </c>
      <c r="D4" s="80" t="s">
        <v>119</v>
      </c>
      <c r="E4" s="21" t="s">
        <v>122</v>
      </c>
      <c r="F4" s="21" t="s">
        <v>56</v>
      </c>
      <c r="G4" s="21" t="s">
        <v>57</v>
      </c>
      <c r="H4" s="32" t="s">
        <v>58</v>
      </c>
      <c r="I4" s="21">
        <v>80111600</v>
      </c>
      <c r="J4" s="126" t="s">
        <v>979</v>
      </c>
      <c r="K4" s="30">
        <v>42552</v>
      </c>
      <c r="L4" s="39">
        <v>5</v>
      </c>
      <c r="M4" s="21" t="s">
        <v>53</v>
      </c>
      <c r="N4" s="21" t="s">
        <v>54</v>
      </c>
      <c r="O4" s="243">
        <v>20581460</v>
      </c>
      <c r="P4" s="243">
        <v>20581460</v>
      </c>
      <c r="Q4" s="127" t="s">
        <v>55</v>
      </c>
      <c r="R4" s="127" t="s">
        <v>55</v>
      </c>
      <c r="S4" s="36" t="s">
        <v>1310</v>
      </c>
      <c r="T4" s="128">
        <v>4116292</v>
      </c>
      <c r="U4" s="104"/>
      <c r="V4" s="94"/>
      <c r="W4" s="102"/>
      <c r="X4" s="102"/>
      <c r="Y4" s="102"/>
      <c r="Z4" s="102"/>
      <c r="AA4" s="102"/>
      <c r="AB4" s="102"/>
      <c r="AC4" s="102"/>
      <c r="AD4" s="102"/>
      <c r="AE4" s="102"/>
    </row>
    <row r="5" spans="1:31" s="129" customFormat="1" ht="54.95" customHeight="1" x14ac:dyDescent="0.25">
      <c r="A5" s="21">
        <v>4</v>
      </c>
      <c r="B5" s="21" t="s">
        <v>1309</v>
      </c>
      <c r="C5" s="32" t="s">
        <v>118</v>
      </c>
      <c r="D5" s="80" t="s">
        <v>119</v>
      </c>
      <c r="E5" s="21" t="s">
        <v>122</v>
      </c>
      <c r="F5" s="21" t="s">
        <v>56</v>
      </c>
      <c r="G5" s="21" t="s">
        <v>57</v>
      </c>
      <c r="H5" s="32" t="s">
        <v>58</v>
      </c>
      <c r="I5" s="21">
        <v>80111600</v>
      </c>
      <c r="J5" s="126" t="s">
        <v>1256</v>
      </c>
      <c r="K5" s="30">
        <v>42552</v>
      </c>
      <c r="L5" s="39">
        <v>5</v>
      </c>
      <c r="M5" s="21" t="s">
        <v>53</v>
      </c>
      <c r="N5" s="21" t="s">
        <v>54</v>
      </c>
      <c r="O5" s="243">
        <v>20581460</v>
      </c>
      <c r="P5" s="243">
        <v>20581460</v>
      </c>
      <c r="Q5" s="127" t="s">
        <v>55</v>
      </c>
      <c r="R5" s="127" t="s">
        <v>55</v>
      </c>
      <c r="S5" s="36" t="s">
        <v>1310</v>
      </c>
      <c r="T5" s="128">
        <v>4116292</v>
      </c>
      <c r="U5" s="104"/>
      <c r="V5" s="94"/>
      <c r="W5" s="102"/>
      <c r="X5" s="102"/>
      <c r="Y5" s="102"/>
      <c r="Z5" s="102"/>
      <c r="AA5" s="102"/>
      <c r="AB5" s="102"/>
      <c r="AC5" s="102"/>
      <c r="AD5" s="102"/>
      <c r="AE5" s="102"/>
    </row>
    <row r="6" spans="1:31" s="129" customFormat="1" ht="54.95" customHeight="1" x14ac:dyDescent="0.25">
      <c r="A6" s="21">
        <v>5</v>
      </c>
      <c r="B6" s="21" t="s">
        <v>1309</v>
      </c>
      <c r="C6" s="32" t="s">
        <v>118</v>
      </c>
      <c r="D6" s="80" t="s">
        <v>119</v>
      </c>
      <c r="E6" s="21" t="s">
        <v>122</v>
      </c>
      <c r="F6" s="21" t="s">
        <v>56</v>
      </c>
      <c r="G6" s="21" t="s">
        <v>57</v>
      </c>
      <c r="H6" s="32" t="s">
        <v>58</v>
      </c>
      <c r="I6" s="21">
        <v>80111600</v>
      </c>
      <c r="J6" s="126" t="s">
        <v>1257</v>
      </c>
      <c r="K6" s="30">
        <v>42552</v>
      </c>
      <c r="L6" s="39">
        <v>5</v>
      </c>
      <c r="M6" s="21" t="s">
        <v>53</v>
      </c>
      <c r="N6" s="21" t="s">
        <v>54</v>
      </c>
      <c r="O6" s="243">
        <v>20581460</v>
      </c>
      <c r="P6" s="243">
        <v>20581460</v>
      </c>
      <c r="Q6" s="127" t="s">
        <v>55</v>
      </c>
      <c r="R6" s="127" t="s">
        <v>55</v>
      </c>
      <c r="S6" s="36" t="s">
        <v>1310</v>
      </c>
      <c r="T6" s="128">
        <v>4116292</v>
      </c>
      <c r="U6" s="104"/>
      <c r="V6" s="94"/>
      <c r="W6" s="102"/>
      <c r="X6" s="102"/>
      <c r="Y6" s="102"/>
      <c r="Z6" s="102"/>
      <c r="AA6" s="102"/>
      <c r="AB6" s="102"/>
      <c r="AC6" s="102"/>
      <c r="AD6" s="102"/>
      <c r="AE6" s="102"/>
    </row>
    <row r="7" spans="1:31" s="129" customFormat="1" ht="54.95" customHeight="1" x14ac:dyDescent="0.25">
      <c r="A7" s="21">
        <v>6</v>
      </c>
      <c r="B7" s="21" t="s">
        <v>1309</v>
      </c>
      <c r="C7" s="32" t="s">
        <v>118</v>
      </c>
      <c r="D7" s="80" t="s">
        <v>119</v>
      </c>
      <c r="E7" s="21" t="s">
        <v>122</v>
      </c>
      <c r="F7" s="21" t="s">
        <v>56</v>
      </c>
      <c r="G7" s="21" t="s">
        <v>57</v>
      </c>
      <c r="H7" s="32" t="s">
        <v>58</v>
      </c>
      <c r="I7" s="21">
        <v>80111600</v>
      </c>
      <c r="J7" s="126" t="s">
        <v>1258</v>
      </c>
      <c r="K7" s="30">
        <v>42552</v>
      </c>
      <c r="L7" s="39">
        <v>5</v>
      </c>
      <c r="M7" s="21" t="s">
        <v>53</v>
      </c>
      <c r="N7" s="21" t="s">
        <v>54</v>
      </c>
      <c r="O7" s="243">
        <v>20581460</v>
      </c>
      <c r="P7" s="243">
        <v>20581460</v>
      </c>
      <c r="Q7" s="127" t="s">
        <v>55</v>
      </c>
      <c r="R7" s="127" t="s">
        <v>55</v>
      </c>
      <c r="S7" s="36" t="s">
        <v>1310</v>
      </c>
      <c r="T7" s="128">
        <v>4116292</v>
      </c>
      <c r="U7" s="104"/>
      <c r="V7" s="94"/>
      <c r="W7" s="102"/>
      <c r="X7" s="102"/>
      <c r="Y7" s="102"/>
      <c r="Z7" s="102"/>
      <c r="AA7" s="102"/>
      <c r="AB7" s="102"/>
      <c r="AC7" s="102"/>
      <c r="AD7" s="102"/>
      <c r="AE7" s="102"/>
    </row>
    <row r="8" spans="1:31" s="129" customFormat="1" ht="54.95" customHeight="1" x14ac:dyDescent="0.25">
      <c r="A8" s="21">
        <v>7</v>
      </c>
      <c r="B8" s="21" t="s">
        <v>1309</v>
      </c>
      <c r="C8" s="32" t="s">
        <v>118</v>
      </c>
      <c r="D8" s="80" t="s">
        <v>119</v>
      </c>
      <c r="E8" s="21" t="s">
        <v>122</v>
      </c>
      <c r="F8" s="21" t="s">
        <v>56</v>
      </c>
      <c r="G8" s="21" t="s">
        <v>57</v>
      </c>
      <c r="H8" s="32" t="s">
        <v>58</v>
      </c>
      <c r="I8" s="21">
        <v>80111600</v>
      </c>
      <c r="J8" s="126" t="s">
        <v>980</v>
      </c>
      <c r="K8" s="30">
        <v>42552</v>
      </c>
      <c r="L8" s="39">
        <v>5</v>
      </c>
      <c r="M8" s="21" t="s">
        <v>53</v>
      </c>
      <c r="N8" s="21" t="s">
        <v>54</v>
      </c>
      <c r="O8" s="243">
        <v>14216060</v>
      </c>
      <c r="P8" s="243">
        <v>14216060</v>
      </c>
      <c r="Q8" s="127" t="s">
        <v>55</v>
      </c>
      <c r="R8" s="127" t="s">
        <v>55</v>
      </c>
      <c r="S8" s="36" t="s">
        <v>1310</v>
      </c>
      <c r="T8" s="128">
        <v>2843212</v>
      </c>
      <c r="U8" s="104"/>
      <c r="V8" s="94"/>
      <c r="W8" s="102"/>
      <c r="X8" s="102"/>
      <c r="Y8" s="102"/>
      <c r="Z8" s="102"/>
      <c r="AA8" s="102"/>
      <c r="AB8" s="102"/>
      <c r="AC8" s="102"/>
      <c r="AD8" s="102"/>
      <c r="AE8" s="102"/>
    </row>
    <row r="9" spans="1:31" s="129" customFormat="1" ht="54.95" customHeight="1" x14ac:dyDescent="0.25">
      <c r="A9" s="21">
        <v>8</v>
      </c>
      <c r="B9" s="21" t="s">
        <v>1309</v>
      </c>
      <c r="C9" s="32" t="s">
        <v>118</v>
      </c>
      <c r="D9" s="80" t="s">
        <v>119</v>
      </c>
      <c r="E9" s="21" t="s">
        <v>122</v>
      </c>
      <c r="F9" s="21" t="s">
        <v>56</v>
      </c>
      <c r="G9" s="21" t="s">
        <v>57</v>
      </c>
      <c r="H9" s="32" t="s">
        <v>58</v>
      </c>
      <c r="I9" s="21">
        <v>80111600</v>
      </c>
      <c r="J9" s="126" t="s">
        <v>980</v>
      </c>
      <c r="K9" s="30">
        <v>42552</v>
      </c>
      <c r="L9" s="39">
        <v>5</v>
      </c>
      <c r="M9" s="21" t="s">
        <v>53</v>
      </c>
      <c r="N9" s="21" t="s">
        <v>54</v>
      </c>
      <c r="O9" s="243">
        <v>14216060</v>
      </c>
      <c r="P9" s="243">
        <v>14216060</v>
      </c>
      <c r="Q9" s="127" t="s">
        <v>55</v>
      </c>
      <c r="R9" s="127" t="s">
        <v>55</v>
      </c>
      <c r="S9" s="36" t="s">
        <v>1310</v>
      </c>
      <c r="T9" s="128">
        <v>2843212</v>
      </c>
      <c r="U9" s="104"/>
      <c r="V9" s="94"/>
      <c r="W9" s="102"/>
      <c r="X9" s="102"/>
      <c r="Y9" s="102"/>
      <c r="Z9" s="102"/>
      <c r="AA9" s="102"/>
      <c r="AB9" s="102"/>
      <c r="AC9" s="102"/>
      <c r="AD9" s="102"/>
      <c r="AE9" s="102"/>
    </row>
    <row r="10" spans="1:31" s="129" customFormat="1" ht="54.95" customHeight="1" x14ac:dyDescent="0.25">
      <c r="A10" s="21">
        <v>9</v>
      </c>
      <c r="B10" s="21" t="s">
        <v>1309</v>
      </c>
      <c r="C10" s="32" t="s">
        <v>118</v>
      </c>
      <c r="D10" s="80" t="s">
        <v>119</v>
      </c>
      <c r="E10" s="21" t="s">
        <v>122</v>
      </c>
      <c r="F10" s="21" t="s">
        <v>56</v>
      </c>
      <c r="G10" s="21" t="s">
        <v>57</v>
      </c>
      <c r="H10" s="32" t="s">
        <v>58</v>
      </c>
      <c r="I10" s="21">
        <v>80111600</v>
      </c>
      <c r="J10" s="126" t="s">
        <v>981</v>
      </c>
      <c r="K10" s="30">
        <v>42552</v>
      </c>
      <c r="L10" s="39">
        <v>5</v>
      </c>
      <c r="M10" s="21" t="s">
        <v>53</v>
      </c>
      <c r="N10" s="21" t="s">
        <v>54</v>
      </c>
      <c r="O10" s="243">
        <v>14216060</v>
      </c>
      <c r="P10" s="243">
        <v>14216060</v>
      </c>
      <c r="Q10" s="127" t="s">
        <v>55</v>
      </c>
      <c r="R10" s="127" t="s">
        <v>55</v>
      </c>
      <c r="S10" s="36" t="s">
        <v>1310</v>
      </c>
      <c r="T10" s="128">
        <v>2843212</v>
      </c>
      <c r="U10" s="104"/>
      <c r="V10" s="94"/>
      <c r="W10" s="102"/>
      <c r="X10" s="102"/>
      <c r="Y10" s="102"/>
      <c r="Z10" s="102"/>
      <c r="AA10" s="102"/>
      <c r="AB10" s="102"/>
      <c r="AC10" s="102"/>
      <c r="AD10" s="102"/>
      <c r="AE10" s="102"/>
    </row>
    <row r="11" spans="1:31" s="129" customFormat="1" ht="54.95" customHeight="1" x14ac:dyDescent="0.25">
      <c r="A11" s="21">
        <v>10</v>
      </c>
      <c r="B11" s="21" t="s">
        <v>1309</v>
      </c>
      <c r="C11" s="32" t="s">
        <v>118</v>
      </c>
      <c r="D11" s="80" t="s">
        <v>119</v>
      </c>
      <c r="E11" s="21" t="s">
        <v>122</v>
      </c>
      <c r="F11" s="21" t="s">
        <v>56</v>
      </c>
      <c r="G11" s="21" t="s">
        <v>57</v>
      </c>
      <c r="H11" s="32" t="s">
        <v>58</v>
      </c>
      <c r="I11" s="21">
        <v>80111600</v>
      </c>
      <c r="J11" s="126" t="s">
        <v>59</v>
      </c>
      <c r="K11" s="30">
        <v>42552</v>
      </c>
      <c r="L11" s="39">
        <v>5</v>
      </c>
      <c r="M11" s="21" t="s">
        <v>53</v>
      </c>
      <c r="N11" s="21" t="s">
        <v>54</v>
      </c>
      <c r="O11" s="243">
        <v>14216060</v>
      </c>
      <c r="P11" s="243">
        <v>14216060</v>
      </c>
      <c r="Q11" s="127" t="s">
        <v>55</v>
      </c>
      <c r="R11" s="127" t="s">
        <v>55</v>
      </c>
      <c r="S11" s="36" t="s">
        <v>1310</v>
      </c>
      <c r="T11" s="128">
        <v>2843212</v>
      </c>
      <c r="U11" s="104"/>
      <c r="V11" s="94"/>
      <c r="W11" s="102"/>
      <c r="X11" s="102"/>
      <c r="Y11" s="102"/>
      <c r="Z11" s="102"/>
      <c r="AA11" s="102"/>
      <c r="AB11" s="102"/>
      <c r="AC11" s="102"/>
      <c r="AD11" s="102"/>
      <c r="AE11" s="102"/>
    </row>
    <row r="12" spans="1:31" s="129" customFormat="1" ht="54.95" customHeight="1" x14ac:dyDescent="0.25">
      <c r="A12" s="21">
        <v>11</v>
      </c>
      <c r="B12" s="21" t="s">
        <v>1309</v>
      </c>
      <c r="C12" s="32" t="s">
        <v>118</v>
      </c>
      <c r="D12" s="80" t="s">
        <v>119</v>
      </c>
      <c r="E12" s="21" t="s">
        <v>122</v>
      </c>
      <c r="F12" s="21" t="s">
        <v>56</v>
      </c>
      <c r="G12" s="21" t="s">
        <v>57</v>
      </c>
      <c r="H12" s="32" t="s">
        <v>58</v>
      </c>
      <c r="I12" s="21">
        <v>80111600</v>
      </c>
      <c r="J12" s="126" t="s">
        <v>982</v>
      </c>
      <c r="K12" s="30">
        <v>42552</v>
      </c>
      <c r="L12" s="39">
        <v>5</v>
      </c>
      <c r="M12" s="21" t="s">
        <v>53</v>
      </c>
      <c r="N12" s="21" t="s">
        <v>54</v>
      </c>
      <c r="O12" s="243">
        <v>14216060</v>
      </c>
      <c r="P12" s="243">
        <v>14216060</v>
      </c>
      <c r="Q12" s="127" t="s">
        <v>55</v>
      </c>
      <c r="R12" s="127" t="s">
        <v>55</v>
      </c>
      <c r="S12" s="36" t="s">
        <v>1310</v>
      </c>
      <c r="T12" s="128">
        <v>2843212</v>
      </c>
      <c r="U12" s="104"/>
      <c r="V12" s="94"/>
      <c r="W12" s="102"/>
      <c r="X12" s="102"/>
      <c r="Y12" s="102"/>
      <c r="Z12" s="102"/>
      <c r="AA12" s="102"/>
      <c r="AB12" s="102"/>
      <c r="AC12" s="102"/>
      <c r="AD12" s="102"/>
      <c r="AE12" s="102"/>
    </row>
    <row r="13" spans="1:31" s="129" customFormat="1" ht="54.95" customHeight="1" x14ac:dyDescent="0.25">
      <c r="A13" s="21">
        <v>12</v>
      </c>
      <c r="B13" s="21" t="s">
        <v>1309</v>
      </c>
      <c r="C13" s="32" t="s">
        <v>118</v>
      </c>
      <c r="D13" s="80" t="s">
        <v>119</v>
      </c>
      <c r="E13" s="21" t="s">
        <v>122</v>
      </c>
      <c r="F13" s="21" t="s">
        <v>56</v>
      </c>
      <c r="G13" s="21" t="s">
        <v>57</v>
      </c>
      <c r="H13" s="32" t="s">
        <v>58</v>
      </c>
      <c r="I13" s="21">
        <v>80111600</v>
      </c>
      <c r="J13" s="126" t="s">
        <v>1259</v>
      </c>
      <c r="K13" s="30">
        <v>42552</v>
      </c>
      <c r="L13" s="39">
        <v>5</v>
      </c>
      <c r="M13" s="21" t="s">
        <v>53</v>
      </c>
      <c r="N13" s="21" t="s">
        <v>54</v>
      </c>
      <c r="O13" s="243">
        <v>14216060</v>
      </c>
      <c r="P13" s="243">
        <v>14216060</v>
      </c>
      <c r="Q13" s="127" t="s">
        <v>55</v>
      </c>
      <c r="R13" s="127" t="s">
        <v>55</v>
      </c>
      <c r="S13" s="36" t="s">
        <v>1310</v>
      </c>
      <c r="T13" s="128">
        <v>2843212</v>
      </c>
      <c r="U13" s="104"/>
      <c r="V13" s="94"/>
      <c r="W13" s="102"/>
      <c r="X13" s="102"/>
      <c r="Y13" s="102"/>
      <c r="Z13" s="102"/>
      <c r="AA13" s="102"/>
      <c r="AB13" s="102"/>
      <c r="AC13" s="102"/>
      <c r="AD13" s="102"/>
      <c r="AE13" s="102"/>
    </row>
    <row r="14" spans="1:31" s="129" customFormat="1" ht="54.95" customHeight="1" x14ac:dyDescent="0.25">
      <c r="A14" s="21">
        <v>13</v>
      </c>
      <c r="B14" s="21" t="s">
        <v>1309</v>
      </c>
      <c r="C14" s="32" t="s">
        <v>118</v>
      </c>
      <c r="D14" s="32" t="s">
        <v>120</v>
      </c>
      <c r="E14" s="21" t="s">
        <v>123</v>
      </c>
      <c r="F14" s="21" t="s">
        <v>60</v>
      </c>
      <c r="G14" s="21" t="s">
        <v>61</v>
      </c>
      <c r="H14" s="32" t="s">
        <v>62</v>
      </c>
      <c r="I14" s="21">
        <v>77101505</v>
      </c>
      <c r="J14" s="126" t="s">
        <v>63</v>
      </c>
      <c r="K14" s="30">
        <v>42552</v>
      </c>
      <c r="L14" s="39">
        <v>3</v>
      </c>
      <c r="M14" s="21" t="s">
        <v>64</v>
      </c>
      <c r="N14" s="21" t="s">
        <v>65</v>
      </c>
      <c r="O14" s="243">
        <v>1435494770</v>
      </c>
      <c r="P14" s="243">
        <v>1435494770</v>
      </c>
      <c r="Q14" s="127" t="s">
        <v>55</v>
      </c>
      <c r="R14" s="127" t="s">
        <v>55</v>
      </c>
      <c r="S14" s="36" t="s">
        <v>1310</v>
      </c>
      <c r="T14" s="128">
        <v>478498256.66666669</v>
      </c>
      <c r="U14" s="104"/>
      <c r="V14" s="94"/>
      <c r="W14" s="102"/>
      <c r="X14" s="102"/>
      <c r="Y14" s="102"/>
      <c r="Z14" s="102"/>
      <c r="AA14" s="102"/>
      <c r="AB14" s="102"/>
      <c r="AC14" s="102"/>
      <c r="AD14" s="102"/>
      <c r="AE14" s="102"/>
    </row>
    <row r="15" spans="1:31" s="129" customFormat="1" ht="54.95" customHeight="1" x14ac:dyDescent="0.25">
      <c r="A15" s="21">
        <v>14</v>
      </c>
      <c r="B15" s="21" t="s">
        <v>1309</v>
      </c>
      <c r="C15" s="32" t="s">
        <v>118</v>
      </c>
      <c r="D15" s="32" t="s">
        <v>120</v>
      </c>
      <c r="E15" s="21" t="s">
        <v>123</v>
      </c>
      <c r="F15" s="21" t="s">
        <v>60</v>
      </c>
      <c r="G15" s="21" t="s">
        <v>61</v>
      </c>
      <c r="H15" s="32" t="s">
        <v>62</v>
      </c>
      <c r="I15" s="21">
        <v>77101505</v>
      </c>
      <c r="J15" s="126" t="s">
        <v>983</v>
      </c>
      <c r="K15" s="30">
        <v>42552</v>
      </c>
      <c r="L15" s="39">
        <v>3</v>
      </c>
      <c r="M15" s="21" t="s">
        <v>64</v>
      </c>
      <c r="N15" s="21" t="s">
        <v>65</v>
      </c>
      <c r="O15" s="243">
        <v>360000000</v>
      </c>
      <c r="P15" s="243">
        <v>360000000</v>
      </c>
      <c r="Q15" s="127" t="s">
        <v>55</v>
      </c>
      <c r="R15" s="127" t="s">
        <v>55</v>
      </c>
      <c r="S15" s="36" t="s">
        <v>1310</v>
      </c>
      <c r="T15" s="128">
        <v>120000000</v>
      </c>
      <c r="U15" s="104"/>
      <c r="V15" s="94"/>
      <c r="W15" s="102"/>
      <c r="X15" s="102"/>
      <c r="Y15" s="102"/>
      <c r="Z15" s="102"/>
      <c r="AA15" s="102"/>
      <c r="AB15" s="102"/>
      <c r="AC15" s="102"/>
      <c r="AD15" s="102"/>
      <c r="AE15" s="102"/>
    </row>
    <row r="16" spans="1:31" s="129" customFormat="1" ht="54.95" customHeight="1" x14ac:dyDescent="0.25">
      <c r="A16" s="21">
        <v>15</v>
      </c>
      <c r="B16" s="21" t="s">
        <v>1309</v>
      </c>
      <c r="C16" s="32" t="s">
        <v>118</v>
      </c>
      <c r="D16" s="32" t="s">
        <v>120</v>
      </c>
      <c r="E16" s="21" t="s">
        <v>123</v>
      </c>
      <c r="F16" s="21" t="s">
        <v>56</v>
      </c>
      <c r="G16" s="21" t="s">
        <v>57</v>
      </c>
      <c r="H16" s="32" t="s">
        <v>58</v>
      </c>
      <c r="I16" s="21">
        <v>80111600</v>
      </c>
      <c r="J16" s="126" t="s">
        <v>66</v>
      </c>
      <c r="K16" s="30">
        <v>42552</v>
      </c>
      <c r="L16" s="39">
        <v>5</v>
      </c>
      <c r="M16" s="21" t="s">
        <v>53</v>
      </c>
      <c r="N16" s="21" t="s">
        <v>65</v>
      </c>
      <c r="O16" s="243">
        <v>49331850</v>
      </c>
      <c r="P16" s="243">
        <v>49331850</v>
      </c>
      <c r="Q16" s="127" t="s">
        <v>55</v>
      </c>
      <c r="R16" s="127" t="s">
        <v>55</v>
      </c>
      <c r="S16" s="36" t="s">
        <v>1310</v>
      </c>
      <c r="T16" s="130">
        <v>9866370</v>
      </c>
      <c r="U16" s="104"/>
      <c r="V16" s="94"/>
      <c r="W16" s="102"/>
      <c r="X16" s="102"/>
      <c r="Y16" s="102"/>
      <c r="Z16" s="102"/>
      <c r="AA16" s="102"/>
      <c r="AB16" s="102"/>
      <c r="AC16" s="102"/>
      <c r="AD16" s="102"/>
      <c r="AE16" s="102"/>
    </row>
    <row r="17" spans="1:31" s="129" customFormat="1" ht="54.95" customHeight="1" x14ac:dyDescent="0.25">
      <c r="A17" s="21">
        <v>16</v>
      </c>
      <c r="B17" s="21" t="s">
        <v>1309</v>
      </c>
      <c r="C17" s="32" t="s">
        <v>118</v>
      </c>
      <c r="D17" s="32" t="s">
        <v>120</v>
      </c>
      <c r="E17" s="21" t="s">
        <v>123</v>
      </c>
      <c r="F17" s="21" t="s">
        <v>56</v>
      </c>
      <c r="G17" s="21" t="s">
        <v>57</v>
      </c>
      <c r="H17" s="32" t="s">
        <v>58</v>
      </c>
      <c r="I17" s="21">
        <v>80111600</v>
      </c>
      <c r="J17" s="126" t="s">
        <v>984</v>
      </c>
      <c r="K17" s="30">
        <v>42552</v>
      </c>
      <c r="L17" s="39">
        <v>5</v>
      </c>
      <c r="M17" s="21" t="s">
        <v>53</v>
      </c>
      <c r="N17" s="21" t="s">
        <v>65</v>
      </c>
      <c r="O17" s="243">
        <v>20581460</v>
      </c>
      <c r="P17" s="243">
        <v>20581460</v>
      </c>
      <c r="Q17" s="127" t="s">
        <v>55</v>
      </c>
      <c r="R17" s="127" t="s">
        <v>55</v>
      </c>
      <c r="S17" s="36" t="s">
        <v>1310</v>
      </c>
      <c r="T17" s="128">
        <v>4116292</v>
      </c>
      <c r="U17" s="104"/>
      <c r="V17" s="94"/>
      <c r="W17" s="102"/>
      <c r="X17" s="102"/>
      <c r="Y17" s="102"/>
      <c r="Z17" s="102"/>
      <c r="AA17" s="102"/>
      <c r="AB17" s="102"/>
      <c r="AC17" s="102"/>
      <c r="AD17" s="102"/>
      <c r="AE17" s="102"/>
    </row>
    <row r="18" spans="1:31" s="129" customFormat="1" ht="54.95" customHeight="1" x14ac:dyDescent="0.25">
      <c r="A18" s="21">
        <v>17</v>
      </c>
      <c r="B18" s="21" t="s">
        <v>1309</v>
      </c>
      <c r="C18" s="32" t="s">
        <v>118</v>
      </c>
      <c r="D18" s="32" t="s">
        <v>120</v>
      </c>
      <c r="E18" s="21" t="s">
        <v>123</v>
      </c>
      <c r="F18" s="21" t="s">
        <v>56</v>
      </c>
      <c r="G18" s="21" t="s">
        <v>57</v>
      </c>
      <c r="H18" s="32" t="s">
        <v>58</v>
      </c>
      <c r="I18" s="21">
        <v>80111600</v>
      </c>
      <c r="J18" s="126" t="s">
        <v>67</v>
      </c>
      <c r="K18" s="30">
        <v>42552</v>
      </c>
      <c r="L18" s="39">
        <v>5</v>
      </c>
      <c r="M18" s="21" t="s">
        <v>53</v>
      </c>
      <c r="N18" s="21" t="s">
        <v>65</v>
      </c>
      <c r="O18" s="243">
        <v>20581460</v>
      </c>
      <c r="P18" s="243">
        <v>20581460</v>
      </c>
      <c r="Q18" s="127" t="s">
        <v>55</v>
      </c>
      <c r="R18" s="127" t="s">
        <v>55</v>
      </c>
      <c r="S18" s="36" t="s">
        <v>1310</v>
      </c>
      <c r="T18" s="128">
        <v>4116292</v>
      </c>
      <c r="U18" s="104"/>
      <c r="V18" s="94"/>
      <c r="W18" s="102"/>
      <c r="X18" s="102"/>
      <c r="Y18" s="102"/>
      <c r="Z18" s="102"/>
      <c r="AA18" s="102"/>
      <c r="AB18" s="102"/>
      <c r="AC18" s="102"/>
      <c r="AD18" s="102"/>
      <c r="AE18" s="102"/>
    </row>
    <row r="19" spans="1:31" s="129" customFormat="1" ht="54.95" customHeight="1" x14ac:dyDescent="0.25">
      <c r="A19" s="21">
        <v>18</v>
      </c>
      <c r="B19" s="21" t="s">
        <v>1309</v>
      </c>
      <c r="C19" s="32" t="s">
        <v>118</v>
      </c>
      <c r="D19" s="32" t="s">
        <v>120</v>
      </c>
      <c r="E19" s="21" t="s">
        <v>123</v>
      </c>
      <c r="F19" s="21" t="s">
        <v>56</v>
      </c>
      <c r="G19" s="21" t="s">
        <v>57</v>
      </c>
      <c r="H19" s="32" t="s">
        <v>58</v>
      </c>
      <c r="I19" s="21">
        <v>80111600</v>
      </c>
      <c r="J19" s="126" t="s">
        <v>985</v>
      </c>
      <c r="K19" s="30">
        <v>42552</v>
      </c>
      <c r="L19" s="39">
        <v>5</v>
      </c>
      <c r="M19" s="21" t="s">
        <v>53</v>
      </c>
      <c r="N19" s="21" t="s">
        <v>65</v>
      </c>
      <c r="O19" s="243">
        <v>20581460</v>
      </c>
      <c r="P19" s="243">
        <v>20581460</v>
      </c>
      <c r="Q19" s="127" t="s">
        <v>55</v>
      </c>
      <c r="R19" s="127" t="s">
        <v>55</v>
      </c>
      <c r="S19" s="36" t="s">
        <v>1310</v>
      </c>
      <c r="T19" s="128">
        <v>4116292</v>
      </c>
      <c r="U19" s="104"/>
      <c r="V19" s="94"/>
      <c r="W19" s="102"/>
      <c r="X19" s="102"/>
      <c r="Y19" s="102"/>
      <c r="Z19" s="102"/>
      <c r="AA19" s="102"/>
      <c r="AB19" s="102"/>
      <c r="AC19" s="102"/>
      <c r="AD19" s="102"/>
      <c r="AE19" s="102"/>
    </row>
    <row r="20" spans="1:31" s="129" customFormat="1" ht="54.95" customHeight="1" x14ac:dyDescent="0.25">
      <c r="A20" s="21">
        <v>19</v>
      </c>
      <c r="B20" s="21" t="s">
        <v>1309</v>
      </c>
      <c r="C20" s="32" t="s">
        <v>118</v>
      </c>
      <c r="D20" s="80" t="s">
        <v>119</v>
      </c>
      <c r="E20" s="21" t="s">
        <v>122</v>
      </c>
      <c r="F20" s="21" t="s">
        <v>56</v>
      </c>
      <c r="G20" s="21" t="s">
        <v>57</v>
      </c>
      <c r="H20" s="32" t="s">
        <v>58</v>
      </c>
      <c r="I20" s="21">
        <v>80111600</v>
      </c>
      <c r="J20" s="126" t="s">
        <v>986</v>
      </c>
      <c r="K20" s="30">
        <v>42552</v>
      </c>
      <c r="L20" s="39">
        <v>5</v>
      </c>
      <c r="M20" s="21" t="s">
        <v>53</v>
      </c>
      <c r="N20" s="21" t="s">
        <v>54</v>
      </c>
      <c r="O20" s="243">
        <v>20581460</v>
      </c>
      <c r="P20" s="243">
        <v>20581460</v>
      </c>
      <c r="Q20" s="127" t="s">
        <v>55</v>
      </c>
      <c r="R20" s="127" t="s">
        <v>55</v>
      </c>
      <c r="S20" s="36" t="s">
        <v>1310</v>
      </c>
      <c r="T20" s="128">
        <v>4116292</v>
      </c>
      <c r="U20" s="104"/>
      <c r="V20" s="94"/>
      <c r="W20" s="102"/>
      <c r="X20" s="102"/>
      <c r="Y20" s="102"/>
      <c r="Z20" s="102"/>
      <c r="AA20" s="102"/>
      <c r="AB20" s="102"/>
      <c r="AC20" s="102"/>
      <c r="AD20" s="102"/>
      <c r="AE20" s="102"/>
    </row>
    <row r="21" spans="1:31" s="129" customFormat="1" ht="54.95" customHeight="1" x14ac:dyDescent="0.25">
      <c r="A21" s="21">
        <v>20</v>
      </c>
      <c r="B21" s="21" t="s">
        <v>1309</v>
      </c>
      <c r="C21" s="32" t="s">
        <v>118</v>
      </c>
      <c r="D21" s="32" t="s">
        <v>120</v>
      </c>
      <c r="E21" s="21" t="s">
        <v>123</v>
      </c>
      <c r="F21" s="21" t="s">
        <v>56</v>
      </c>
      <c r="G21" s="21" t="s">
        <v>57</v>
      </c>
      <c r="H21" s="32" t="s">
        <v>58</v>
      </c>
      <c r="I21" s="21">
        <v>80111600</v>
      </c>
      <c r="J21" s="126" t="s">
        <v>987</v>
      </c>
      <c r="K21" s="30">
        <v>42552</v>
      </c>
      <c r="L21" s="39">
        <v>5</v>
      </c>
      <c r="M21" s="21" t="s">
        <v>53</v>
      </c>
      <c r="N21" s="21" t="s">
        <v>65</v>
      </c>
      <c r="O21" s="243">
        <v>8805470</v>
      </c>
      <c r="P21" s="243">
        <v>8805470</v>
      </c>
      <c r="Q21" s="127" t="s">
        <v>55</v>
      </c>
      <c r="R21" s="127" t="s">
        <v>55</v>
      </c>
      <c r="S21" s="36" t="s">
        <v>1310</v>
      </c>
      <c r="T21" s="128">
        <v>1761094</v>
      </c>
      <c r="U21" s="104"/>
      <c r="V21" s="94"/>
      <c r="W21" s="102"/>
      <c r="X21" s="102"/>
      <c r="Y21" s="102"/>
      <c r="Z21" s="102"/>
      <c r="AA21" s="102"/>
      <c r="AB21" s="102"/>
      <c r="AC21" s="102"/>
      <c r="AD21" s="102"/>
      <c r="AE21" s="102"/>
    </row>
    <row r="22" spans="1:31" s="129" customFormat="1" ht="54.95" customHeight="1" x14ac:dyDescent="0.25">
      <c r="A22" s="21">
        <v>21</v>
      </c>
      <c r="B22" s="21" t="s">
        <v>1309</v>
      </c>
      <c r="C22" s="32" t="s">
        <v>118</v>
      </c>
      <c r="D22" s="32" t="s">
        <v>120</v>
      </c>
      <c r="E22" s="21" t="s">
        <v>123</v>
      </c>
      <c r="F22" s="21" t="s">
        <v>60</v>
      </c>
      <c r="G22" s="21" t="s">
        <v>61</v>
      </c>
      <c r="H22" s="32" t="s">
        <v>62</v>
      </c>
      <c r="I22" s="21">
        <v>77101505</v>
      </c>
      <c r="J22" s="126" t="s">
        <v>68</v>
      </c>
      <c r="K22" s="30">
        <v>42552</v>
      </c>
      <c r="L22" s="39">
        <v>4</v>
      </c>
      <c r="M22" s="21" t="s">
        <v>64</v>
      </c>
      <c r="N22" s="21" t="s">
        <v>65</v>
      </c>
      <c r="O22" s="243">
        <v>114505230</v>
      </c>
      <c r="P22" s="243">
        <v>114505230</v>
      </c>
      <c r="Q22" s="127" t="s">
        <v>55</v>
      </c>
      <c r="R22" s="127" t="s">
        <v>55</v>
      </c>
      <c r="S22" s="36" t="s">
        <v>1310</v>
      </c>
      <c r="T22" s="128">
        <v>28626307.5</v>
      </c>
      <c r="U22" s="104"/>
      <c r="V22" s="94"/>
      <c r="W22" s="102"/>
      <c r="X22" s="102"/>
      <c r="Y22" s="102"/>
      <c r="Z22" s="102"/>
      <c r="AA22" s="102"/>
      <c r="AB22" s="102"/>
      <c r="AC22" s="102"/>
      <c r="AD22" s="102"/>
      <c r="AE22" s="102"/>
    </row>
    <row r="23" spans="1:31" s="129" customFormat="1" ht="54.95" customHeight="1" x14ac:dyDescent="0.25">
      <c r="A23" s="21">
        <v>22</v>
      </c>
      <c r="B23" s="21" t="s">
        <v>1309</v>
      </c>
      <c r="C23" s="32" t="s">
        <v>118</v>
      </c>
      <c r="D23" s="32" t="s">
        <v>120</v>
      </c>
      <c r="E23" s="21" t="s">
        <v>123</v>
      </c>
      <c r="F23" s="21" t="s">
        <v>56</v>
      </c>
      <c r="G23" s="21" t="s">
        <v>57</v>
      </c>
      <c r="H23" s="32" t="s">
        <v>58</v>
      </c>
      <c r="I23" s="21">
        <v>80111600</v>
      </c>
      <c r="J23" s="126" t="s">
        <v>278</v>
      </c>
      <c r="K23" s="30">
        <v>42552</v>
      </c>
      <c r="L23" s="39">
        <v>4</v>
      </c>
      <c r="M23" s="21" t="s">
        <v>53</v>
      </c>
      <c r="N23" s="21" t="s">
        <v>65</v>
      </c>
      <c r="O23" s="243">
        <v>118300</v>
      </c>
      <c r="P23" s="243">
        <v>118300</v>
      </c>
      <c r="Q23" s="127" t="s">
        <v>55</v>
      </c>
      <c r="R23" s="127" t="s">
        <v>55</v>
      </c>
      <c r="S23" s="36" t="s">
        <v>1310</v>
      </c>
      <c r="T23" s="128">
        <v>29575</v>
      </c>
      <c r="U23" s="104"/>
      <c r="V23" s="94"/>
      <c r="W23" s="102"/>
      <c r="X23" s="102"/>
      <c r="Y23" s="102"/>
      <c r="Z23" s="102"/>
      <c r="AA23" s="102"/>
      <c r="AB23" s="102"/>
      <c r="AC23" s="102"/>
      <c r="AD23" s="102"/>
      <c r="AE23" s="102"/>
    </row>
    <row r="24" spans="1:31" s="129" customFormat="1" ht="54.95" customHeight="1" x14ac:dyDescent="0.25">
      <c r="A24" s="21">
        <v>23</v>
      </c>
      <c r="B24" s="21" t="s">
        <v>1309</v>
      </c>
      <c r="C24" s="32" t="s">
        <v>118</v>
      </c>
      <c r="D24" s="32" t="s">
        <v>121</v>
      </c>
      <c r="E24" s="21" t="s">
        <v>124</v>
      </c>
      <c r="F24" s="21" t="s">
        <v>49</v>
      </c>
      <c r="G24" s="21" t="s">
        <v>50</v>
      </c>
      <c r="H24" s="32" t="s">
        <v>51</v>
      </c>
      <c r="I24" s="21">
        <v>77101505</v>
      </c>
      <c r="J24" s="126" t="s">
        <v>69</v>
      </c>
      <c r="K24" s="30">
        <v>42552</v>
      </c>
      <c r="L24" s="39">
        <v>5</v>
      </c>
      <c r="M24" s="21" t="s">
        <v>53</v>
      </c>
      <c r="N24" s="21" t="s">
        <v>54</v>
      </c>
      <c r="O24" s="243">
        <v>250342215</v>
      </c>
      <c r="P24" s="243">
        <v>250342215</v>
      </c>
      <c r="Q24" s="127" t="s">
        <v>55</v>
      </c>
      <c r="R24" s="127" t="s">
        <v>55</v>
      </c>
      <c r="S24" s="36" t="s">
        <v>1310</v>
      </c>
      <c r="T24" s="128">
        <v>50068443</v>
      </c>
      <c r="U24" s="104"/>
      <c r="V24" s="94"/>
      <c r="W24" s="102"/>
      <c r="X24" s="102"/>
      <c r="Y24" s="102"/>
      <c r="Z24" s="102"/>
      <c r="AA24" s="102"/>
      <c r="AB24" s="102"/>
      <c r="AC24" s="102"/>
      <c r="AD24" s="102"/>
      <c r="AE24" s="102"/>
    </row>
    <row r="25" spans="1:31" s="129" customFormat="1" ht="54.95" customHeight="1" x14ac:dyDescent="0.25">
      <c r="A25" s="21">
        <v>24</v>
      </c>
      <c r="B25" s="21" t="s">
        <v>1309</v>
      </c>
      <c r="C25" s="32" t="s">
        <v>118</v>
      </c>
      <c r="D25" s="32" t="s">
        <v>121</v>
      </c>
      <c r="E25" s="21" t="s">
        <v>124</v>
      </c>
      <c r="F25" s="21" t="s">
        <v>49</v>
      </c>
      <c r="G25" s="21" t="s">
        <v>50</v>
      </c>
      <c r="H25" s="32" t="s">
        <v>51</v>
      </c>
      <c r="I25" s="21">
        <v>77101505</v>
      </c>
      <c r="J25" s="126" t="s">
        <v>69</v>
      </c>
      <c r="K25" s="30">
        <v>42552</v>
      </c>
      <c r="L25" s="39">
        <v>5</v>
      </c>
      <c r="M25" s="21" t="s">
        <v>53</v>
      </c>
      <c r="N25" s="21" t="s">
        <v>54</v>
      </c>
      <c r="O25" s="243">
        <v>90000000</v>
      </c>
      <c r="P25" s="243">
        <v>90000000</v>
      </c>
      <c r="Q25" s="127" t="s">
        <v>55</v>
      </c>
      <c r="R25" s="127" t="s">
        <v>55</v>
      </c>
      <c r="S25" s="36" t="s">
        <v>1310</v>
      </c>
      <c r="T25" s="128">
        <v>18000000</v>
      </c>
      <c r="U25" s="104"/>
      <c r="V25" s="94"/>
      <c r="W25" s="102"/>
      <c r="X25" s="102"/>
      <c r="Y25" s="102"/>
      <c r="Z25" s="102"/>
      <c r="AA25" s="102"/>
      <c r="AB25" s="102"/>
      <c r="AC25" s="102"/>
      <c r="AD25" s="102"/>
      <c r="AE25" s="102"/>
    </row>
    <row r="26" spans="1:31" s="129" customFormat="1" ht="54.95" customHeight="1" x14ac:dyDescent="0.25">
      <c r="A26" s="21">
        <v>25</v>
      </c>
      <c r="B26" s="21" t="s">
        <v>1309</v>
      </c>
      <c r="C26" s="32" t="s">
        <v>118</v>
      </c>
      <c r="D26" s="32" t="s">
        <v>121</v>
      </c>
      <c r="E26" s="21" t="s">
        <v>124</v>
      </c>
      <c r="F26" s="21" t="s">
        <v>49</v>
      </c>
      <c r="G26" s="21" t="s">
        <v>50</v>
      </c>
      <c r="H26" s="32" t="s">
        <v>51</v>
      </c>
      <c r="I26" s="21">
        <v>77101505</v>
      </c>
      <c r="J26" s="126" t="s">
        <v>70</v>
      </c>
      <c r="K26" s="30">
        <v>42552</v>
      </c>
      <c r="L26" s="39">
        <v>5</v>
      </c>
      <c r="M26" s="21" t="s">
        <v>53</v>
      </c>
      <c r="N26" s="21" t="s">
        <v>54</v>
      </c>
      <c r="O26" s="243">
        <v>30000000</v>
      </c>
      <c r="P26" s="243">
        <v>30000000</v>
      </c>
      <c r="Q26" s="127" t="s">
        <v>55</v>
      </c>
      <c r="R26" s="127" t="s">
        <v>55</v>
      </c>
      <c r="S26" s="36" t="s">
        <v>1310</v>
      </c>
      <c r="T26" s="128">
        <v>6000000</v>
      </c>
      <c r="U26" s="104"/>
      <c r="V26" s="94"/>
      <c r="W26" s="102"/>
      <c r="X26" s="102"/>
      <c r="Y26" s="102"/>
      <c r="Z26" s="102"/>
      <c r="AA26" s="102"/>
      <c r="AB26" s="102"/>
      <c r="AC26" s="102"/>
      <c r="AD26" s="102"/>
      <c r="AE26" s="102"/>
    </row>
    <row r="27" spans="1:31" s="129" customFormat="1" ht="54.95" customHeight="1" x14ac:dyDescent="0.25">
      <c r="A27" s="21">
        <v>26</v>
      </c>
      <c r="B27" s="21" t="s">
        <v>1309</v>
      </c>
      <c r="C27" s="32" t="s">
        <v>118</v>
      </c>
      <c r="D27" s="32" t="s">
        <v>121</v>
      </c>
      <c r="E27" s="21" t="s">
        <v>124</v>
      </c>
      <c r="F27" s="21" t="s">
        <v>56</v>
      </c>
      <c r="G27" s="21" t="s">
        <v>57</v>
      </c>
      <c r="H27" s="32" t="s">
        <v>58</v>
      </c>
      <c r="I27" s="21">
        <v>80111600</v>
      </c>
      <c r="J27" s="126" t="s">
        <v>988</v>
      </c>
      <c r="K27" s="30">
        <v>42552</v>
      </c>
      <c r="L27" s="39">
        <v>5</v>
      </c>
      <c r="M27" s="21" t="s">
        <v>53</v>
      </c>
      <c r="N27" s="21" t="s">
        <v>54</v>
      </c>
      <c r="O27" s="243">
        <v>20581460</v>
      </c>
      <c r="P27" s="243">
        <v>20581460</v>
      </c>
      <c r="Q27" s="127" t="s">
        <v>55</v>
      </c>
      <c r="R27" s="127" t="s">
        <v>55</v>
      </c>
      <c r="S27" s="36" t="s">
        <v>1310</v>
      </c>
      <c r="T27" s="128">
        <v>4116292</v>
      </c>
      <c r="U27" s="104"/>
      <c r="V27" s="94"/>
      <c r="W27" s="102"/>
      <c r="X27" s="102"/>
      <c r="Y27" s="102"/>
      <c r="Z27" s="102"/>
      <c r="AA27" s="102"/>
      <c r="AB27" s="102"/>
      <c r="AC27" s="102"/>
      <c r="AD27" s="102"/>
      <c r="AE27" s="102"/>
    </row>
    <row r="28" spans="1:31" s="129" customFormat="1" ht="54.95" customHeight="1" x14ac:dyDescent="0.25">
      <c r="A28" s="21">
        <v>27</v>
      </c>
      <c r="B28" s="21" t="s">
        <v>1309</v>
      </c>
      <c r="C28" s="32" t="s">
        <v>118</v>
      </c>
      <c r="D28" s="80" t="s">
        <v>129</v>
      </c>
      <c r="E28" s="21" t="s">
        <v>125</v>
      </c>
      <c r="F28" s="21" t="s">
        <v>56</v>
      </c>
      <c r="G28" s="21" t="s">
        <v>57</v>
      </c>
      <c r="H28" s="32" t="s">
        <v>58</v>
      </c>
      <c r="I28" s="21">
        <v>80111600</v>
      </c>
      <c r="J28" s="126" t="s">
        <v>71</v>
      </c>
      <c r="K28" s="30">
        <v>42552</v>
      </c>
      <c r="L28" s="39">
        <v>5.5</v>
      </c>
      <c r="M28" s="21" t="s">
        <v>53</v>
      </c>
      <c r="N28" s="21" t="s">
        <v>72</v>
      </c>
      <c r="O28" s="243">
        <v>13362035.5</v>
      </c>
      <c r="P28" s="243">
        <v>13362035.5</v>
      </c>
      <c r="Q28" s="127" t="s">
        <v>55</v>
      </c>
      <c r="R28" s="127" t="s">
        <v>55</v>
      </c>
      <c r="S28" s="36" t="s">
        <v>1310</v>
      </c>
      <c r="T28" s="31">
        <v>2429461</v>
      </c>
      <c r="U28" s="104"/>
      <c r="V28" s="94"/>
      <c r="W28" s="102"/>
      <c r="X28" s="102"/>
      <c r="Y28" s="102"/>
      <c r="Z28" s="102"/>
      <c r="AA28" s="102"/>
      <c r="AB28" s="102"/>
      <c r="AC28" s="102"/>
      <c r="AD28" s="102"/>
      <c r="AE28" s="102"/>
    </row>
    <row r="29" spans="1:31" s="129" customFormat="1" ht="54.95" customHeight="1" x14ac:dyDescent="0.25">
      <c r="A29" s="21">
        <v>28</v>
      </c>
      <c r="B29" s="21" t="s">
        <v>1309</v>
      </c>
      <c r="C29" s="32" t="s">
        <v>118</v>
      </c>
      <c r="D29" s="80" t="s">
        <v>129</v>
      </c>
      <c r="E29" s="21" t="s">
        <v>125</v>
      </c>
      <c r="F29" s="21" t="s">
        <v>56</v>
      </c>
      <c r="G29" s="21" t="s">
        <v>57</v>
      </c>
      <c r="H29" s="32" t="s">
        <v>58</v>
      </c>
      <c r="I29" s="21">
        <v>80111600</v>
      </c>
      <c r="J29" s="126" t="s">
        <v>73</v>
      </c>
      <c r="K29" s="30">
        <v>42552</v>
      </c>
      <c r="L29" s="39">
        <v>5.5</v>
      </c>
      <c r="M29" s="21" t="s">
        <v>53</v>
      </c>
      <c r="N29" s="21" t="s">
        <v>72</v>
      </c>
      <c r="O29" s="243">
        <v>15637666</v>
      </c>
      <c r="P29" s="243">
        <v>15637666</v>
      </c>
      <c r="Q29" s="127" t="s">
        <v>55</v>
      </c>
      <c r="R29" s="127" t="s">
        <v>55</v>
      </c>
      <c r="S29" s="36" t="s">
        <v>1310</v>
      </c>
      <c r="T29" s="31">
        <v>2843212</v>
      </c>
      <c r="U29" s="104"/>
      <c r="V29" s="94"/>
      <c r="W29" s="102"/>
      <c r="X29" s="102"/>
      <c r="Y29" s="102"/>
      <c r="Z29" s="102"/>
      <c r="AA29" s="102"/>
      <c r="AB29" s="102"/>
      <c r="AC29" s="102"/>
      <c r="AD29" s="102"/>
      <c r="AE29" s="102"/>
    </row>
    <row r="30" spans="1:31" s="129" customFormat="1" ht="54.95" customHeight="1" x14ac:dyDescent="0.25">
      <c r="A30" s="21">
        <v>29</v>
      </c>
      <c r="B30" s="21" t="s">
        <v>1309</v>
      </c>
      <c r="C30" s="32" t="s">
        <v>118</v>
      </c>
      <c r="D30" s="80" t="s">
        <v>129</v>
      </c>
      <c r="E30" s="21" t="s">
        <v>125</v>
      </c>
      <c r="F30" s="21" t="s">
        <v>56</v>
      </c>
      <c r="G30" s="21" t="s">
        <v>57</v>
      </c>
      <c r="H30" s="32" t="s">
        <v>58</v>
      </c>
      <c r="I30" s="21">
        <v>80111600</v>
      </c>
      <c r="J30" s="126" t="s">
        <v>74</v>
      </c>
      <c r="K30" s="30">
        <v>42552</v>
      </c>
      <c r="L30" s="39">
        <v>5.5</v>
      </c>
      <c r="M30" s="21" t="s">
        <v>53</v>
      </c>
      <c r="N30" s="21" t="s">
        <v>72</v>
      </c>
      <c r="O30" s="243">
        <v>22639606</v>
      </c>
      <c r="P30" s="243">
        <v>22639606</v>
      </c>
      <c r="Q30" s="127" t="s">
        <v>55</v>
      </c>
      <c r="R30" s="127" t="s">
        <v>55</v>
      </c>
      <c r="S30" s="36" t="s">
        <v>1310</v>
      </c>
      <c r="T30" s="31">
        <v>4116292</v>
      </c>
      <c r="U30" s="104"/>
      <c r="V30" s="94"/>
      <c r="W30" s="102"/>
      <c r="X30" s="102"/>
      <c r="Y30" s="102"/>
      <c r="Z30" s="102"/>
      <c r="AA30" s="102"/>
      <c r="AB30" s="102"/>
      <c r="AC30" s="102"/>
      <c r="AD30" s="102"/>
      <c r="AE30" s="102"/>
    </row>
    <row r="31" spans="1:31" s="129" customFormat="1" ht="54.95" customHeight="1" x14ac:dyDescent="0.25">
      <c r="A31" s="21">
        <v>30</v>
      </c>
      <c r="B31" s="21" t="s">
        <v>1309</v>
      </c>
      <c r="C31" s="32" t="s">
        <v>118</v>
      </c>
      <c r="D31" s="80" t="s">
        <v>129</v>
      </c>
      <c r="E31" s="21" t="s">
        <v>125</v>
      </c>
      <c r="F31" s="21" t="s">
        <v>56</v>
      </c>
      <c r="G31" s="21" t="s">
        <v>57</v>
      </c>
      <c r="H31" s="32" t="s">
        <v>58</v>
      </c>
      <c r="I31" s="21">
        <v>80111600</v>
      </c>
      <c r="J31" s="126" t="s">
        <v>74</v>
      </c>
      <c r="K31" s="30">
        <v>42552</v>
      </c>
      <c r="L31" s="39">
        <v>5.5</v>
      </c>
      <c r="M31" s="21" t="s">
        <v>53</v>
      </c>
      <c r="N31" s="21" t="s">
        <v>72</v>
      </c>
      <c r="O31" s="243">
        <v>22639606</v>
      </c>
      <c r="P31" s="243">
        <v>22639606</v>
      </c>
      <c r="Q31" s="127" t="s">
        <v>55</v>
      </c>
      <c r="R31" s="127" t="s">
        <v>55</v>
      </c>
      <c r="S31" s="36" t="s">
        <v>1310</v>
      </c>
      <c r="T31" s="31">
        <v>4116292</v>
      </c>
      <c r="U31" s="104"/>
      <c r="V31" s="94"/>
      <c r="W31" s="102"/>
      <c r="X31" s="102"/>
      <c r="Y31" s="102"/>
      <c r="Z31" s="102"/>
      <c r="AA31" s="102"/>
      <c r="AB31" s="102"/>
      <c r="AC31" s="102"/>
      <c r="AD31" s="102"/>
      <c r="AE31" s="102"/>
    </row>
    <row r="32" spans="1:31" s="129" customFormat="1" ht="54.95" customHeight="1" x14ac:dyDescent="0.25">
      <c r="A32" s="21">
        <v>31</v>
      </c>
      <c r="B32" s="21" t="s">
        <v>1309</v>
      </c>
      <c r="C32" s="32" t="s">
        <v>118</v>
      </c>
      <c r="D32" s="80" t="s">
        <v>129</v>
      </c>
      <c r="E32" s="21" t="s">
        <v>125</v>
      </c>
      <c r="F32" s="21" t="s">
        <v>56</v>
      </c>
      <c r="G32" s="21" t="s">
        <v>57</v>
      </c>
      <c r="H32" s="32" t="s">
        <v>58</v>
      </c>
      <c r="I32" s="21">
        <v>80111600</v>
      </c>
      <c r="J32" s="126" t="s">
        <v>989</v>
      </c>
      <c r="K32" s="30">
        <v>42552</v>
      </c>
      <c r="L32" s="39">
        <v>5.5</v>
      </c>
      <c r="M32" s="21" t="s">
        <v>53</v>
      </c>
      <c r="N32" s="21" t="s">
        <v>72</v>
      </c>
      <c r="O32" s="243">
        <v>19663781.5</v>
      </c>
      <c r="P32" s="243">
        <v>19663781.5</v>
      </c>
      <c r="Q32" s="127" t="s">
        <v>55</v>
      </c>
      <c r="R32" s="127" t="s">
        <v>55</v>
      </c>
      <c r="S32" s="36" t="s">
        <v>1310</v>
      </c>
      <c r="T32" s="31">
        <v>3575233</v>
      </c>
      <c r="U32" s="104"/>
      <c r="V32" s="94"/>
      <c r="W32" s="102"/>
      <c r="X32" s="102"/>
      <c r="Y32" s="102"/>
      <c r="Z32" s="102"/>
      <c r="AA32" s="102"/>
      <c r="AB32" s="102"/>
      <c r="AC32" s="102"/>
      <c r="AD32" s="102"/>
      <c r="AE32" s="102"/>
    </row>
    <row r="33" spans="1:31" s="129" customFormat="1" ht="54.95" customHeight="1" x14ac:dyDescent="0.25">
      <c r="A33" s="21">
        <v>32</v>
      </c>
      <c r="B33" s="21" t="s">
        <v>1309</v>
      </c>
      <c r="C33" s="32" t="s">
        <v>118</v>
      </c>
      <c r="D33" s="80" t="s">
        <v>129</v>
      </c>
      <c r="E33" s="21" t="s">
        <v>125</v>
      </c>
      <c r="F33" s="21" t="s">
        <v>56</v>
      </c>
      <c r="G33" s="21" t="s">
        <v>57</v>
      </c>
      <c r="H33" s="32" t="s">
        <v>58</v>
      </c>
      <c r="I33" s="21">
        <v>80111600</v>
      </c>
      <c r="J33" s="126" t="s">
        <v>75</v>
      </c>
      <c r="K33" s="30">
        <v>42552</v>
      </c>
      <c r="L33" s="39">
        <v>5.5</v>
      </c>
      <c r="M33" s="21" t="s">
        <v>53</v>
      </c>
      <c r="N33" s="21" t="s">
        <v>72</v>
      </c>
      <c r="O33" s="243">
        <v>13362035.5</v>
      </c>
      <c r="P33" s="243">
        <v>13362035.5</v>
      </c>
      <c r="Q33" s="127" t="s">
        <v>55</v>
      </c>
      <c r="R33" s="127" t="s">
        <v>55</v>
      </c>
      <c r="S33" s="36" t="s">
        <v>1310</v>
      </c>
      <c r="T33" s="31">
        <v>2429461</v>
      </c>
      <c r="U33" s="104"/>
      <c r="V33" s="94"/>
      <c r="W33" s="102"/>
      <c r="X33" s="102"/>
      <c r="Y33" s="102"/>
      <c r="Z33" s="102"/>
      <c r="AA33" s="102"/>
      <c r="AB33" s="102"/>
      <c r="AC33" s="102"/>
      <c r="AD33" s="102"/>
      <c r="AE33" s="102"/>
    </row>
    <row r="34" spans="1:31" s="129" customFormat="1" ht="54.95" customHeight="1" x14ac:dyDescent="0.25">
      <c r="A34" s="21">
        <v>33</v>
      </c>
      <c r="B34" s="21" t="s">
        <v>1309</v>
      </c>
      <c r="C34" s="32" t="s">
        <v>118</v>
      </c>
      <c r="D34" s="80" t="s">
        <v>129</v>
      </c>
      <c r="E34" s="21" t="s">
        <v>125</v>
      </c>
      <c r="F34" s="21" t="s">
        <v>56</v>
      </c>
      <c r="G34" s="21" t="s">
        <v>57</v>
      </c>
      <c r="H34" s="32" t="s">
        <v>58</v>
      </c>
      <c r="I34" s="21">
        <v>80111600</v>
      </c>
      <c r="J34" s="126" t="s">
        <v>74</v>
      </c>
      <c r="K34" s="30">
        <v>42552</v>
      </c>
      <c r="L34" s="39">
        <v>5.5</v>
      </c>
      <c r="M34" s="21" t="s">
        <v>53</v>
      </c>
      <c r="N34" s="21" t="s">
        <v>72</v>
      </c>
      <c r="O34" s="243">
        <v>19663781.5</v>
      </c>
      <c r="P34" s="243">
        <v>19663781.5</v>
      </c>
      <c r="Q34" s="127" t="s">
        <v>55</v>
      </c>
      <c r="R34" s="127" t="s">
        <v>55</v>
      </c>
      <c r="S34" s="36" t="s">
        <v>1310</v>
      </c>
      <c r="T34" s="31">
        <v>3575233</v>
      </c>
      <c r="U34" s="104"/>
      <c r="V34" s="94"/>
      <c r="W34" s="102"/>
      <c r="X34" s="102"/>
      <c r="Y34" s="102"/>
      <c r="Z34" s="102"/>
      <c r="AA34" s="102"/>
      <c r="AB34" s="102"/>
      <c r="AC34" s="102"/>
      <c r="AD34" s="102"/>
      <c r="AE34" s="102"/>
    </row>
    <row r="35" spans="1:31" s="129" customFormat="1" ht="54.95" customHeight="1" x14ac:dyDescent="0.25">
      <c r="A35" s="21">
        <v>34</v>
      </c>
      <c r="B35" s="21" t="s">
        <v>1309</v>
      </c>
      <c r="C35" s="32" t="s">
        <v>118</v>
      </c>
      <c r="D35" s="80" t="s">
        <v>129</v>
      </c>
      <c r="E35" s="21" t="s">
        <v>125</v>
      </c>
      <c r="F35" s="21" t="s">
        <v>56</v>
      </c>
      <c r="G35" s="21" t="s">
        <v>57</v>
      </c>
      <c r="H35" s="32" t="s">
        <v>58</v>
      </c>
      <c r="I35" s="21">
        <v>80111600</v>
      </c>
      <c r="J35" s="126" t="s">
        <v>76</v>
      </c>
      <c r="K35" s="30">
        <v>42552</v>
      </c>
      <c r="L35" s="39">
        <v>5.5</v>
      </c>
      <c r="M35" s="21" t="s">
        <v>53</v>
      </c>
      <c r="N35" s="21" t="s">
        <v>72</v>
      </c>
      <c r="O35" s="243">
        <v>22639606</v>
      </c>
      <c r="P35" s="243">
        <v>22639606</v>
      </c>
      <c r="Q35" s="127" t="s">
        <v>55</v>
      </c>
      <c r="R35" s="127" t="s">
        <v>55</v>
      </c>
      <c r="S35" s="36" t="s">
        <v>1310</v>
      </c>
      <c r="T35" s="31">
        <v>4116292</v>
      </c>
      <c r="U35" s="104"/>
      <c r="V35" s="94"/>
      <c r="W35" s="102"/>
      <c r="X35" s="102"/>
      <c r="Y35" s="102"/>
      <c r="Z35" s="102"/>
      <c r="AA35" s="102"/>
      <c r="AB35" s="102"/>
      <c r="AC35" s="102"/>
      <c r="AD35" s="102"/>
      <c r="AE35" s="102"/>
    </row>
    <row r="36" spans="1:31" s="129" customFormat="1" ht="54.95" customHeight="1" x14ac:dyDescent="0.25">
      <c r="A36" s="21">
        <v>35</v>
      </c>
      <c r="B36" s="21" t="s">
        <v>1309</v>
      </c>
      <c r="C36" s="32" t="s">
        <v>118</v>
      </c>
      <c r="D36" s="80" t="s">
        <v>129</v>
      </c>
      <c r="E36" s="21" t="s">
        <v>125</v>
      </c>
      <c r="F36" s="21" t="s">
        <v>56</v>
      </c>
      <c r="G36" s="21" t="s">
        <v>57</v>
      </c>
      <c r="H36" s="32" t="s">
        <v>58</v>
      </c>
      <c r="I36" s="21">
        <v>80111600</v>
      </c>
      <c r="J36" s="126" t="s">
        <v>71</v>
      </c>
      <c r="K36" s="30">
        <v>42552</v>
      </c>
      <c r="L36" s="39">
        <v>5.5</v>
      </c>
      <c r="M36" s="21" t="s">
        <v>53</v>
      </c>
      <c r="N36" s="21" t="s">
        <v>72</v>
      </c>
      <c r="O36" s="243">
        <v>13362035.5</v>
      </c>
      <c r="P36" s="243">
        <v>13362035.5</v>
      </c>
      <c r="Q36" s="127" t="s">
        <v>55</v>
      </c>
      <c r="R36" s="127" t="s">
        <v>55</v>
      </c>
      <c r="S36" s="36" t="s">
        <v>1310</v>
      </c>
      <c r="T36" s="31">
        <v>2429461</v>
      </c>
      <c r="U36" s="104"/>
      <c r="V36" s="94"/>
      <c r="W36" s="102"/>
      <c r="X36" s="102"/>
      <c r="Y36" s="102"/>
      <c r="Z36" s="102"/>
      <c r="AA36" s="102"/>
      <c r="AB36" s="102"/>
      <c r="AC36" s="102"/>
      <c r="AD36" s="102"/>
      <c r="AE36" s="102"/>
    </row>
    <row r="37" spans="1:31" s="129" customFormat="1" ht="54.95" customHeight="1" x14ac:dyDescent="0.25">
      <c r="A37" s="21">
        <v>36</v>
      </c>
      <c r="B37" s="21" t="s">
        <v>1309</v>
      </c>
      <c r="C37" s="32" t="s">
        <v>118</v>
      </c>
      <c r="D37" s="80" t="s">
        <v>129</v>
      </c>
      <c r="E37" s="21" t="s">
        <v>125</v>
      </c>
      <c r="F37" s="21" t="s">
        <v>56</v>
      </c>
      <c r="G37" s="21" t="s">
        <v>57</v>
      </c>
      <c r="H37" s="32" t="s">
        <v>58</v>
      </c>
      <c r="I37" s="21">
        <v>80111600</v>
      </c>
      <c r="J37" s="126" t="s">
        <v>77</v>
      </c>
      <c r="K37" s="30">
        <v>42552</v>
      </c>
      <c r="L37" s="39">
        <v>5.5</v>
      </c>
      <c r="M37" s="21" t="s">
        <v>53</v>
      </c>
      <c r="N37" s="21" t="s">
        <v>72</v>
      </c>
      <c r="O37" s="243">
        <v>22639606</v>
      </c>
      <c r="P37" s="243">
        <v>22639606</v>
      </c>
      <c r="Q37" s="127" t="s">
        <v>55</v>
      </c>
      <c r="R37" s="127" t="s">
        <v>55</v>
      </c>
      <c r="S37" s="36" t="s">
        <v>1310</v>
      </c>
      <c r="T37" s="31">
        <v>4116292</v>
      </c>
      <c r="U37" s="104"/>
      <c r="V37" s="94"/>
      <c r="W37" s="102"/>
      <c r="X37" s="102"/>
      <c r="Y37" s="102"/>
      <c r="Z37" s="102"/>
      <c r="AA37" s="102"/>
      <c r="AB37" s="102"/>
      <c r="AC37" s="102"/>
      <c r="AD37" s="102"/>
      <c r="AE37" s="102"/>
    </row>
    <row r="38" spans="1:31" s="129" customFormat="1" ht="54.95" customHeight="1" x14ac:dyDescent="0.25">
      <c r="A38" s="21">
        <v>37</v>
      </c>
      <c r="B38" s="21" t="s">
        <v>1309</v>
      </c>
      <c r="C38" s="32" t="s">
        <v>118</v>
      </c>
      <c r="D38" s="80" t="s">
        <v>129</v>
      </c>
      <c r="E38" s="21" t="s">
        <v>125</v>
      </c>
      <c r="F38" s="21" t="s">
        <v>56</v>
      </c>
      <c r="G38" s="21" t="s">
        <v>57</v>
      </c>
      <c r="H38" s="32" t="s">
        <v>58</v>
      </c>
      <c r="I38" s="21">
        <v>80111600</v>
      </c>
      <c r="J38" s="126" t="s">
        <v>78</v>
      </c>
      <c r="K38" s="30">
        <v>42552</v>
      </c>
      <c r="L38" s="39">
        <v>5.5</v>
      </c>
      <c r="M38" s="21" t="s">
        <v>53</v>
      </c>
      <c r="N38" s="21" t="s">
        <v>72</v>
      </c>
      <c r="O38" s="243">
        <v>22639606</v>
      </c>
      <c r="P38" s="243">
        <v>22639606</v>
      </c>
      <c r="Q38" s="127" t="s">
        <v>55</v>
      </c>
      <c r="R38" s="127" t="s">
        <v>55</v>
      </c>
      <c r="S38" s="36" t="s">
        <v>1310</v>
      </c>
      <c r="T38" s="31">
        <v>4116292</v>
      </c>
      <c r="U38" s="104"/>
      <c r="V38" s="94"/>
      <c r="W38" s="102"/>
      <c r="X38" s="102"/>
      <c r="Y38" s="102"/>
      <c r="Z38" s="102"/>
      <c r="AA38" s="102"/>
      <c r="AB38" s="102"/>
      <c r="AC38" s="102"/>
      <c r="AD38" s="102"/>
      <c r="AE38" s="102"/>
    </row>
    <row r="39" spans="1:31" s="129" customFormat="1" ht="54.95" customHeight="1" x14ac:dyDescent="0.25">
      <c r="A39" s="21">
        <v>38</v>
      </c>
      <c r="B39" s="21" t="s">
        <v>1309</v>
      </c>
      <c r="C39" s="32" t="s">
        <v>118</v>
      </c>
      <c r="D39" s="80" t="s">
        <v>129</v>
      </c>
      <c r="E39" s="21" t="s">
        <v>125</v>
      </c>
      <c r="F39" s="21" t="s">
        <v>56</v>
      </c>
      <c r="G39" s="21" t="s">
        <v>57</v>
      </c>
      <c r="H39" s="32" t="s">
        <v>58</v>
      </c>
      <c r="I39" s="21">
        <v>80111600</v>
      </c>
      <c r="J39" s="126" t="s">
        <v>79</v>
      </c>
      <c r="K39" s="30">
        <v>42552</v>
      </c>
      <c r="L39" s="39">
        <v>5.5</v>
      </c>
      <c r="M39" s="21" t="s">
        <v>53</v>
      </c>
      <c r="N39" s="21" t="s">
        <v>72</v>
      </c>
      <c r="O39" s="243">
        <v>13362035.5</v>
      </c>
      <c r="P39" s="243">
        <v>13362035.5</v>
      </c>
      <c r="Q39" s="127" t="s">
        <v>55</v>
      </c>
      <c r="R39" s="127" t="s">
        <v>55</v>
      </c>
      <c r="S39" s="36" t="s">
        <v>1310</v>
      </c>
      <c r="T39" s="31">
        <v>2429461</v>
      </c>
      <c r="U39" s="104"/>
      <c r="V39" s="94"/>
      <c r="W39" s="102"/>
      <c r="X39" s="102"/>
      <c r="Y39" s="102"/>
      <c r="Z39" s="102"/>
      <c r="AA39" s="102"/>
      <c r="AB39" s="102"/>
      <c r="AC39" s="102"/>
      <c r="AD39" s="102"/>
      <c r="AE39" s="102"/>
    </row>
    <row r="40" spans="1:31" s="129" customFormat="1" ht="54.95" customHeight="1" x14ac:dyDescent="0.25">
      <c r="A40" s="21">
        <v>39</v>
      </c>
      <c r="B40" s="21" t="s">
        <v>1309</v>
      </c>
      <c r="C40" s="32" t="s">
        <v>118</v>
      </c>
      <c r="D40" s="80" t="s">
        <v>129</v>
      </c>
      <c r="E40" s="21" t="s">
        <v>125</v>
      </c>
      <c r="F40" s="21" t="s">
        <v>56</v>
      </c>
      <c r="G40" s="21" t="s">
        <v>57</v>
      </c>
      <c r="H40" s="32" t="s">
        <v>58</v>
      </c>
      <c r="I40" s="21">
        <v>80111600</v>
      </c>
      <c r="J40" s="126" t="s">
        <v>80</v>
      </c>
      <c r="K40" s="30">
        <v>42552</v>
      </c>
      <c r="L40" s="39">
        <v>5.5</v>
      </c>
      <c r="M40" s="21" t="s">
        <v>53</v>
      </c>
      <c r="N40" s="21" t="s">
        <v>72</v>
      </c>
      <c r="O40" s="243">
        <v>22639606</v>
      </c>
      <c r="P40" s="243">
        <v>22639606</v>
      </c>
      <c r="Q40" s="127" t="s">
        <v>55</v>
      </c>
      <c r="R40" s="127" t="s">
        <v>55</v>
      </c>
      <c r="S40" s="36" t="s">
        <v>1310</v>
      </c>
      <c r="T40" s="31">
        <v>4116292</v>
      </c>
      <c r="U40" s="104"/>
      <c r="V40" s="94"/>
      <c r="W40" s="102"/>
      <c r="X40" s="102"/>
      <c r="Y40" s="102"/>
      <c r="Z40" s="102"/>
      <c r="AA40" s="102"/>
      <c r="AB40" s="102"/>
      <c r="AC40" s="102"/>
      <c r="AD40" s="102"/>
      <c r="AE40" s="102"/>
    </row>
    <row r="41" spans="1:31" s="129" customFormat="1" ht="54.95" customHeight="1" x14ac:dyDescent="0.25">
      <c r="A41" s="21">
        <v>40</v>
      </c>
      <c r="B41" s="21" t="s">
        <v>1309</v>
      </c>
      <c r="C41" s="32" t="s">
        <v>118</v>
      </c>
      <c r="D41" s="80" t="s">
        <v>129</v>
      </c>
      <c r="E41" s="21" t="s">
        <v>125</v>
      </c>
      <c r="F41" s="21" t="s">
        <v>56</v>
      </c>
      <c r="G41" s="21" t="s">
        <v>57</v>
      </c>
      <c r="H41" s="32" t="s">
        <v>58</v>
      </c>
      <c r="I41" s="21">
        <v>80111600</v>
      </c>
      <c r="J41" s="126" t="s">
        <v>73</v>
      </c>
      <c r="K41" s="30">
        <v>42552</v>
      </c>
      <c r="L41" s="39">
        <v>5.5</v>
      </c>
      <c r="M41" s="21" t="s">
        <v>53</v>
      </c>
      <c r="N41" s="21" t="s">
        <v>72</v>
      </c>
      <c r="O41" s="243">
        <v>15637666</v>
      </c>
      <c r="P41" s="243">
        <v>15637666</v>
      </c>
      <c r="Q41" s="127" t="s">
        <v>55</v>
      </c>
      <c r="R41" s="127" t="s">
        <v>55</v>
      </c>
      <c r="S41" s="36" t="s">
        <v>1310</v>
      </c>
      <c r="T41" s="31">
        <v>2843212</v>
      </c>
      <c r="U41" s="104"/>
      <c r="V41" s="94"/>
      <c r="W41" s="102"/>
      <c r="X41" s="102"/>
      <c r="Y41" s="102"/>
      <c r="Z41" s="102"/>
      <c r="AA41" s="102"/>
      <c r="AB41" s="102"/>
      <c r="AC41" s="102"/>
      <c r="AD41" s="102"/>
      <c r="AE41" s="102"/>
    </row>
    <row r="42" spans="1:31" s="129" customFormat="1" ht="54.95" customHeight="1" x14ac:dyDescent="0.25">
      <c r="A42" s="21">
        <v>41</v>
      </c>
      <c r="B42" s="21" t="s">
        <v>1309</v>
      </c>
      <c r="C42" s="32" t="s">
        <v>118</v>
      </c>
      <c r="D42" s="80" t="s">
        <v>129</v>
      </c>
      <c r="E42" s="21" t="s">
        <v>125</v>
      </c>
      <c r="F42" s="21" t="s">
        <v>56</v>
      </c>
      <c r="G42" s="21" t="s">
        <v>57</v>
      </c>
      <c r="H42" s="32" t="s">
        <v>58</v>
      </c>
      <c r="I42" s="21">
        <v>80111600</v>
      </c>
      <c r="J42" s="126" t="s">
        <v>81</v>
      </c>
      <c r="K42" s="30">
        <v>42552</v>
      </c>
      <c r="L42" s="39">
        <v>5.5</v>
      </c>
      <c r="M42" s="21" t="s">
        <v>53</v>
      </c>
      <c r="N42" s="21" t="s">
        <v>72</v>
      </c>
      <c r="O42" s="243">
        <v>31567079.5</v>
      </c>
      <c r="P42" s="243">
        <v>31567079.5</v>
      </c>
      <c r="Q42" s="127" t="s">
        <v>55</v>
      </c>
      <c r="R42" s="127" t="s">
        <v>55</v>
      </c>
      <c r="S42" s="36" t="s">
        <v>1310</v>
      </c>
      <c r="T42" s="31">
        <v>5739469</v>
      </c>
      <c r="U42" s="104"/>
      <c r="V42" s="94"/>
      <c r="W42" s="102"/>
      <c r="X42" s="102"/>
      <c r="Y42" s="102"/>
      <c r="Z42" s="102"/>
      <c r="AA42" s="102"/>
      <c r="AB42" s="102"/>
      <c r="AC42" s="102"/>
      <c r="AD42" s="102"/>
      <c r="AE42" s="102"/>
    </row>
    <row r="43" spans="1:31" s="129" customFormat="1" ht="54.95" customHeight="1" x14ac:dyDescent="0.25">
      <c r="A43" s="21">
        <v>42</v>
      </c>
      <c r="B43" s="21" t="s">
        <v>1309</v>
      </c>
      <c r="C43" s="32" t="s">
        <v>118</v>
      </c>
      <c r="D43" s="80" t="s">
        <v>129</v>
      </c>
      <c r="E43" s="21" t="s">
        <v>125</v>
      </c>
      <c r="F43" s="21" t="s">
        <v>56</v>
      </c>
      <c r="G43" s="21" t="s">
        <v>57</v>
      </c>
      <c r="H43" s="32" t="s">
        <v>58</v>
      </c>
      <c r="I43" s="21">
        <v>80111600</v>
      </c>
      <c r="J43" s="126" t="s">
        <v>990</v>
      </c>
      <c r="K43" s="30">
        <v>42552</v>
      </c>
      <c r="L43" s="39">
        <v>1</v>
      </c>
      <c r="M43" s="21" t="s">
        <v>53</v>
      </c>
      <c r="N43" s="21" t="s">
        <v>72</v>
      </c>
      <c r="O43" s="243">
        <v>544247.5</v>
      </c>
      <c r="P43" s="243">
        <v>544247.5</v>
      </c>
      <c r="Q43" s="127" t="s">
        <v>55</v>
      </c>
      <c r="R43" s="127" t="s">
        <v>55</v>
      </c>
      <c r="S43" s="36" t="s">
        <v>1310</v>
      </c>
      <c r="T43" s="31">
        <v>544247.5</v>
      </c>
      <c r="U43" s="104"/>
      <c r="V43" s="94"/>
      <c r="W43" s="102"/>
      <c r="X43" s="102"/>
      <c r="Y43" s="102"/>
      <c r="Z43" s="102"/>
      <c r="AA43" s="102"/>
      <c r="AB43" s="102"/>
      <c r="AC43" s="102"/>
      <c r="AD43" s="102"/>
      <c r="AE43" s="102"/>
    </row>
    <row r="44" spans="1:31" s="129" customFormat="1" ht="54.95" customHeight="1" x14ac:dyDescent="0.25">
      <c r="A44" s="21">
        <v>43</v>
      </c>
      <c r="B44" s="21" t="s">
        <v>1309</v>
      </c>
      <c r="C44" s="32" t="s">
        <v>118</v>
      </c>
      <c r="D44" s="80" t="s">
        <v>129</v>
      </c>
      <c r="E44" s="21" t="s">
        <v>125</v>
      </c>
      <c r="F44" s="21" t="s">
        <v>60</v>
      </c>
      <c r="G44" s="21" t="s">
        <v>61</v>
      </c>
      <c r="H44" s="32" t="s">
        <v>62</v>
      </c>
      <c r="I44" s="21">
        <v>77121500</v>
      </c>
      <c r="J44" s="126" t="s">
        <v>82</v>
      </c>
      <c r="K44" s="30">
        <v>42552</v>
      </c>
      <c r="L44" s="39">
        <v>1</v>
      </c>
      <c r="M44" s="21" t="s">
        <v>53</v>
      </c>
      <c r="N44" s="21" t="s">
        <v>72</v>
      </c>
      <c r="O44" s="243">
        <v>10000000</v>
      </c>
      <c r="P44" s="243">
        <v>10000000</v>
      </c>
      <c r="Q44" s="127" t="s">
        <v>55</v>
      </c>
      <c r="R44" s="127" t="s">
        <v>55</v>
      </c>
      <c r="S44" s="36" t="s">
        <v>1310</v>
      </c>
      <c r="T44" s="31">
        <v>10000000</v>
      </c>
      <c r="U44" s="104"/>
      <c r="V44" s="94"/>
      <c r="W44" s="102"/>
      <c r="X44" s="102"/>
      <c r="Y44" s="102"/>
      <c r="Z44" s="102"/>
      <c r="AA44" s="102"/>
      <c r="AB44" s="102"/>
      <c r="AC44" s="102"/>
      <c r="AD44" s="102"/>
      <c r="AE44" s="102"/>
    </row>
    <row r="45" spans="1:31" s="129" customFormat="1" ht="54.95" customHeight="1" x14ac:dyDescent="0.25">
      <c r="A45" s="21">
        <v>44</v>
      </c>
      <c r="B45" s="21" t="s">
        <v>1309</v>
      </c>
      <c r="C45" s="32" t="s">
        <v>118</v>
      </c>
      <c r="D45" s="80" t="s">
        <v>129</v>
      </c>
      <c r="E45" s="21" t="s">
        <v>125</v>
      </c>
      <c r="F45" s="21" t="s">
        <v>60</v>
      </c>
      <c r="G45" s="21" t="s">
        <v>61</v>
      </c>
      <c r="H45" s="32" t="s">
        <v>62</v>
      </c>
      <c r="I45" s="21">
        <v>77121500</v>
      </c>
      <c r="J45" s="126" t="s">
        <v>83</v>
      </c>
      <c r="K45" s="30">
        <v>42552</v>
      </c>
      <c r="L45" s="39">
        <v>1</v>
      </c>
      <c r="M45" s="21" t="s">
        <v>53</v>
      </c>
      <c r="N45" s="21" t="s">
        <v>72</v>
      </c>
      <c r="O45" s="243">
        <v>20000000</v>
      </c>
      <c r="P45" s="243">
        <v>20000000</v>
      </c>
      <c r="Q45" s="127" t="s">
        <v>55</v>
      </c>
      <c r="R45" s="127" t="s">
        <v>55</v>
      </c>
      <c r="S45" s="36" t="s">
        <v>1310</v>
      </c>
      <c r="T45" s="31">
        <v>20000000</v>
      </c>
      <c r="U45" s="104"/>
      <c r="V45" s="94"/>
      <c r="W45" s="102"/>
      <c r="X45" s="102"/>
      <c r="Y45" s="102"/>
      <c r="Z45" s="102"/>
      <c r="AA45" s="102"/>
      <c r="AB45" s="102"/>
      <c r="AC45" s="102"/>
      <c r="AD45" s="102"/>
      <c r="AE45" s="102"/>
    </row>
    <row r="46" spans="1:31" s="129" customFormat="1" ht="54.95" customHeight="1" x14ac:dyDescent="0.25">
      <c r="A46" s="21">
        <v>45</v>
      </c>
      <c r="B46" s="21" t="s">
        <v>1309</v>
      </c>
      <c r="C46" s="32" t="s">
        <v>118</v>
      </c>
      <c r="D46" s="80" t="s">
        <v>129</v>
      </c>
      <c r="E46" s="21" t="s">
        <v>125</v>
      </c>
      <c r="F46" s="21" t="s">
        <v>60</v>
      </c>
      <c r="G46" s="21" t="s">
        <v>61</v>
      </c>
      <c r="H46" s="32" t="s">
        <v>62</v>
      </c>
      <c r="I46" s="21">
        <v>77121500</v>
      </c>
      <c r="J46" s="126" t="s">
        <v>84</v>
      </c>
      <c r="K46" s="30">
        <v>42552</v>
      </c>
      <c r="L46" s="39">
        <v>1</v>
      </c>
      <c r="M46" s="21" t="s">
        <v>53</v>
      </c>
      <c r="N46" s="21" t="s">
        <v>72</v>
      </c>
      <c r="O46" s="243">
        <v>75000000</v>
      </c>
      <c r="P46" s="243">
        <v>75000000</v>
      </c>
      <c r="Q46" s="127" t="s">
        <v>55</v>
      </c>
      <c r="R46" s="127" t="s">
        <v>55</v>
      </c>
      <c r="S46" s="36" t="s">
        <v>1310</v>
      </c>
      <c r="T46" s="31">
        <v>75000000</v>
      </c>
      <c r="U46" s="104"/>
      <c r="V46" s="94"/>
      <c r="W46" s="102"/>
      <c r="X46" s="102"/>
      <c r="Y46" s="102"/>
      <c r="Z46" s="102"/>
      <c r="AA46" s="102"/>
      <c r="AB46" s="102"/>
      <c r="AC46" s="102"/>
      <c r="AD46" s="102"/>
      <c r="AE46" s="102"/>
    </row>
    <row r="47" spans="1:31" s="129" customFormat="1" ht="54.95" customHeight="1" x14ac:dyDescent="0.25">
      <c r="A47" s="21">
        <v>46</v>
      </c>
      <c r="B47" s="21" t="s">
        <v>1309</v>
      </c>
      <c r="C47" s="32" t="s">
        <v>118</v>
      </c>
      <c r="D47" s="80" t="s">
        <v>129</v>
      </c>
      <c r="E47" s="21" t="s">
        <v>125</v>
      </c>
      <c r="F47" s="21" t="s">
        <v>60</v>
      </c>
      <c r="G47" s="21" t="s">
        <v>61</v>
      </c>
      <c r="H47" s="32" t="s">
        <v>62</v>
      </c>
      <c r="I47" s="21">
        <v>77121500</v>
      </c>
      <c r="J47" s="126" t="s">
        <v>85</v>
      </c>
      <c r="K47" s="30">
        <v>42552</v>
      </c>
      <c r="L47" s="39">
        <v>1</v>
      </c>
      <c r="M47" s="21" t="s">
        <v>53</v>
      </c>
      <c r="N47" s="21" t="s">
        <v>72</v>
      </c>
      <c r="O47" s="243">
        <v>75000000</v>
      </c>
      <c r="P47" s="243">
        <v>75000000</v>
      </c>
      <c r="Q47" s="127" t="s">
        <v>55</v>
      </c>
      <c r="R47" s="127" t="s">
        <v>55</v>
      </c>
      <c r="S47" s="36" t="s">
        <v>1310</v>
      </c>
      <c r="T47" s="31">
        <v>75000000</v>
      </c>
      <c r="U47" s="104"/>
      <c r="V47" s="94"/>
      <c r="W47" s="102"/>
      <c r="X47" s="102"/>
      <c r="Y47" s="102"/>
      <c r="Z47" s="102"/>
      <c r="AA47" s="102"/>
      <c r="AB47" s="102"/>
      <c r="AC47" s="102"/>
      <c r="AD47" s="102"/>
      <c r="AE47" s="102"/>
    </row>
    <row r="48" spans="1:31" s="129" customFormat="1" ht="54.95" customHeight="1" x14ac:dyDescent="0.25">
      <c r="A48" s="21">
        <v>47</v>
      </c>
      <c r="B48" s="21" t="s">
        <v>1309</v>
      </c>
      <c r="C48" s="32" t="s">
        <v>118</v>
      </c>
      <c r="D48" s="80" t="s">
        <v>129</v>
      </c>
      <c r="E48" s="21" t="s">
        <v>125</v>
      </c>
      <c r="F48" s="21" t="s">
        <v>60</v>
      </c>
      <c r="G48" s="21" t="s">
        <v>61</v>
      </c>
      <c r="H48" s="32" t="s">
        <v>62</v>
      </c>
      <c r="I48" s="21">
        <v>77121500</v>
      </c>
      <c r="J48" s="126" t="s">
        <v>86</v>
      </c>
      <c r="K48" s="30">
        <v>42552</v>
      </c>
      <c r="L48" s="39">
        <v>1</v>
      </c>
      <c r="M48" s="21" t="s">
        <v>53</v>
      </c>
      <c r="N48" s="21" t="s">
        <v>72</v>
      </c>
      <c r="O48" s="243">
        <v>75000000</v>
      </c>
      <c r="P48" s="243">
        <v>75000000</v>
      </c>
      <c r="Q48" s="127" t="s">
        <v>55</v>
      </c>
      <c r="R48" s="127" t="s">
        <v>55</v>
      </c>
      <c r="S48" s="36" t="s">
        <v>1310</v>
      </c>
      <c r="T48" s="31">
        <v>75000000</v>
      </c>
      <c r="U48" s="104"/>
      <c r="V48" s="94"/>
      <c r="W48" s="102"/>
      <c r="X48" s="102"/>
      <c r="Y48" s="102"/>
      <c r="Z48" s="102"/>
      <c r="AA48" s="102"/>
      <c r="AB48" s="102"/>
      <c r="AC48" s="102"/>
      <c r="AD48" s="102"/>
      <c r="AE48" s="102"/>
    </row>
    <row r="49" spans="1:31" s="129" customFormat="1" ht="54.95" customHeight="1" x14ac:dyDescent="0.25">
      <c r="A49" s="21">
        <v>48</v>
      </c>
      <c r="B49" s="21" t="s">
        <v>1309</v>
      </c>
      <c r="C49" s="32" t="s">
        <v>118</v>
      </c>
      <c r="D49" s="80" t="s">
        <v>129</v>
      </c>
      <c r="E49" s="21" t="s">
        <v>125</v>
      </c>
      <c r="F49" s="21" t="s">
        <v>60</v>
      </c>
      <c r="G49" s="21" t="s">
        <v>61</v>
      </c>
      <c r="H49" s="32" t="s">
        <v>62</v>
      </c>
      <c r="I49" s="21">
        <v>77121500</v>
      </c>
      <c r="J49" s="126" t="s">
        <v>87</v>
      </c>
      <c r="K49" s="30">
        <v>42552</v>
      </c>
      <c r="L49" s="39">
        <v>1</v>
      </c>
      <c r="M49" s="21" t="s">
        <v>53</v>
      </c>
      <c r="N49" s="21" t="s">
        <v>72</v>
      </c>
      <c r="O49" s="243">
        <v>10000000</v>
      </c>
      <c r="P49" s="243">
        <v>10000000</v>
      </c>
      <c r="Q49" s="127" t="s">
        <v>55</v>
      </c>
      <c r="R49" s="127" t="s">
        <v>55</v>
      </c>
      <c r="S49" s="36" t="s">
        <v>1310</v>
      </c>
      <c r="T49" s="31">
        <v>10000000</v>
      </c>
      <c r="U49" s="104"/>
      <c r="V49" s="94"/>
      <c r="W49" s="102"/>
      <c r="X49" s="102"/>
      <c r="Y49" s="102"/>
      <c r="Z49" s="102"/>
      <c r="AA49" s="102"/>
      <c r="AB49" s="102"/>
      <c r="AC49" s="102"/>
      <c r="AD49" s="102"/>
      <c r="AE49" s="102"/>
    </row>
    <row r="50" spans="1:31" s="129" customFormat="1" ht="54.95" customHeight="1" x14ac:dyDescent="0.25">
      <c r="A50" s="21">
        <v>49</v>
      </c>
      <c r="B50" s="21" t="s">
        <v>1309</v>
      </c>
      <c r="C50" s="32" t="s">
        <v>118</v>
      </c>
      <c r="D50" s="80" t="s">
        <v>129</v>
      </c>
      <c r="E50" s="21" t="s">
        <v>125</v>
      </c>
      <c r="F50" s="21" t="s">
        <v>60</v>
      </c>
      <c r="G50" s="21" t="s">
        <v>61</v>
      </c>
      <c r="H50" s="32" t="s">
        <v>62</v>
      </c>
      <c r="I50" s="21">
        <v>77121500</v>
      </c>
      <c r="J50" s="126" t="s">
        <v>88</v>
      </c>
      <c r="K50" s="30">
        <v>42552</v>
      </c>
      <c r="L50" s="39">
        <v>1</v>
      </c>
      <c r="M50" s="21" t="s">
        <v>53</v>
      </c>
      <c r="N50" s="21" t="s">
        <v>72</v>
      </c>
      <c r="O50" s="243">
        <v>20000000</v>
      </c>
      <c r="P50" s="243">
        <v>20000000</v>
      </c>
      <c r="Q50" s="127" t="s">
        <v>55</v>
      </c>
      <c r="R50" s="127" t="s">
        <v>55</v>
      </c>
      <c r="S50" s="36" t="s">
        <v>1310</v>
      </c>
      <c r="T50" s="31">
        <v>20000000</v>
      </c>
      <c r="U50" s="104"/>
      <c r="V50" s="94"/>
      <c r="W50" s="102"/>
      <c r="X50" s="102"/>
      <c r="Y50" s="102"/>
      <c r="Z50" s="102"/>
      <c r="AA50" s="102"/>
      <c r="AB50" s="102"/>
      <c r="AC50" s="102"/>
      <c r="AD50" s="102"/>
      <c r="AE50" s="102"/>
    </row>
    <row r="51" spans="1:31" s="129" customFormat="1" ht="54.95" customHeight="1" x14ac:dyDescent="0.25">
      <c r="A51" s="21">
        <v>50</v>
      </c>
      <c r="B51" s="21" t="s">
        <v>1309</v>
      </c>
      <c r="C51" s="32" t="s">
        <v>118</v>
      </c>
      <c r="D51" s="80" t="s">
        <v>129</v>
      </c>
      <c r="E51" s="21" t="s">
        <v>125</v>
      </c>
      <c r="F51" s="21" t="s">
        <v>60</v>
      </c>
      <c r="G51" s="21" t="s">
        <v>61</v>
      </c>
      <c r="H51" s="32" t="s">
        <v>62</v>
      </c>
      <c r="I51" s="21">
        <v>77121500</v>
      </c>
      <c r="J51" s="126" t="s">
        <v>89</v>
      </c>
      <c r="K51" s="30">
        <v>42552</v>
      </c>
      <c r="L51" s="39">
        <v>1</v>
      </c>
      <c r="M51" s="21" t="s">
        <v>90</v>
      </c>
      <c r="N51" s="21" t="s">
        <v>72</v>
      </c>
      <c r="O51" s="243">
        <v>100000000</v>
      </c>
      <c r="P51" s="243">
        <v>100000000</v>
      </c>
      <c r="Q51" s="127" t="s">
        <v>55</v>
      </c>
      <c r="R51" s="127" t="s">
        <v>55</v>
      </c>
      <c r="S51" s="36" t="s">
        <v>1310</v>
      </c>
      <c r="T51" s="31">
        <v>100000000</v>
      </c>
      <c r="U51" s="104"/>
      <c r="V51" s="94"/>
      <c r="W51" s="102"/>
      <c r="X51" s="102"/>
      <c r="Y51" s="102"/>
      <c r="Z51" s="102"/>
      <c r="AA51" s="102"/>
      <c r="AB51" s="102"/>
      <c r="AC51" s="102"/>
      <c r="AD51" s="102"/>
      <c r="AE51" s="102"/>
    </row>
    <row r="52" spans="1:31" s="129" customFormat="1" ht="54.95" customHeight="1" x14ac:dyDescent="0.25">
      <c r="A52" s="21">
        <v>51</v>
      </c>
      <c r="B52" s="21" t="s">
        <v>1309</v>
      </c>
      <c r="C52" s="32" t="s">
        <v>118</v>
      </c>
      <c r="D52" s="80" t="s">
        <v>133</v>
      </c>
      <c r="E52" s="21" t="s">
        <v>126</v>
      </c>
      <c r="F52" s="21" t="s">
        <v>56</v>
      </c>
      <c r="G52" s="21" t="s">
        <v>57</v>
      </c>
      <c r="H52" s="32" t="s">
        <v>58</v>
      </c>
      <c r="I52" s="21">
        <v>80111600</v>
      </c>
      <c r="J52" s="126" t="s">
        <v>91</v>
      </c>
      <c r="K52" s="30">
        <v>42552</v>
      </c>
      <c r="L52" s="39">
        <v>5</v>
      </c>
      <c r="M52" s="21" t="s">
        <v>53</v>
      </c>
      <c r="N52" s="21" t="s">
        <v>72</v>
      </c>
      <c r="O52" s="243">
        <v>25992050</v>
      </c>
      <c r="P52" s="243">
        <v>25992050</v>
      </c>
      <c r="Q52" s="127" t="s">
        <v>55</v>
      </c>
      <c r="R52" s="127" t="s">
        <v>55</v>
      </c>
      <c r="S52" s="36" t="s">
        <v>1310</v>
      </c>
      <c r="T52" s="31">
        <v>5198410</v>
      </c>
      <c r="U52" s="104"/>
      <c r="V52" s="94"/>
      <c r="W52" s="102"/>
      <c r="X52" s="102"/>
      <c r="Y52" s="102"/>
      <c r="Z52" s="102"/>
      <c r="AA52" s="102"/>
      <c r="AB52" s="102"/>
      <c r="AC52" s="102"/>
      <c r="AD52" s="102"/>
      <c r="AE52" s="102"/>
    </row>
    <row r="53" spans="1:31" s="129" customFormat="1" ht="54.95" customHeight="1" x14ac:dyDescent="0.25">
      <c r="A53" s="21">
        <v>52</v>
      </c>
      <c r="B53" s="21" t="s">
        <v>1309</v>
      </c>
      <c r="C53" s="32" t="s">
        <v>118</v>
      </c>
      <c r="D53" s="80" t="s">
        <v>133</v>
      </c>
      <c r="E53" s="21" t="s">
        <v>126</v>
      </c>
      <c r="F53" s="21" t="s">
        <v>56</v>
      </c>
      <c r="G53" s="21" t="s">
        <v>57</v>
      </c>
      <c r="H53" s="32" t="s">
        <v>58</v>
      </c>
      <c r="I53" s="21">
        <v>80111600</v>
      </c>
      <c r="J53" s="126" t="s">
        <v>92</v>
      </c>
      <c r="K53" s="30">
        <v>42552</v>
      </c>
      <c r="L53" s="39">
        <v>4</v>
      </c>
      <c r="M53" s="21" t="s">
        <v>53</v>
      </c>
      <c r="N53" s="21" t="s">
        <v>72</v>
      </c>
      <c r="O53" s="243">
        <v>16465168</v>
      </c>
      <c r="P53" s="243">
        <v>16465168</v>
      </c>
      <c r="Q53" s="127" t="s">
        <v>55</v>
      </c>
      <c r="R53" s="127" t="s">
        <v>55</v>
      </c>
      <c r="S53" s="36" t="s">
        <v>1310</v>
      </c>
      <c r="T53" s="31">
        <v>4116292</v>
      </c>
      <c r="U53" s="104"/>
      <c r="V53" s="94"/>
      <c r="W53" s="102"/>
      <c r="X53" s="102"/>
      <c r="Y53" s="102"/>
      <c r="Z53" s="102"/>
      <c r="AA53" s="102"/>
      <c r="AB53" s="102"/>
      <c r="AC53" s="102"/>
      <c r="AD53" s="102"/>
      <c r="AE53" s="102"/>
    </row>
    <row r="54" spans="1:31" s="129" customFormat="1" ht="54.95" customHeight="1" x14ac:dyDescent="0.25">
      <c r="A54" s="21">
        <v>53</v>
      </c>
      <c r="B54" s="21" t="s">
        <v>1309</v>
      </c>
      <c r="C54" s="32" t="s">
        <v>118</v>
      </c>
      <c r="D54" s="80" t="s">
        <v>133</v>
      </c>
      <c r="E54" s="21" t="s">
        <v>126</v>
      </c>
      <c r="F54" s="21" t="s">
        <v>56</v>
      </c>
      <c r="G54" s="21" t="s">
        <v>57</v>
      </c>
      <c r="H54" s="32" t="s">
        <v>58</v>
      </c>
      <c r="I54" s="21">
        <v>80111600</v>
      </c>
      <c r="J54" s="126" t="s">
        <v>991</v>
      </c>
      <c r="K54" s="30">
        <v>42552</v>
      </c>
      <c r="L54" s="39">
        <v>5.5</v>
      </c>
      <c r="M54" s="21" t="s">
        <v>53</v>
      </c>
      <c r="N54" s="21" t="s">
        <v>72</v>
      </c>
      <c r="O54" s="243">
        <v>15637666</v>
      </c>
      <c r="P54" s="243">
        <v>15637666</v>
      </c>
      <c r="Q54" s="127" t="s">
        <v>55</v>
      </c>
      <c r="R54" s="127" t="s">
        <v>55</v>
      </c>
      <c r="S54" s="36" t="s">
        <v>1310</v>
      </c>
      <c r="T54" s="31">
        <v>2843212</v>
      </c>
      <c r="U54" s="104"/>
      <c r="V54" s="94"/>
      <c r="W54" s="102"/>
      <c r="X54" s="102"/>
      <c r="Y54" s="102"/>
      <c r="Z54" s="102"/>
      <c r="AA54" s="102"/>
      <c r="AB54" s="102"/>
      <c r="AC54" s="102"/>
      <c r="AD54" s="102"/>
      <c r="AE54" s="102"/>
    </row>
    <row r="55" spans="1:31" s="129" customFormat="1" ht="54.95" customHeight="1" x14ac:dyDescent="0.25">
      <c r="A55" s="21">
        <v>54</v>
      </c>
      <c r="B55" s="21" t="s">
        <v>1309</v>
      </c>
      <c r="C55" s="32" t="s">
        <v>118</v>
      </c>
      <c r="D55" s="80" t="s">
        <v>133</v>
      </c>
      <c r="E55" s="21" t="s">
        <v>126</v>
      </c>
      <c r="F55" s="21" t="s">
        <v>56</v>
      </c>
      <c r="G55" s="21" t="s">
        <v>57</v>
      </c>
      <c r="H55" s="32" t="s">
        <v>58</v>
      </c>
      <c r="I55" s="21">
        <v>80111600</v>
      </c>
      <c r="J55" s="126" t="s">
        <v>93</v>
      </c>
      <c r="K55" s="30">
        <v>42552</v>
      </c>
      <c r="L55" s="39">
        <v>5.5</v>
      </c>
      <c r="M55" s="21" t="s">
        <v>53</v>
      </c>
      <c r="N55" s="21" t="s">
        <v>72</v>
      </c>
      <c r="O55" s="243">
        <v>15637666</v>
      </c>
      <c r="P55" s="243">
        <v>15637666</v>
      </c>
      <c r="Q55" s="127" t="s">
        <v>55</v>
      </c>
      <c r="R55" s="127" t="s">
        <v>55</v>
      </c>
      <c r="S55" s="36" t="s">
        <v>1310</v>
      </c>
      <c r="T55" s="31">
        <v>2843212</v>
      </c>
      <c r="U55" s="104"/>
      <c r="V55" s="94"/>
      <c r="W55" s="102"/>
      <c r="X55" s="102"/>
      <c r="Y55" s="102"/>
      <c r="Z55" s="102"/>
      <c r="AA55" s="102"/>
      <c r="AB55" s="102"/>
      <c r="AC55" s="102"/>
      <c r="AD55" s="102"/>
      <c r="AE55" s="102"/>
    </row>
    <row r="56" spans="1:31" s="129" customFormat="1" ht="54.95" customHeight="1" x14ac:dyDescent="0.25">
      <c r="A56" s="21">
        <v>55</v>
      </c>
      <c r="B56" s="21" t="s">
        <v>1309</v>
      </c>
      <c r="C56" s="32" t="s">
        <v>118</v>
      </c>
      <c r="D56" s="80" t="s">
        <v>133</v>
      </c>
      <c r="E56" s="21" t="s">
        <v>126</v>
      </c>
      <c r="F56" s="21" t="s">
        <v>56</v>
      </c>
      <c r="G56" s="21" t="s">
        <v>57</v>
      </c>
      <c r="H56" s="32" t="s">
        <v>58</v>
      </c>
      <c r="I56" s="21">
        <v>80111600</v>
      </c>
      <c r="J56" s="126" t="s">
        <v>94</v>
      </c>
      <c r="K56" s="30">
        <v>42552</v>
      </c>
      <c r="L56" s="39">
        <v>5.5</v>
      </c>
      <c r="M56" s="21" t="s">
        <v>53</v>
      </c>
      <c r="N56" s="21" t="s">
        <v>72</v>
      </c>
      <c r="O56" s="243">
        <v>22639606</v>
      </c>
      <c r="P56" s="243">
        <v>22639606</v>
      </c>
      <c r="Q56" s="127" t="s">
        <v>55</v>
      </c>
      <c r="R56" s="127" t="s">
        <v>55</v>
      </c>
      <c r="S56" s="36" t="s">
        <v>1310</v>
      </c>
      <c r="T56" s="31">
        <v>4116292</v>
      </c>
      <c r="U56" s="104"/>
      <c r="V56" s="94"/>
      <c r="W56" s="102"/>
      <c r="X56" s="102"/>
      <c r="Y56" s="102"/>
      <c r="Z56" s="102"/>
      <c r="AA56" s="102"/>
      <c r="AB56" s="102"/>
      <c r="AC56" s="102"/>
      <c r="AD56" s="102"/>
      <c r="AE56" s="102"/>
    </row>
    <row r="57" spans="1:31" s="129" customFormat="1" ht="54.95" customHeight="1" x14ac:dyDescent="0.25">
      <c r="A57" s="21">
        <v>56</v>
      </c>
      <c r="B57" s="21" t="s">
        <v>1309</v>
      </c>
      <c r="C57" s="32" t="s">
        <v>118</v>
      </c>
      <c r="D57" s="80" t="s">
        <v>133</v>
      </c>
      <c r="E57" s="21" t="s">
        <v>126</v>
      </c>
      <c r="F57" s="21" t="s">
        <v>56</v>
      </c>
      <c r="G57" s="21" t="s">
        <v>57</v>
      </c>
      <c r="H57" s="32" t="s">
        <v>58</v>
      </c>
      <c r="I57" s="21">
        <v>80111600</v>
      </c>
      <c r="J57" s="126" t="s">
        <v>95</v>
      </c>
      <c r="K57" s="30">
        <v>42552</v>
      </c>
      <c r="L57" s="39">
        <v>5.5</v>
      </c>
      <c r="M57" s="21" t="s">
        <v>53</v>
      </c>
      <c r="N57" s="21" t="s">
        <v>72</v>
      </c>
      <c r="O57" s="243">
        <v>15637666</v>
      </c>
      <c r="P57" s="243">
        <v>15637666</v>
      </c>
      <c r="Q57" s="127" t="s">
        <v>55</v>
      </c>
      <c r="R57" s="127" t="s">
        <v>55</v>
      </c>
      <c r="S57" s="36" t="s">
        <v>1310</v>
      </c>
      <c r="T57" s="31">
        <v>2843212</v>
      </c>
      <c r="U57" s="104"/>
      <c r="V57" s="94"/>
      <c r="W57" s="102"/>
      <c r="X57" s="102"/>
      <c r="Y57" s="102"/>
      <c r="Z57" s="102"/>
      <c r="AA57" s="102"/>
      <c r="AB57" s="102"/>
      <c r="AC57" s="102"/>
      <c r="AD57" s="102"/>
      <c r="AE57" s="102"/>
    </row>
    <row r="58" spans="1:31" s="129" customFormat="1" ht="54.95" customHeight="1" x14ac:dyDescent="0.25">
      <c r="A58" s="21">
        <v>57</v>
      </c>
      <c r="B58" s="21" t="s">
        <v>1309</v>
      </c>
      <c r="C58" s="32" t="s">
        <v>118</v>
      </c>
      <c r="D58" s="80" t="s">
        <v>133</v>
      </c>
      <c r="E58" s="21" t="s">
        <v>126</v>
      </c>
      <c r="F58" s="21" t="s">
        <v>56</v>
      </c>
      <c r="G58" s="21" t="s">
        <v>57</v>
      </c>
      <c r="H58" s="32" t="s">
        <v>58</v>
      </c>
      <c r="I58" s="21">
        <v>80111600</v>
      </c>
      <c r="J58" s="126" t="s">
        <v>96</v>
      </c>
      <c r="K58" s="30">
        <v>42552</v>
      </c>
      <c r="L58" s="39">
        <v>5.5</v>
      </c>
      <c r="M58" s="21" t="s">
        <v>53</v>
      </c>
      <c r="N58" s="21" t="s">
        <v>72</v>
      </c>
      <c r="O58" s="243">
        <v>22639606</v>
      </c>
      <c r="P58" s="243">
        <v>22639606</v>
      </c>
      <c r="Q58" s="127" t="s">
        <v>55</v>
      </c>
      <c r="R58" s="127" t="s">
        <v>55</v>
      </c>
      <c r="S58" s="36" t="s">
        <v>1310</v>
      </c>
      <c r="T58" s="31">
        <v>4116292</v>
      </c>
      <c r="U58" s="104"/>
      <c r="V58" s="94"/>
      <c r="W58" s="102"/>
      <c r="X58" s="102"/>
      <c r="Y58" s="102"/>
      <c r="Z58" s="102"/>
      <c r="AA58" s="102"/>
      <c r="AB58" s="102"/>
      <c r="AC58" s="102"/>
      <c r="AD58" s="102"/>
      <c r="AE58" s="102"/>
    </row>
    <row r="59" spans="1:31" s="129" customFormat="1" ht="54.95" customHeight="1" x14ac:dyDescent="0.25">
      <c r="A59" s="21">
        <v>58</v>
      </c>
      <c r="B59" s="21" t="s">
        <v>1309</v>
      </c>
      <c r="C59" s="32" t="s">
        <v>118</v>
      </c>
      <c r="D59" s="80" t="s">
        <v>133</v>
      </c>
      <c r="E59" s="21" t="s">
        <v>126</v>
      </c>
      <c r="F59" s="21" t="s">
        <v>56</v>
      </c>
      <c r="G59" s="21" t="s">
        <v>57</v>
      </c>
      <c r="H59" s="32" t="s">
        <v>58</v>
      </c>
      <c r="I59" s="21">
        <v>80111600</v>
      </c>
      <c r="J59" s="126" t="s">
        <v>97</v>
      </c>
      <c r="K59" s="30">
        <v>42552</v>
      </c>
      <c r="L59" s="39">
        <v>5</v>
      </c>
      <c r="M59" s="21" t="s">
        <v>53</v>
      </c>
      <c r="N59" s="21" t="s">
        <v>72</v>
      </c>
      <c r="O59" s="243">
        <v>25992050</v>
      </c>
      <c r="P59" s="243">
        <f>+O59</f>
        <v>25992050</v>
      </c>
      <c r="Q59" s="127" t="s">
        <v>55</v>
      </c>
      <c r="R59" s="127" t="s">
        <v>55</v>
      </c>
      <c r="S59" s="36" t="s">
        <v>1310</v>
      </c>
      <c r="T59" s="131">
        <v>5198410</v>
      </c>
      <c r="U59" s="104"/>
      <c r="V59" s="94"/>
      <c r="W59" s="102"/>
      <c r="X59" s="102"/>
      <c r="Y59" s="102"/>
      <c r="Z59" s="102"/>
      <c r="AA59" s="102"/>
      <c r="AB59" s="102"/>
      <c r="AC59" s="102"/>
      <c r="AD59" s="102"/>
      <c r="AE59" s="102"/>
    </row>
    <row r="60" spans="1:31" s="129" customFormat="1" ht="54.95" customHeight="1" x14ac:dyDescent="0.25">
      <c r="A60" s="21">
        <v>59</v>
      </c>
      <c r="B60" s="21" t="s">
        <v>1309</v>
      </c>
      <c r="C60" s="32" t="s">
        <v>118</v>
      </c>
      <c r="D60" s="80" t="s">
        <v>133</v>
      </c>
      <c r="E60" s="21" t="s">
        <v>126</v>
      </c>
      <c r="F60" s="21" t="s">
        <v>56</v>
      </c>
      <c r="G60" s="21" t="s">
        <v>57</v>
      </c>
      <c r="H60" s="32" t="s">
        <v>58</v>
      </c>
      <c r="I60" s="21">
        <v>80111600</v>
      </c>
      <c r="J60" s="126" t="s">
        <v>992</v>
      </c>
      <c r="K60" s="30">
        <v>42552</v>
      </c>
      <c r="L60" s="39">
        <v>5.5</v>
      </c>
      <c r="M60" s="21" t="s">
        <v>53</v>
      </c>
      <c r="N60" s="21" t="s">
        <v>72</v>
      </c>
      <c r="O60" s="243">
        <v>22639606</v>
      </c>
      <c r="P60" s="243">
        <v>22639606</v>
      </c>
      <c r="Q60" s="127" t="s">
        <v>55</v>
      </c>
      <c r="R60" s="127" t="s">
        <v>55</v>
      </c>
      <c r="S60" s="36" t="s">
        <v>1310</v>
      </c>
      <c r="T60" s="31">
        <v>4116292</v>
      </c>
      <c r="U60" s="104"/>
      <c r="V60" s="94"/>
      <c r="W60" s="102"/>
      <c r="X60" s="102"/>
      <c r="Y60" s="102"/>
      <c r="Z60" s="102"/>
      <c r="AA60" s="102"/>
      <c r="AB60" s="102"/>
      <c r="AC60" s="102"/>
      <c r="AD60" s="102"/>
      <c r="AE60" s="102"/>
    </row>
    <row r="61" spans="1:31" s="129" customFormat="1" ht="54.95" customHeight="1" x14ac:dyDescent="0.25">
      <c r="A61" s="21">
        <v>60</v>
      </c>
      <c r="B61" s="21" t="s">
        <v>1309</v>
      </c>
      <c r="C61" s="32" t="s">
        <v>118</v>
      </c>
      <c r="D61" s="80" t="s">
        <v>133</v>
      </c>
      <c r="E61" s="21" t="s">
        <v>126</v>
      </c>
      <c r="F61" s="21" t="s">
        <v>56</v>
      </c>
      <c r="G61" s="21" t="s">
        <v>57</v>
      </c>
      <c r="H61" s="32" t="s">
        <v>58</v>
      </c>
      <c r="I61" s="21">
        <v>80111600</v>
      </c>
      <c r="J61" s="126" t="s">
        <v>98</v>
      </c>
      <c r="K61" s="30">
        <v>42552</v>
      </c>
      <c r="L61" s="39">
        <v>5.5</v>
      </c>
      <c r="M61" s="21" t="s">
        <v>53</v>
      </c>
      <c r="N61" s="21" t="s">
        <v>72</v>
      </c>
      <c r="O61" s="243">
        <v>22639606</v>
      </c>
      <c r="P61" s="243">
        <v>22639606</v>
      </c>
      <c r="Q61" s="127" t="s">
        <v>55</v>
      </c>
      <c r="R61" s="127" t="s">
        <v>55</v>
      </c>
      <c r="S61" s="36" t="s">
        <v>1310</v>
      </c>
      <c r="T61" s="31">
        <v>4116292</v>
      </c>
      <c r="U61" s="104"/>
      <c r="V61" s="94"/>
      <c r="W61" s="102"/>
      <c r="X61" s="102"/>
      <c r="Y61" s="102"/>
      <c r="Z61" s="102"/>
      <c r="AA61" s="102"/>
      <c r="AB61" s="102"/>
      <c r="AC61" s="102"/>
      <c r="AD61" s="102"/>
      <c r="AE61" s="102"/>
    </row>
    <row r="62" spans="1:31" s="129" customFormat="1" ht="54.95" customHeight="1" x14ac:dyDescent="0.25">
      <c r="A62" s="21">
        <v>61</v>
      </c>
      <c r="B62" s="21" t="s">
        <v>1309</v>
      </c>
      <c r="C62" s="32" t="s">
        <v>118</v>
      </c>
      <c r="D62" s="80" t="s">
        <v>133</v>
      </c>
      <c r="E62" s="21" t="s">
        <v>126</v>
      </c>
      <c r="F62" s="21" t="s">
        <v>56</v>
      </c>
      <c r="G62" s="21" t="s">
        <v>57</v>
      </c>
      <c r="H62" s="32" t="s">
        <v>58</v>
      </c>
      <c r="I62" s="21">
        <v>80111600</v>
      </c>
      <c r="J62" s="126" t="s">
        <v>993</v>
      </c>
      <c r="K62" s="30">
        <v>42552</v>
      </c>
      <c r="L62" s="39">
        <v>5.5</v>
      </c>
      <c r="M62" s="21" t="s">
        <v>53</v>
      </c>
      <c r="N62" s="21" t="s">
        <v>72</v>
      </c>
      <c r="O62" s="243">
        <v>39677660</v>
      </c>
      <c r="P62" s="243">
        <v>39677660</v>
      </c>
      <c r="Q62" s="127" t="s">
        <v>55</v>
      </c>
      <c r="R62" s="127" t="s">
        <v>55</v>
      </c>
      <c r="S62" s="36" t="s">
        <v>1310</v>
      </c>
      <c r="T62" s="31">
        <v>7214120</v>
      </c>
      <c r="U62" s="104"/>
      <c r="V62" s="94"/>
      <c r="W62" s="102"/>
      <c r="X62" s="102"/>
      <c r="Y62" s="102"/>
      <c r="Z62" s="102"/>
      <c r="AA62" s="102"/>
      <c r="AB62" s="102"/>
      <c r="AC62" s="102"/>
      <c r="AD62" s="102"/>
      <c r="AE62" s="102"/>
    </row>
    <row r="63" spans="1:31" s="129" customFormat="1" ht="54.95" customHeight="1" x14ac:dyDescent="0.25">
      <c r="A63" s="21">
        <v>62</v>
      </c>
      <c r="B63" s="21" t="s">
        <v>1309</v>
      </c>
      <c r="C63" s="32" t="s">
        <v>118</v>
      </c>
      <c r="D63" s="80" t="s">
        <v>133</v>
      </c>
      <c r="E63" s="21" t="s">
        <v>126</v>
      </c>
      <c r="F63" s="21" t="s">
        <v>56</v>
      </c>
      <c r="G63" s="21" t="s">
        <v>57</v>
      </c>
      <c r="H63" s="32" t="s">
        <v>58</v>
      </c>
      <c r="I63" s="21">
        <v>80111600</v>
      </c>
      <c r="J63" s="126" t="s">
        <v>990</v>
      </c>
      <c r="K63" s="30">
        <v>42552</v>
      </c>
      <c r="L63" s="39">
        <v>1</v>
      </c>
      <c r="M63" s="21" t="s">
        <v>53</v>
      </c>
      <c r="N63" s="21" t="s">
        <v>72</v>
      </c>
      <c r="O63" s="243">
        <f>+P63</f>
        <v>7401650</v>
      </c>
      <c r="P63" s="243">
        <f>9459796-2058146</f>
        <v>7401650</v>
      </c>
      <c r="Q63" s="127" t="s">
        <v>55</v>
      </c>
      <c r="R63" s="127" t="s">
        <v>55</v>
      </c>
      <c r="S63" s="36" t="s">
        <v>1310</v>
      </c>
      <c r="T63" s="31">
        <f>+P63</f>
        <v>7401650</v>
      </c>
      <c r="U63" s="104"/>
      <c r="V63" s="94"/>
      <c r="W63" s="102"/>
      <c r="X63" s="102"/>
      <c r="Y63" s="102"/>
      <c r="Z63" s="102"/>
      <c r="AA63" s="102"/>
      <c r="AB63" s="102"/>
      <c r="AC63" s="102"/>
      <c r="AD63" s="102"/>
      <c r="AE63" s="102"/>
    </row>
    <row r="64" spans="1:31" s="129" customFormat="1" ht="54.95" customHeight="1" x14ac:dyDescent="0.25">
      <c r="A64" s="21">
        <v>63</v>
      </c>
      <c r="B64" s="21" t="s">
        <v>1309</v>
      </c>
      <c r="C64" s="32" t="s">
        <v>118</v>
      </c>
      <c r="D64" s="80" t="s">
        <v>131</v>
      </c>
      <c r="E64" s="21" t="s">
        <v>1398</v>
      </c>
      <c r="F64" s="21" t="s">
        <v>56</v>
      </c>
      <c r="G64" s="21" t="s">
        <v>57</v>
      </c>
      <c r="H64" s="32" t="s">
        <v>58</v>
      </c>
      <c r="I64" s="21">
        <v>80111600</v>
      </c>
      <c r="J64" s="126" t="s">
        <v>99</v>
      </c>
      <c r="K64" s="30">
        <v>42552</v>
      </c>
      <c r="L64" s="39">
        <v>5.5</v>
      </c>
      <c r="M64" s="21" t="s">
        <v>53</v>
      </c>
      <c r="N64" s="21" t="s">
        <v>72</v>
      </c>
      <c r="O64" s="243">
        <v>15637666</v>
      </c>
      <c r="P64" s="243">
        <v>15637666</v>
      </c>
      <c r="Q64" s="127" t="s">
        <v>55</v>
      </c>
      <c r="R64" s="127" t="s">
        <v>55</v>
      </c>
      <c r="S64" s="36" t="s">
        <v>1310</v>
      </c>
      <c r="T64" s="31">
        <v>2843212</v>
      </c>
      <c r="U64" s="104"/>
      <c r="V64" s="94"/>
      <c r="W64" s="102"/>
      <c r="X64" s="102"/>
      <c r="Y64" s="102"/>
      <c r="Z64" s="102"/>
      <c r="AA64" s="102"/>
      <c r="AB64" s="102"/>
      <c r="AC64" s="102"/>
      <c r="AD64" s="102"/>
      <c r="AE64" s="102"/>
    </row>
    <row r="65" spans="1:31" s="129" customFormat="1" ht="54.95" customHeight="1" x14ac:dyDescent="0.25">
      <c r="A65" s="21">
        <v>64</v>
      </c>
      <c r="B65" s="21" t="s">
        <v>1309</v>
      </c>
      <c r="C65" s="32" t="s">
        <v>118</v>
      </c>
      <c r="D65" s="80" t="s">
        <v>131</v>
      </c>
      <c r="E65" s="21" t="s">
        <v>1398</v>
      </c>
      <c r="F65" s="21" t="s">
        <v>56</v>
      </c>
      <c r="G65" s="21" t="s">
        <v>57</v>
      </c>
      <c r="H65" s="32" t="s">
        <v>58</v>
      </c>
      <c r="I65" s="21">
        <v>80111600</v>
      </c>
      <c r="J65" s="126" t="s">
        <v>99</v>
      </c>
      <c r="K65" s="30">
        <v>42552</v>
      </c>
      <c r="L65" s="39">
        <v>5.5</v>
      </c>
      <c r="M65" s="21" t="s">
        <v>53</v>
      </c>
      <c r="N65" s="21" t="s">
        <v>72</v>
      </c>
      <c r="O65" s="243">
        <v>15637666</v>
      </c>
      <c r="P65" s="243">
        <v>15637666</v>
      </c>
      <c r="Q65" s="127" t="s">
        <v>55</v>
      </c>
      <c r="R65" s="127" t="s">
        <v>55</v>
      </c>
      <c r="S65" s="36" t="s">
        <v>1310</v>
      </c>
      <c r="T65" s="31">
        <v>2843212</v>
      </c>
      <c r="U65" s="104"/>
      <c r="V65" s="94"/>
      <c r="W65" s="102"/>
      <c r="X65" s="102"/>
      <c r="Y65" s="102"/>
      <c r="Z65" s="102"/>
      <c r="AA65" s="102"/>
      <c r="AB65" s="102"/>
      <c r="AC65" s="102"/>
      <c r="AD65" s="102"/>
      <c r="AE65" s="102"/>
    </row>
    <row r="66" spans="1:31" s="129" customFormat="1" ht="54.95" customHeight="1" x14ac:dyDescent="0.25">
      <c r="A66" s="21">
        <v>65</v>
      </c>
      <c r="B66" s="21" t="s">
        <v>1309</v>
      </c>
      <c r="C66" s="32" t="s">
        <v>118</v>
      </c>
      <c r="D66" s="80" t="s">
        <v>131</v>
      </c>
      <c r="E66" s="21" t="s">
        <v>1398</v>
      </c>
      <c r="F66" s="21" t="s">
        <v>56</v>
      </c>
      <c r="G66" s="21" t="s">
        <v>57</v>
      </c>
      <c r="H66" s="32" t="s">
        <v>58</v>
      </c>
      <c r="I66" s="21">
        <v>80111600</v>
      </c>
      <c r="J66" s="126" t="s">
        <v>100</v>
      </c>
      <c r="K66" s="30">
        <v>42552</v>
      </c>
      <c r="L66" s="39">
        <v>5.5</v>
      </c>
      <c r="M66" s="21" t="s">
        <v>53</v>
      </c>
      <c r="N66" s="21" t="s">
        <v>72</v>
      </c>
      <c r="O66" s="243">
        <v>22639606</v>
      </c>
      <c r="P66" s="243">
        <v>22639606</v>
      </c>
      <c r="Q66" s="127" t="s">
        <v>55</v>
      </c>
      <c r="R66" s="127" t="s">
        <v>55</v>
      </c>
      <c r="S66" s="36" t="s">
        <v>1310</v>
      </c>
      <c r="T66" s="31">
        <v>4116292</v>
      </c>
      <c r="U66" s="104"/>
      <c r="V66" s="94"/>
      <c r="W66" s="102"/>
      <c r="X66" s="102"/>
      <c r="Y66" s="102"/>
      <c r="Z66" s="102"/>
      <c r="AA66" s="102"/>
      <c r="AB66" s="102"/>
      <c r="AC66" s="102"/>
      <c r="AD66" s="102"/>
      <c r="AE66" s="102"/>
    </row>
    <row r="67" spans="1:31" s="129" customFormat="1" ht="54.95" customHeight="1" x14ac:dyDescent="0.25">
      <c r="A67" s="21">
        <v>66</v>
      </c>
      <c r="B67" s="21" t="s">
        <v>1309</v>
      </c>
      <c r="C67" s="32" t="s">
        <v>118</v>
      </c>
      <c r="D67" s="80" t="s">
        <v>131</v>
      </c>
      <c r="E67" s="21" t="s">
        <v>1398</v>
      </c>
      <c r="F67" s="21" t="s">
        <v>56</v>
      </c>
      <c r="G67" s="21" t="s">
        <v>57</v>
      </c>
      <c r="H67" s="32" t="s">
        <v>58</v>
      </c>
      <c r="I67" s="21">
        <v>80111600</v>
      </c>
      <c r="J67" s="126" t="s">
        <v>100</v>
      </c>
      <c r="K67" s="30">
        <v>42552</v>
      </c>
      <c r="L67" s="39">
        <v>5.5</v>
      </c>
      <c r="M67" s="21" t="s">
        <v>53</v>
      </c>
      <c r="N67" s="21" t="s">
        <v>72</v>
      </c>
      <c r="O67" s="243">
        <v>22639606</v>
      </c>
      <c r="P67" s="243">
        <v>22639606</v>
      </c>
      <c r="Q67" s="127" t="s">
        <v>55</v>
      </c>
      <c r="R67" s="127" t="s">
        <v>55</v>
      </c>
      <c r="S67" s="36" t="s">
        <v>1310</v>
      </c>
      <c r="T67" s="31">
        <v>4116292</v>
      </c>
      <c r="U67" s="104"/>
      <c r="V67" s="94"/>
      <c r="W67" s="102"/>
      <c r="X67" s="102"/>
      <c r="Y67" s="102"/>
      <c r="Z67" s="102"/>
      <c r="AA67" s="102"/>
      <c r="AB67" s="102"/>
      <c r="AC67" s="102"/>
      <c r="AD67" s="102"/>
      <c r="AE67" s="102"/>
    </row>
    <row r="68" spans="1:31" s="129" customFormat="1" ht="54.95" customHeight="1" x14ac:dyDescent="0.25">
      <c r="A68" s="21">
        <v>67</v>
      </c>
      <c r="B68" s="21" t="s">
        <v>1309</v>
      </c>
      <c r="C68" s="32" t="s">
        <v>118</v>
      </c>
      <c r="D68" s="80" t="s">
        <v>131</v>
      </c>
      <c r="E68" s="21" t="s">
        <v>1398</v>
      </c>
      <c r="F68" s="21" t="s">
        <v>56</v>
      </c>
      <c r="G68" s="21" t="s">
        <v>57</v>
      </c>
      <c r="H68" s="32" t="s">
        <v>58</v>
      </c>
      <c r="I68" s="21">
        <v>80111600</v>
      </c>
      <c r="J68" s="126" t="s">
        <v>101</v>
      </c>
      <c r="K68" s="30">
        <v>42552</v>
      </c>
      <c r="L68" s="39">
        <v>5.5</v>
      </c>
      <c r="M68" s="21" t="s">
        <v>53</v>
      </c>
      <c r="N68" s="21" t="s">
        <v>72</v>
      </c>
      <c r="O68" s="243">
        <v>31567079.5</v>
      </c>
      <c r="P68" s="243">
        <v>31567079.5</v>
      </c>
      <c r="Q68" s="127" t="s">
        <v>55</v>
      </c>
      <c r="R68" s="127" t="s">
        <v>55</v>
      </c>
      <c r="S68" s="36" t="s">
        <v>1310</v>
      </c>
      <c r="T68" s="31">
        <v>5739469</v>
      </c>
      <c r="U68" s="104"/>
      <c r="V68" s="94"/>
      <c r="W68" s="102"/>
      <c r="X68" s="102"/>
      <c r="Y68" s="102"/>
      <c r="Z68" s="102"/>
      <c r="AA68" s="102"/>
      <c r="AB68" s="102"/>
      <c r="AC68" s="102"/>
      <c r="AD68" s="102"/>
      <c r="AE68" s="102"/>
    </row>
    <row r="69" spans="1:31" s="129" customFormat="1" ht="54.95" customHeight="1" x14ac:dyDescent="0.25">
      <c r="A69" s="21">
        <v>68</v>
      </c>
      <c r="B69" s="21" t="s">
        <v>1309</v>
      </c>
      <c r="C69" s="32" t="s">
        <v>118</v>
      </c>
      <c r="D69" s="80" t="s">
        <v>131</v>
      </c>
      <c r="E69" s="21" t="s">
        <v>1398</v>
      </c>
      <c r="F69" s="21" t="s">
        <v>56</v>
      </c>
      <c r="G69" s="21" t="s">
        <v>57</v>
      </c>
      <c r="H69" s="32" t="s">
        <v>58</v>
      </c>
      <c r="I69" s="21">
        <v>80111600</v>
      </c>
      <c r="J69" s="126" t="s">
        <v>102</v>
      </c>
      <c r="K69" s="30">
        <v>42552</v>
      </c>
      <c r="L69" s="39">
        <v>5.5</v>
      </c>
      <c r="M69" s="21" t="s">
        <v>53</v>
      </c>
      <c r="N69" s="21" t="s">
        <v>72</v>
      </c>
      <c r="O69" s="243">
        <v>15637666</v>
      </c>
      <c r="P69" s="243">
        <v>15637666</v>
      </c>
      <c r="Q69" s="127" t="s">
        <v>55</v>
      </c>
      <c r="R69" s="127" t="s">
        <v>55</v>
      </c>
      <c r="S69" s="36" t="s">
        <v>1310</v>
      </c>
      <c r="T69" s="31">
        <v>2843212</v>
      </c>
      <c r="U69" s="104"/>
      <c r="V69" s="94"/>
      <c r="W69" s="102"/>
      <c r="X69" s="102"/>
      <c r="Y69" s="102"/>
      <c r="Z69" s="102"/>
      <c r="AA69" s="102"/>
      <c r="AB69" s="102"/>
      <c r="AC69" s="102"/>
      <c r="AD69" s="102"/>
      <c r="AE69" s="102"/>
    </row>
    <row r="70" spans="1:31" s="129" customFormat="1" ht="54.95" customHeight="1" x14ac:dyDescent="0.25">
      <c r="A70" s="21">
        <v>69</v>
      </c>
      <c r="B70" s="21" t="s">
        <v>1309</v>
      </c>
      <c r="C70" s="32" t="s">
        <v>118</v>
      </c>
      <c r="D70" s="80" t="s">
        <v>131</v>
      </c>
      <c r="E70" s="21" t="s">
        <v>1398</v>
      </c>
      <c r="F70" s="21" t="s">
        <v>56</v>
      </c>
      <c r="G70" s="21" t="s">
        <v>57</v>
      </c>
      <c r="H70" s="32" t="s">
        <v>58</v>
      </c>
      <c r="I70" s="21">
        <v>80111600</v>
      </c>
      <c r="J70" s="126" t="s">
        <v>990</v>
      </c>
      <c r="K70" s="30">
        <v>42552</v>
      </c>
      <c r="L70" s="39">
        <v>1</v>
      </c>
      <c r="M70" s="21" t="s">
        <v>53</v>
      </c>
      <c r="N70" s="21" t="s">
        <v>72</v>
      </c>
      <c r="O70" s="243">
        <v>240710.5</v>
      </c>
      <c r="P70" s="243">
        <v>240710.5</v>
      </c>
      <c r="Q70" s="127" t="s">
        <v>55</v>
      </c>
      <c r="R70" s="127" t="s">
        <v>55</v>
      </c>
      <c r="S70" s="36" t="s">
        <v>1310</v>
      </c>
      <c r="T70" s="31">
        <v>240710.5</v>
      </c>
      <c r="U70" s="104"/>
      <c r="V70" s="94"/>
      <c r="W70" s="102"/>
      <c r="X70" s="102"/>
      <c r="Y70" s="102"/>
      <c r="Z70" s="102"/>
      <c r="AA70" s="102"/>
      <c r="AB70" s="102"/>
      <c r="AC70" s="102"/>
      <c r="AD70" s="102"/>
      <c r="AE70" s="102"/>
    </row>
    <row r="71" spans="1:31" s="129" customFormat="1" ht="54.95" customHeight="1" x14ac:dyDescent="0.25">
      <c r="A71" s="21">
        <v>70</v>
      </c>
      <c r="B71" s="21" t="s">
        <v>1309</v>
      </c>
      <c r="C71" s="32" t="s">
        <v>118</v>
      </c>
      <c r="D71" s="80" t="s">
        <v>131</v>
      </c>
      <c r="E71" s="21" t="s">
        <v>1398</v>
      </c>
      <c r="F71" s="21" t="s">
        <v>60</v>
      </c>
      <c r="G71" s="21" t="s">
        <v>61</v>
      </c>
      <c r="H71" s="32" t="s">
        <v>62</v>
      </c>
      <c r="I71" s="21">
        <v>77101706</v>
      </c>
      <c r="J71" s="126" t="s">
        <v>103</v>
      </c>
      <c r="K71" s="30">
        <v>42552</v>
      </c>
      <c r="L71" s="39">
        <v>1</v>
      </c>
      <c r="M71" s="21" t="s">
        <v>53</v>
      </c>
      <c r="N71" s="21" t="s">
        <v>72</v>
      </c>
      <c r="O71" s="243">
        <v>10000000</v>
      </c>
      <c r="P71" s="243">
        <v>10000000</v>
      </c>
      <c r="Q71" s="127" t="s">
        <v>55</v>
      </c>
      <c r="R71" s="127" t="s">
        <v>55</v>
      </c>
      <c r="S71" s="36" t="s">
        <v>1310</v>
      </c>
      <c r="T71" s="31">
        <v>10000000</v>
      </c>
      <c r="U71" s="104"/>
      <c r="V71" s="94"/>
      <c r="W71" s="102"/>
      <c r="X71" s="102"/>
      <c r="Y71" s="102"/>
      <c r="Z71" s="102"/>
      <c r="AA71" s="102"/>
      <c r="AB71" s="102"/>
      <c r="AC71" s="102"/>
      <c r="AD71" s="102"/>
      <c r="AE71" s="102"/>
    </row>
    <row r="72" spans="1:31" s="129" customFormat="1" ht="54.95" customHeight="1" x14ac:dyDescent="0.25">
      <c r="A72" s="21">
        <v>71</v>
      </c>
      <c r="B72" s="21" t="s">
        <v>1309</v>
      </c>
      <c r="C72" s="32" t="s">
        <v>118</v>
      </c>
      <c r="D72" s="80" t="s">
        <v>131</v>
      </c>
      <c r="E72" s="21" t="s">
        <v>1398</v>
      </c>
      <c r="F72" s="21" t="s">
        <v>60</v>
      </c>
      <c r="G72" s="21" t="s">
        <v>61</v>
      </c>
      <c r="H72" s="32" t="s">
        <v>62</v>
      </c>
      <c r="I72" s="21">
        <v>77101706</v>
      </c>
      <c r="J72" s="126" t="s">
        <v>104</v>
      </c>
      <c r="K72" s="30">
        <v>42552</v>
      </c>
      <c r="L72" s="39">
        <v>1</v>
      </c>
      <c r="M72" s="21" t="s">
        <v>53</v>
      </c>
      <c r="N72" s="21" t="s">
        <v>72</v>
      </c>
      <c r="O72" s="243">
        <v>1000000</v>
      </c>
      <c r="P72" s="243">
        <v>1000000</v>
      </c>
      <c r="Q72" s="127" t="s">
        <v>55</v>
      </c>
      <c r="R72" s="127" t="s">
        <v>55</v>
      </c>
      <c r="S72" s="36" t="s">
        <v>1310</v>
      </c>
      <c r="T72" s="31">
        <v>1000000</v>
      </c>
      <c r="U72" s="104"/>
      <c r="V72" s="94"/>
      <c r="W72" s="102"/>
      <c r="X72" s="102"/>
      <c r="Y72" s="102"/>
      <c r="Z72" s="102"/>
      <c r="AA72" s="102"/>
      <c r="AB72" s="102"/>
      <c r="AC72" s="102"/>
      <c r="AD72" s="102"/>
      <c r="AE72" s="102"/>
    </row>
    <row r="73" spans="1:31" s="129" customFormat="1" ht="54.95" customHeight="1" x14ac:dyDescent="0.25">
      <c r="A73" s="21">
        <v>72</v>
      </c>
      <c r="B73" s="21" t="s">
        <v>1309</v>
      </c>
      <c r="C73" s="32" t="s">
        <v>118</v>
      </c>
      <c r="D73" s="80" t="s">
        <v>131</v>
      </c>
      <c r="E73" s="21" t="s">
        <v>1398</v>
      </c>
      <c r="F73" s="21" t="s">
        <v>60</v>
      </c>
      <c r="G73" s="21" t="s">
        <v>61</v>
      </c>
      <c r="H73" s="32" t="s">
        <v>105</v>
      </c>
      <c r="I73" s="21">
        <v>77101706</v>
      </c>
      <c r="J73" s="126" t="s">
        <v>106</v>
      </c>
      <c r="K73" s="30">
        <v>42552</v>
      </c>
      <c r="L73" s="39">
        <v>1</v>
      </c>
      <c r="M73" s="21" t="s">
        <v>53</v>
      </c>
      <c r="N73" s="21" t="s">
        <v>72</v>
      </c>
      <c r="O73" s="243">
        <v>185000000</v>
      </c>
      <c r="P73" s="243">
        <v>185000000</v>
      </c>
      <c r="Q73" s="127" t="s">
        <v>55</v>
      </c>
      <c r="R73" s="127" t="s">
        <v>55</v>
      </c>
      <c r="S73" s="36" t="s">
        <v>1310</v>
      </c>
      <c r="T73" s="31">
        <v>185000000</v>
      </c>
      <c r="U73" s="104"/>
      <c r="V73" s="94"/>
      <c r="W73" s="102"/>
      <c r="X73" s="102"/>
      <c r="Y73" s="102"/>
      <c r="Z73" s="102"/>
      <c r="AA73" s="102"/>
      <c r="AB73" s="102"/>
      <c r="AC73" s="102"/>
      <c r="AD73" s="102"/>
      <c r="AE73" s="102"/>
    </row>
    <row r="74" spans="1:31" s="129" customFormat="1" ht="54.95" customHeight="1" x14ac:dyDescent="0.25">
      <c r="A74" s="21">
        <v>73</v>
      </c>
      <c r="B74" s="21" t="s">
        <v>1309</v>
      </c>
      <c r="C74" s="32" t="s">
        <v>118</v>
      </c>
      <c r="D74" s="80" t="s">
        <v>130</v>
      </c>
      <c r="E74" s="21" t="s">
        <v>127</v>
      </c>
      <c r="F74" s="21" t="s">
        <v>56</v>
      </c>
      <c r="G74" s="21" t="s">
        <v>57</v>
      </c>
      <c r="H74" s="32" t="s">
        <v>58</v>
      </c>
      <c r="I74" s="21">
        <v>80111600</v>
      </c>
      <c r="J74" s="126" t="s">
        <v>107</v>
      </c>
      <c r="K74" s="30">
        <v>42552</v>
      </c>
      <c r="L74" s="39">
        <v>5.5</v>
      </c>
      <c r="M74" s="21" t="s">
        <v>53</v>
      </c>
      <c r="N74" s="21" t="s">
        <v>72</v>
      </c>
      <c r="O74" s="243">
        <v>22639606</v>
      </c>
      <c r="P74" s="243">
        <v>22639606</v>
      </c>
      <c r="Q74" s="127" t="s">
        <v>55</v>
      </c>
      <c r="R74" s="127" t="s">
        <v>55</v>
      </c>
      <c r="S74" s="36" t="s">
        <v>1310</v>
      </c>
      <c r="T74" s="31">
        <v>4116292</v>
      </c>
      <c r="U74" s="104"/>
      <c r="V74" s="94"/>
      <c r="W74" s="102"/>
      <c r="X74" s="102"/>
      <c r="Y74" s="102"/>
      <c r="Z74" s="102"/>
      <c r="AA74" s="102"/>
      <c r="AB74" s="102"/>
      <c r="AC74" s="102"/>
      <c r="AD74" s="102"/>
      <c r="AE74" s="102"/>
    </row>
    <row r="75" spans="1:31" s="129" customFormat="1" ht="54.95" customHeight="1" x14ac:dyDescent="0.25">
      <c r="A75" s="21">
        <v>74</v>
      </c>
      <c r="B75" s="21" t="s">
        <v>1309</v>
      </c>
      <c r="C75" s="32" t="s">
        <v>118</v>
      </c>
      <c r="D75" s="80" t="s">
        <v>130</v>
      </c>
      <c r="E75" s="21" t="s">
        <v>127</v>
      </c>
      <c r="F75" s="21" t="s">
        <v>56</v>
      </c>
      <c r="G75" s="21" t="s">
        <v>57</v>
      </c>
      <c r="H75" s="32" t="s">
        <v>58</v>
      </c>
      <c r="I75" s="21">
        <v>80111600</v>
      </c>
      <c r="J75" s="126" t="s">
        <v>107</v>
      </c>
      <c r="K75" s="30">
        <v>42552</v>
      </c>
      <c r="L75" s="39">
        <v>5.5</v>
      </c>
      <c r="M75" s="21" t="s">
        <v>53</v>
      </c>
      <c r="N75" s="21" t="s">
        <v>72</v>
      </c>
      <c r="O75" s="243">
        <v>22639606</v>
      </c>
      <c r="P75" s="243">
        <v>22639606</v>
      </c>
      <c r="Q75" s="127" t="s">
        <v>55</v>
      </c>
      <c r="R75" s="127" t="s">
        <v>55</v>
      </c>
      <c r="S75" s="36" t="s">
        <v>1310</v>
      </c>
      <c r="T75" s="31">
        <v>4116292</v>
      </c>
      <c r="U75" s="104"/>
      <c r="V75" s="94"/>
      <c r="W75" s="102"/>
      <c r="X75" s="102"/>
      <c r="Y75" s="102"/>
      <c r="Z75" s="102"/>
      <c r="AA75" s="102"/>
      <c r="AB75" s="102"/>
      <c r="AC75" s="102"/>
      <c r="AD75" s="102"/>
      <c r="AE75" s="102"/>
    </row>
    <row r="76" spans="1:31" s="129" customFormat="1" ht="54.95" customHeight="1" x14ac:dyDescent="0.25">
      <c r="A76" s="21">
        <v>75</v>
      </c>
      <c r="B76" s="21" t="s">
        <v>1309</v>
      </c>
      <c r="C76" s="32" t="s">
        <v>118</v>
      </c>
      <c r="D76" s="80" t="s">
        <v>130</v>
      </c>
      <c r="E76" s="21" t="s">
        <v>127</v>
      </c>
      <c r="F76" s="21" t="s">
        <v>56</v>
      </c>
      <c r="G76" s="21" t="s">
        <v>57</v>
      </c>
      <c r="H76" s="32" t="s">
        <v>58</v>
      </c>
      <c r="I76" s="21">
        <v>80111600</v>
      </c>
      <c r="J76" s="126" t="s">
        <v>990</v>
      </c>
      <c r="K76" s="30">
        <v>42552</v>
      </c>
      <c r="L76" s="39">
        <v>1</v>
      </c>
      <c r="M76" s="21" t="s">
        <v>53</v>
      </c>
      <c r="N76" s="21" t="s">
        <v>72</v>
      </c>
      <c r="O76" s="243">
        <v>720788</v>
      </c>
      <c r="P76" s="243">
        <v>720788</v>
      </c>
      <c r="Q76" s="127" t="s">
        <v>55</v>
      </c>
      <c r="R76" s="127" t="s">
        <v>55</v>
      </c>
      <c r="S76" s="36" t="s">
        <v>1310</v>
      </c>
      <c r="T76" s="31">
        <v>720788</v>
      </c>
      <c r="U76" s="104"/>
      <c r="V76" s="94"/>
      <c r="W76" s="102"/>
      <c r="X76" s="102"/>
      <c r="Y76" s="102"/>
      <c r="Z76" s="102"/>
      <c r="AA76" s="102"/>
      <c r="AB76" s="102"/>
      <c r="AC76" s="102"/>
      <c r="AD76" s="102"/>
      <c r="AE76" s="102"/>
    </row>
    <row r="77" spans="1:31" s="129" customFormat="1" ht="54.95" customHeight="1" x14ac:dyDescent="0.25">
      <c r="A77" s="21">
        <v>76</v>
      </c>
      <c r="B77" s="21" t="s">
        <v>1309</v>
      </c>
      <c r="C77" s="32" t="s">
        <v>118</v>
      </c>
      <c r="D77" s="80" t="s">
        <v>130</v>
      </c>
      <c r="E77" s="21" t="s">
        <v>127</v>
      </c>
      <c r="F77" s="21" t="s">
        <v>60</v>
      </c>
      <c r="G77" s="21" t="s">
        <v>61</v>
      </c>
      <c r="H77" s="32" t="s">
        <v>62</v>
      </c>
      <c r="I77" s="21">
        <v>77121500</v>
      </c>
      <c r="J77" s="126" t="s">
        <v>108</v>
      </c>
      <c r="K77" s="30">
        <v>42552</v>
      </c>
      <c r="L77" s="39">
        <v>1</v>
      </c>
      <c r="M77" s="21" t="s">
        <v>53</v>
      </c>
      <c r="N77" s="21" t="s">
        <v>72</v>
      </c>
      <c r="O77" s="243">
        <v>100000000</v>
      </c>
      <c r="P77" s="243">
        <v>100000000</v>
      </c>
      <c r="Q77" s="127" t="s">
        <v>55</v>
      </c>
      <c r="R77" s="127" t="s">
        <v>55</v>
      </c>
      <c r="S77" s="36" t="s">
        <v>1310</v>
      </c>
      <c r="T77" s="31">
        <v>100000000</v>
      </c>
      <c r="U77" s="104"/>
      <c r="V77" s="94"/>
      <c r="W77" s="102"/>
      <c r="X77" s="102"/>
      <c r="Y77" s="102"/>
      <c r="Z77" s="102"/>
      <c r="AA77" s="102"/>
      <c r="AB77" s="102"/>
      <c r="AC77" s="102"/>
      <c r="AD77" s="102"/>
      <c r="AE77" s="102"/>
    </row>
    <row r="78" spans="1:31" s="129" customFormat="1" ht="54.95" customHeight="1" x14ac:dyDescent="0.25">
      <c r="A78" s="21">
        <v>77</v>
      </c>
      <c r="B78" s="21" t="s">
        <v>1309</v>
      </c>
      <c r="C78" s="32" t="s">
        <v>118</v>
      </c>
      <c r="D78" s="80" t="s">
        <v>132</v>
      </c>
      <c r="E78" s="21" t="s">
        <v>128</v>
      </c>
      <c r="F78" s="21" t="s">
        <v>56</v>
      </c>
      <c r="G78" s="21" t="s">
        <v>57</v>
      </c>
      <c r="H78" s="32" t="s">
        <v>58</v>
      </c>
      <c r="I78" s="21">
        <v>80111600</v>
      </c>
      <c r="J78" s="126" t="s">
        <v>994</v>
      </c>
      <c r="K78" s="30">
        <v>42552</v>
      </c>
      <c r="L78" s="39">
        <v>5.5</v>
      </c>
      <c r="M78" s="21" t="s">
        <v>53</v>
      </c>
      <c r="N78" s="21" t="s">
        <v>72</v>
      </c>
      <c r="O78" s="243">
        <v>36776685</v>
      </c>
      <c r="P78" s="243">
        <v>36776685</v>
      </c>
      <c r="Q78" s="127" t="s">
        <v>55</v>
      </c>
      <c r="R78" s="127" t="s">
        <v>55</v>
      </c>
      <c r="S78" s="36" t="s">
        <v>1310</v>
      </c>
      <c r="T78" s="130">
        <v>6686670</v>
      </c>
      <c r="U78" s="104"/>
      <c r="V78" s="94"/>
      <c r="W78" s="102"/>
      <c r="X78" s="102"/>
      <c r="Y78" s="102"/>
      <c r="Z78" s="102"/>
      <c r="AA78" s="102"/>
      <c r="AB78" s="102"/>
      <c r="AC78" s="102"/>
      <c r="AD78" s="102"/>
      <c r="AE78" s="102"/>
    </row>
    <row r="79" spans="1:31" s="129" customFormat="1" ht="54.95" customHeight="1" x14ac:dyDescent="0.25">
      <c r="A79" s="21">
        <v>78</v>
      </c>
      <c r="B79" s="21" t="s">
        <v>1309</v>
      </c>
      <c r="C79" s="32" t="s">
        <v>118</v>
      </c>
      <c r="D79" s="80" t="s">
        <v>132</v>
      </c>
      <c r="E79" s="21" t="s">
        <v>128</v>
      </c>
      <c r="F79" s="21" t="s">
        <v>56</v>
      </c>
      <c r="G79" s="21" t="s">
        <v>57</v>
      </c>
      <c r="H79" s="32" t="s">
        <v>58</v>
      </c>
      <c r="I79" s="21">
        <v>80111600</v>
      </c>
      <c r="J79" s="126" t="s">
        <v>994</v>
      </c>
      <c r="K79" s="30">
        <v>42552</v>
      </c>
      <c r="L79" s="39">
        <v>5</v>
      </c>
      <c r="M79" s="21" t="s">
        <v>53</v>
      </c>
      <c r="N79" s="21" t="s">
        <v>72</v>
      </c>
      <c r="O79" s="243">
        <v>33433350</v>
      </c>
      <c r="P79" s="243">
        <v>33433350</v>
      </c>
      <c r="Q79" s="127" t="s">
        <v>55</v>
      </c>
      <c r="R79" s="127" t="s">
        <v>55</v>
      </c>
      <c r="S79" s="36" t="s">
        <v>1310</v>
      </c>
      <c r="T79" s="130">
        <v>6686670</v>
      </c>
      <c r="U79" s="104"/>
      <c r="V79" s="94"/>
      <c r="W79" s="102"/>
      <c r="X79" s="102"/>
      <c r="Y79" s="102"/>
      <c r="Z79" s="102"/>
      <c r="AA79" s="102"/>
      <c r="AB79" s="102"/>
      <c r="AC79" s="102"/>
      <c r="AD79" s="102"/>
      <c r="AE79" s="102"/>
    </row>
    <row r="80" spans="1:31" s="129" customFormat="1" ht="54.95" customHeight="1" x14ac:dyDescent="0.25">
      <c r="A80" s="21">
        <v>79</v>
      </c>
      <c r="B80" s="21" t="s">
        <v>1309</v>
      </c>
      <c r="C80" s="32" t="s">
        <v>118</v>
      </c>
      <c r="D80" s="80" t="s">
        <v>132</v>
      </c>
      <c r="E80" s="21" t="s">
        <v>128</v>
      </c>
      <c r="F80" s="21" t="s">
        <v>56</v>
      </c>
      <c r="G80" s="21" t="s">
        <v>57</v>
      </c>
      <c r="H80" s="32" t="s">
        <v>58</v>
      </c>
      <c r="I80" s="21">
        <v>80111600</v>
      </c>
      <c r="J80" s="126" t="s">
        <v>994</v>
      </c>
      <c r="K80" s="30">
        <v>42552</v>
      </c>
      <c r="L80" s="39">
        <v>5</v>
      </c>
      <c r="M80" s="21" t="s">
        <v>53</v>
      </c>
      <c r="N80" s="21" t="s">
        <v>72</v>
      </c>
      <c r="O80" s="243">
        <v>33433350</v>
      </c>
      <c r="P80" s="243">
        <v>33433350</v>
      </c>
      <c r="Q80" s="127" t="s">
        <v>55</v>
      </c>
      <c r="R80" s="127" t="s">
        <v>55</v>
      </c>
      <c r="S80" s="36" t="s">
        <v>1310</v>
      </c>
      <c r="T80" s="130">
        <v>6686670</v>
      </c>
      <c r="U80" s="104"/>
      <c r="V80" s="94"/>
      <c r="W80" s="102"/>
      <c r="X80" s="102"/>
      <c r="Y80" s="102"/>
      <c r="Z80" s="102"/>
      <c r="AA80" s="102"/>
      <c r="AB80" s="102"/>
      <c r="AC80" s="102"/>
      <c r="AD80" s="102"/>
      <c r="AE80" s="102"/>
    </row>
    <row r="81" spans="1:31" s="129" customFormat="1" ht="54.95" customHeight="1" x14ac:dyDescent="0.25">
      <c r="A81" s="21">
        <v>80</v>
      </c>
      <c r="B81" s="21" t="s">
        <v>1309</v>
      </c>
      <c r="C81" s="32" t="s">
        <v>118</v>
      </c>
      <c r="D81" s="80" t="s">
        <v>132</v>
      </c>
      <c r="E81" s="21" t="s">
        <v>128</v>
      </c>
      <c r="F81" s="21" t="s">
        <v>56</v>
      </c>
      <c r="G81" s="21" t="s">
        <v>57</v>
      </c>
      <c r="H81" s="32" t="s">
        <v>58</v>
      </c>
      <c r="I81" s="21">
        <v>80111600</v>
      </c>
      <c r="J81" s="126" t="s">
        <v>994</v>
      </c>
      <c r="K81" s="30">
        <v>42552</v>
      </c>
      <c r="L81" s="39">
        <v>5</v>
      </c>
      <c r="M81" s="21" t="s">
        <v>53</v>
      </c>
      <c r="N81" s="21" t="s">
        <v>72</v>
      </c>
      <c r="O81" s="243">
        <v>28697345</v>
      </c>
      <c r="P81" s="243">
        <v>28697345</v>
      </c>
      <c r="Q81" s="127" t="s">
        <v>55</v>
      </c>
      <c r="R81" s="127" t="s">
        <v>55</v>
      </c>
      <c r="S81" s="36" t="s">
        <v>1310</v>
      </c>
      <c r="T81" s="130">
        <v>5739469</v>
      </c>
      <c r="U81" s="104"/>
      <c r="V81" s="94"/>
      <c r="W81" s="102"/>
      <c r="X81" s="102"/>
      <c r="Y81" s="102"/>
      <c r="Z81" s="102"/>
      <c r="AA81" s="102"/>
      <c r="AB81" s="102"/>
      <c r="AC81" s="102"/>
      <c r="AD81" s="102"/>
      <c r="AE81" s="102"/>
    </row>
    <row r="82" spans="1:31" s="129" customFormat="1" ht="54.95" customHeight="1" x14ac:dyDescent="0.25">
      <c r="A82" s="21">
        <v>81</v>
      </c>
      <c r="B82" s="21" t="s">
        <v>1309</v>
      </c>
      <c r="C82" s="32" t="s">
        <v>118</v>
      </c>
      <c r="D82" s="80" t="s">
        <v>132</v>
      </c>
      <c r="E82" s="21" t="s">
        <v>128</v>
      </c>
      <c r="F82" s="21" t="s">
        <v>56</v>
      </c>
      <c r="G82" s="21" t="s">
        <v>57</v>
      </c>
      <c r="H82" s="32" t="s">
        <v>58</v>
      </c>
      <c r="I82" s="21">
        <v>80111600</v>
      </c>
      <c r="J82" s="126" t="s">
        <v>994</v>
      </c>
      <c r="K82" s="30">
        <v>42552</v>
      </c>
      <c r="L82" s="39">
        <v>5</v>
      </c>
      <c r="M82" s="21" t="s">
        <v>53</v>
      </c>
      <c r="N82" s="21" t="s">
        <v>72</v>
      </c>
      <c r="O82" s="243">
        <v>28697345</v>
      </c>
      <c r="P82" s="243">
        <v>28697345</v>
      </c>
      <c r="Q82" s="127" t="s">
        <v>55</v>
      </c>
      <c r="R82" s="127" t="s">
        <v>55</v>
      </c>
      <c r="S82" s="36" t="s">
        <v>1310</v>
      </c>
      <c r="T82" s="130">
        <v>5739469</v>
      </c>
      <c r="U82" s="104"/>
      <c r="V82" s="94"/>
      <c r="W82" s="102"/>
      <c r="X82" s="102"/>
      <c r="Y82" s="102"/>
      <c r="Z82" s="102"/>
      <c r="AA82" s="102"/>
      <c r="AB82" s="102"/>
      <c r="AC82" s="102"/>
      <c r="AD82" s="102"/>
      <c r="AE82" s="102"/>
    </row>
    <row r="83" spans="1:31" s="129" customFormat="1" ht="54.95" customHeight="1" x14ac:dyDescent="0.25">
      <c r="A83" s="21">
        <v>82</v>
      </c>
      <c r="B83" s="21" t="s">
        <v>1309</v>
      </c>
      <c r="C83" s="32" t="s">
        <v>118</v>
      </c>
      <c r="D83" s="80" t="s">
        <v>119</v>
      </c>
      <c r="E83" s="21" t="s">
        <v>122</v>
      </c>
      <c r="F83" s="21" t="s">
        <v>56</v>
      </c>
      <c r="G83" s="21" t="s">
        <v>57</v>
      </c>
      <c r="H83" s="32" t="s">
        <v>58</v>
      </c>
      <c r="I83" s="21">
        <v>80111600</v>
      </c>
      <c r="J83" s="126" t="s">
        <v>109</v>
      </c>
      <c r="K83" s="30">
        <v>42552</v>
      </c>
      <c r="L83" s="39">
        <v>5</v>
      </c>
      <c r="M83" s="21" t="s">
        <v>53</v>
      </c>
      <c r="N83" s="21" t="s">
        <v>54</v>
      </c>
      <c r="O83" s="243">
        <v>28697345</v>
      </c>
      <c r="P83" s="243">
        <v>28697345</v>
      </c>
      <c r="Q83" s="127" t="s">
        <v>55</v>
      </c>
      <c r="R83" s="127" t="s">
        <v>55</v>
      </c>
      <c r="S83" s="36" t="s">
        <v>1310</v>
      </c>
      <c r="T83" s="130">
        <v>5739469</v>
      </c>
      <c r="U83" s="104"/>
      <c r="V83" s="94"/>
      <c r="W83" s="102"/>
      <c r="X83" s="102"/>
      <c r="Y83" s="102"/>
      <c r="Z83" s="102"/>
      <c r="AA83" s="102"/>
      <c r="AB83" s="102"/>
      <c r="AC83" s="102"/>
      <c r="AD83" s="102"/>
      <c r="AE83" s="102"/>
    </row>
    <row r="84" spans="1:31" s="129" customFormat="1" ht="54.95" customHeight="1" x14ac:dyDescent="0.25">
      <c r="A84" s="21">
        <v>83</v>
      </c>
      <c r="B84" s="21" t="s">
        <v>1309</v>
      </c>
      <c r="C84" s="32" t="s">
        <v>118</v>
      </c>
      <c r="D84" s="80" t="s">
        <v>132</v>
      </c>
      <c r="E84" s="21" t="s">
        <v>128</v>
      </c>
      <c r="F84" s="21" t="s">
        <v>56</v>
      </c>
      <c r="G84" s="21" t="s">
        <v>57</v>
      </c>
      <c r="H84" s="32" t="s">
        <v>58</v>
      </c>
      <c r="I84" s="21">
        <v>80111600</v>
      </c>
      <c r="J84" s="126" t="s">
        <v>995</v>
      </c>
      <c r="K84" s="30">
        <v>42552</v>
      </c>
      <c r="L84" s="39">
        <v>5</v>
      </c>
      <c r="M84" s="21" t="s">
        <v>53</v>
      </c>
      <c r="N84" s="21" t="s">
        <v>72</v>
      </c>
      <c r="O84" s="243">
        <v>23286755</v>
      </c>
      <c r="P84" s="243">
        <v>23286755</v>
      </c>
      <c r="Q84" s="127" t="s">
        <v>55</v>
      </c>
      <c r="R84" s="127" t="s">
        <v>55</v>
      </c>
      <c r="S84" s="36" t="s">
        <v>1310</v>
      </c>
      <c r="T84" s="130">
        <v>4657351</v>
      </c>
      <c r="U84" s="104"/>
      <c r="V84" s="94"/>
      <c r="W84" s="102"/>
      <c r="X84" s="102"/>
      <c r="Y84" s="102"/>
      <c r="Z84" s="102"/>
      <c r="AA84" s="102"/>
      <c r="AB84" s="102"/>
      <c r="AC84" s="102"/>
      <c r="AD84" s="102"/>
      <c r="AE84" s="102"/>
    </row>
    <row r="85" spans="1:31" s="129" customFormat="1" ht="54.95" customHeight="1" x14ac:dyDescent="0.25">
      <c r="A85" s="21">
        <v>84</v>
      </c>
      <c r="B85" s="21" t="s">
        <v>1309</v>
      </c>
      <c r="C85" s="32" t="s">
        <v>118</v>
      </c>
      <c r="D85" s="80" t="s">
        <v>132</v>
      </c>
      <c r="E85" s="21" t="s">
        <v>128</v>
      </c>
      <c r="F85" s="21" t="s">
        <v>56</v>
      </c>
      <c r="G85" s="21" t="s">
        <v>57</v>
      </c>
      <c r="H85" s="32" t="s">
        <v>58</v>
      </c>
      <c r="I85" s="21">
        <v>80111600</v>
      </c>
      <c r="J85" s="126" t="s">
        <v>996</v>
      </c>
      <c r="K85" s="30">
        <v>42552</v>
      </c>
      <c r="L85" s="39">
        <v>5</v>
      </c>
      <c r="M85" s="21" t="s">
        <v>53</v>
      </c>
      <c r="N85" s="21" t="s">
        <v>72</v>
      </c>
      <c r="O85" s="243">
        <v>8805470</v>
      </c>
      <c r="P85" s="243">
        <v>8805470</v>
      </c>
      <c r="Q85" s="127" t="s">
        <v>55</v>
      </c>
      <c r="R85" s="127" t="s">
        <v>55</v>
      </c>
      <c r="S85" s="36" t="s">
        <v>1310</v>
      </c>
      <c r="T85" s="130">
        <v>1761094</v>
      </c>
      <c r="U85" s="104"/>
      <c r="V85" s="94"/>
      <c r="W85" s="102"/>
      <c r="X85" s="102"/>
      <c r="Y85" s="102"/>
      <c r="Z85" s="102"/>
      <c r="AA85" s="102"/>
      <c r="AB85" s="102"/>
      <c r="AC85" s="102"/>
      <c r="AD85" s="102"/>
      <c r="AE85" s="102"/>
    </row>
    <row r="86" spans="1:31" s="129" customFormat="1" ht="54.95" customHeight="1" x14ac:dyDescent="0.25">
      <c r="A86" s="21">
        <v>85</v>
      </c>
      <c r="B86" s="21" t="s">
        <v>1309</v>
      </c>
      <c r="C86" s="32" t="s">
        <v>118</v>
      </c>
      <c r="D86" s="80" t="s">
        <v>119</v>
      </c>
      <c r="E86" s="21" t="s">
        <v>122</v>
      </c>
      <c r="F86" s="21" t="s">
        <v>56</v>
      </c>
      <c r="G86" s="21" t="s">
        <v>57</v>
      </c>
      <c r="H86" s="32" t="s">
        <v>58</v>
      </c>
      <c r="I86" s="21">
        <v>80111600</v>
      </c>
      <c r="J86" s="126" t="s">
        <v>110</v>
      </c>
      <c r="K86" s="30">
        <v>42552</v>
      </c>
      <c r="L86" s="39">
        <v>5</v>
      </c>
      <c r="M86" s="21" t="s">
        <v>53</v>
      </c>
      <c r="N86" s="21" t="s">
        <v>54</v>
      </c>
      <c r="O86" s="243">
        <v>14216060</v>
      </c>
      <c r="P86" s="243">
        <v>14216060</v>
      </c>
      <c r="Q86" s="127" t="s">
        <v>55</v>
      </c>
      <c r="R86" s="127" t="s">
        <v>55</v>
      </c>
      <c r="S86" s="36" t="s">
        <v>1310</v>
      </c>
      <c r="T86" s="130">
        <v>2843212</v>
      </c>
      <c r="U86" s="104"/>
      <c r="V86" s="94"/>
      <c r="W86" s="102"/>
      <c r="X86" s="102"/>
      <c r="Y86" s="102"/>
      <c r="Z86" s="102"/>
      <c r="AA86" s="102"/>
      <c r="AB86" s="102"/>
      <c r="AC86" s="102"/>
      <c r="AD86" s="102"/>
      <c r="AE86" s="102"/>
    </row>
    <row r="87" spans="1:31" s="129" customFormat="1" ht="54.95" customHeight="1" x14ac:dyDescent="0.25">
      <c r="A87" s="21">
        <v>86</v>
      </c>
      <c r="B87" s="21" t="s">
        <v>1309</v>
      </c>
      <c r="C87" s="32" t="s">
        <v>118</v>
      </c>
      <c r="D87" s="80" t="s">
        <v>132</v>
      </c>
      <c r="E87" s="21" t="s">
        <v>128</v>
      </c>
      <c r="F87" s="21" t="s">
        <v>56</v>
      </c>
      <c r="G87" s="21" t="s">
        <v>57</v>
      </c>
      <c r="H87" s="32" t="s">
        <v>58</v>
      </c>
      <c r="I87" s="21">
        <v>80111600</v>
      </c>
      <c r="J87" s="126" t="s">
        <v>997</v>
      </c>
      <c r="K87" s="30">
        <v>42552</v>
      </c>
      <c r="L87" s="39">
        <v>5</v>
      </c>
      <c r="M87" s="21" t="s">
        <v>53</v>
      </c>
      <c r="N87" s="21" t="s">
        <v>72</v>
      </c>
      <c r="O87" s="243">
        <v>23286755</v>
      </c>
      <c r="P87" s="243">
        <v>23286755</v>
      </c>
      <c r="Q87" s="127" t="s">
        <v>55</v>
      </c>
      <c r="R87" s="127" t="s">
        <v>55</v>
      </c>
      <c r="S87" s="36" t="s">
        <v>1310</v>
      </c>
      <c r="T87" s="130">
        <v>4657351</v>
      </c>
      <c r="U87" s="104"/>
      <c r="V87" s="94"/>
      <c r="W87" s="102"/>
      <c r="X87" s="102"/>
      <c r="Y87" s="102"/>
      <c r="Z87" s="102"/>
      <c r="AA87" s="102"/>
      <c r="AB87" s="102"/>
      <c r="AC87" s="102"/>
      <c r="AD87" s="102"/>
      <c r="AE87" s="102"/>
    </row>
    <row r="88" spans="1:31" s="129" customFormat="1" ht="54.95" customHeight="1" x14ac:dyDescent="0.25">
      <c r="A88" s="21">
        <v>87</v>
      </c>
      <c r="B88" s="21" t="s">
        <v>1309</v>
      </c>
      <c r="C88" s="32" t="s">
        <v>118</v>
      </c>
      <c r="D88" s="80" t="s">
        <v>132</v>
      </c>
      <c r="E88" s="21" t="s">
        <v>128</v>
      </c>
      <c r="F88" s="21" t="s">
        <v>56</v>
      </c>
      <c r="G88" s="21" t="s">
        <v>57</v>
      </c>
      <c r="H88" s="32" t="s">
        <v>58</v>
      </c>
      <c r="I88" s="21">
        <v>80111600</v>
      </c>
      <c r="J88" s="126" t="s">
        <v>998</v>
      </c>
      <c r="K88" s="30">
        <v>42552</v>
      </c>
      <c r="L88" s="39">
        <v>5</v>
      </c>
      <c r="M88" s="21" t="s">
        <v>53</v>
      </c>
      <c r="N88" s="21" t="s">
        <v>72</v>
      </c>
      <c r="O88" s="243">
        <v>8805470</v>
      </c>
      <c r="P88" s="243">
        <v>8805470</v>
      </c>
      <c r="Q88" s="127" t="s">
        <v>55</v>
      </c>
      <c r="R88" s="127" t="s">
        <v>55</v>
      </c>
      <c r="S88" s="36" t="s">
        <v>1310</v>
      </c>
      <c r="T88" s="130">
        <v>1761094</v>
      </c>
      <c r="U88" s="104"/>
      <c r="V88" s="94"/>
      <c r="W88" s="102"/>
      <c r="X88" s="102"/>
      <c r="Y88" s="102"/>
      <c r="Z88" s="102"/>
      <c r="AA88" s="102"/>
      <c r="AB88" s="102"/>
      <c r="AC88" s="102"/>
      <c r="AD88" s="102"/>
      <c r="AE88" s="102"/>
    </row>
    <row r="89" spans="1:31" s="129" customFormat="1" ht="54.95" customHeight="1" x14ac:dyDescent="0.25">
      <c r="A89" s="21">
        <v>88</v>
      </c>
      <c r="B89" s="21" t="s">
        <v>1309</v>
      </c>
      <c r="C89" s="32" t="s">
        <v>118</v>
      </c>
      <c r="D89" s="32" t="s">
        <v>121</v>
      </c>
      <c r="E89" s="21" t="s">
        <v>128</v>
      </c>
      <c r="F89" s="21" t="s">
        <v>56</v>
      </c>
      <c r="G89" s="21" t="s">
        <v>57</v>
      </c>
      <c r="H89" s="32" t="s">
        <v>58</v>
      </c>
      <c r="I89" s="21">
        <v>80111600</v>
      </c>
      <c r="J89" s="126" t="s">
        <v>112</v>
      </c>
      <c r="K89" s="30">
        <v>42552</v>
      </c>
      <c r="L89" s="39">
        <v>5</v>
      </c>
      <c r="M89" s="21" t="s">
        <v>53</v>
      </c>
      <c r="N89" s="21" t="s">
        <v>72</v>
      </c>
      <c r="O89" s="243">
        <v>14216060</v>
      </c>
      <c r="P89" s="243">
        <v>14216060</v>
      </c>
      <c r="Q89" s="127" t="s">
        <v>55</v>
      </c>
      <c r="R89" s="127" t="s">
        <v>55</v>
      </c>
      <c r="S89" s="36" t="s">
        <v>1310</v>
      </c>
      <c r="T89" s="130">
        <v>2843212</v>
      </c>
      <c r="U89" s="104"/>
      <c r="V89" s="94"/>
      <c r="W89" s="102"/>
      <c r="X89" s="102"/>
      <c r="Y89" s="102"/>
      <c r="Z89" s="102"/>
      <c r="AA89" s="102"/>
      <c r="AB89" s="102"/>
      <c r="AC89" s="102"/>
      <c r="AD89" s="102"/>
      <c r="AE89" s="102"/>
    </row>
    <row r="90" spans="1:31" s="129" customFormat="1" ht="54.95" customHeight="1" x14ac:dyDescent="0.25">
      <c r="A90" s="21">
        <v>89</v>
      </c>
      <c r="B90" s="21" t="s">
        <v>1309</v>
      </c>
      <c r="C90" s="32" t="s">
        <v>118</v>
      </c>
      <c r="D90" s="32" t="s">
        <v>121</v>
      </c>
      <c r="E90" s="21" t="s">
        <v>128</v>
      </c>
      <c r="F90" s="21" t="s">
        <v>56</v>
      </c>
      <c r="G90" s="21" t="s">
        <v>57</v>
      </c>
      <c r="H90" s="32" t="s">
        <v>58</v>
      </c>
      <c r="I90" s="21">
        <v>80111600</v>
      </c>
      <c r="J90" s="126" t="s">
        <v>111</v>
      </c>
      <c r="K90" s="30">
        <v>42552</v>
      </c>
      <c r="L90" s="39">
        <v>5</v>
      </c>
      <c r="M90" s="21" t="s">
        <v>53</v>
      </c>
      <c r="N90" s="21" t="s">
        <v>72</v>
      </c>
      <c r="O90" s="243">
        <v>23286755</v>
      </c>
      <c r="P90" s="243">
        <v>23286755</v>
      </c>
      <c r="Q90" s="127" t="s">
        <v>55</v>
      </c>
      <c r="R90" s="127" t="s">
        <v>55</v>
      </c>
      <c r="S90" s="36" t="s">
        <v>1310</v>
      </c>
      <c r="T90" s="130">
        <v>4657351</v>
      </c>
      <c r="U90" s="104"/>
      <c r="V90" s="94"/>
      <c r="W90" s="102"/>
      <c r="X90" s="102"/>
      <c r="Y90" s="102"/>
      <c r="Z90" s="102"/>
      <c r="AA90" s="102"/>
      <c r="AB90" s="102"/>
      <c r="AC90" s="102"/>
      <c r="AD90" s="102"/>
      <c r="AE90" s="102"/>
    </row>
    <row r="91" spans="1:31" s="129" customFormat="1" ht="54.95" customHeight="1" x14ac:dyDescent="0.25">
      <c r="A91" s="21">
        <v>90</v>
      </c>
      <c r="B91" s="21" t="s">
        <v>1309</v>
      </c>
      <c r="C91" s="32" t="s">
        <v>118</v>
      </c>
      <c r="D91" s="80" t="s">
        <v>132</v>
      </c>
      <c r="E91" s="21" t="s">
        <v>128</v>
      </c>
      <c r="F91" s="21" t="s">
        <v>56</v>
      </c>
      <c r="G91" s="21" t="s">
        <v>57</v>
      </c>
      <c r="H91" s="32" t="s">
        <v>58</v>
      </c>
      <c r="I91" s="21">
        <v>80111600</v>
      </c>
      <c r="J91" s="126" t="s">
        <v>994</v>
      </c>
      <c r="K91" s="30">
        <v>42552</v>
      </c>
      <c r="L91" s="39">
        <v>5</v>
      </c>
      <c r="M91" s="21" t="s">
        <v>53</v>
      </c>
      <c r="N91" s="21" t="s">
        <v>72</v>
      </c>
      <c r="O91" s="243">
        <v>23286755</v>
      </c>
      <c r="P91" s="243">
        <v>23286755</v>
      </c>
      <c r="Q91" s="127" t="s">
        <v>55</v>
      </c>
      <c r="R91" s="127" t="s">
        <v>55</v>
      </c>
      <c r="S91" s="36" t="s">
        <v>1310</v>
      </c>
      <c r="T91" s="130">
        <v>4657351</v>
      </c>
      <c r="U91" s="104"/>
      <c r="V91" s="94"/>
      <c r="W91" s="102"/>
      <c r="X91" s="102"/>
      <c r="Y91" s="102"/>
      <c r="Z91" s="102"/>
      <c r="AA91" s="102"/>
      <c r="AB91" s="102"/>
      <c r="AC91" s="102"/>
      <c r="AD91" s="102"/>
      <c r="AE91" s="102"/>
    </row>
    <row r="92" spans="1:31" s="129" customFormat="1" ht="54.95" customHeight="1" x14ac:dyDescent="0.25">
      <c r="A92" s="21">
        <v>91</v>
      </c>
      <c r="B92" s="21" t="s">
        <v>1309</v>
      </c>
      <c r="C92" s="32" t="s">
        <v>118</v>
      </c>
      <c r="D92" s="80" t="s">
        <v>132</v>
      </c>
      <c r="E92" s="21" t="s">
        <v>128</v>
      </c>
      <c r="F92" s="21" t="s">
        <v>60</v>
      </c>
      <c r="G92" s="32" t="s">
        <v>61</v>
      </c>
      <c r="H92" s="32" t="s">
        <v>105</v>
      </c>
      <c r="I92" s="21">
        <v>77121500</v>
      </c>
      <c r="J92" s="126" t="s">
        <v>999</v>
      </c>
      <c r="K92" s="30">
        <v>42552</v>
      </c>
      <c r="L92" s="39">
        <v>3</v>
      </c>
      <c r="M92" s="21" t="s">
        <v>53</v>
      </c>
      <c r="N92" s="21" t="s">
        <v>72</v>
      </c>
      <c r="O92" s="243">
        <v>341678933</v>
      </c>
      <c r="P92" s="243">
        <v>341678933</v>
      </c>
      <c r="Q92" s="127" t="s">
        <v>55</v>
      </c>
      <c r="R92" s="127" t="s">
        <v>55</v>
      </c>
      <c r="S92" s="36" t="s">
        <v>1310</v>
      </c>
      <c r="T92" s="130">
        <v>113892977.66666667</v>
      </c>
      <c r="U92" s="104"/>
      <c r="V92" s="94"/>
      <c r="W92" s="102"/>
      <c r="X92" s="102"/>
      <c r="Y92" s="102"/>
      <c r="Z92" s="102"/>
      <c r="AA92" s="102"/>
      <c r="AB92" s="102"/>
      <c r="AC92" s="102"/>
      <c r="AD92" s="102"/>
      <c r="AE92" s="102"/>
    </row>
    <row r="93" spans="1:31" s="129" customFormat="1" ht="54.95" customHeight="1" x14ac:dyDescent="0.25">
      <c r="A93" s="21">
        <v>92</v>
      </c>
      <c r="B93" s="21" t="s">
        <v>1309</v>
      </c>
      <c r="C93" s="32" t="s">
        <v>118</v>
      </c>
      <c r="D93" s="32" t="s">
        <v>121</v>
      </c>
      <c r="E93" s="21" t="s">
        <v>128</v>
      </c>
      <c r="F93" s="21" t="s">
        <v>56</v>
      </c>
      <c r="G93" s="21" t="s">
        <v>57</v>
      </c>
      <c r="H93" s="32" t="s">
        <v>58</v>
      </c>
      <c r="I93" s="21">
        <v>80111600</v>
      </c>
      <c r="J93" s="126" t="s">
        <v>111</v>
      </c>
      <c r="K93" s="30">
        <v>42552</v>
      </c>
      <c r="L93" s="39">
        <v>5</v>
      </c>
      <c r="M93" s="21" t="s">
        <v>53</v>
      </c>
      <c r="N93" s="21" t="s">
        <v>72</v>
      </c>
      <c r="O93" s="243">
        <v>23286755</v>
      </c>
      <c r="P93" s="243">
        <v>23286755</v>
      </c>
      <c r="Q93" s="127" t="s">
        <v>55</v>
      </c>
      <c r="R93" s="127" t="s">
        <v>55</v>
      </c>
      <c r="S93" s="36" t="s">
        <v>1310</v>
      </c>
      <c r="T93" s="130">
        <v>4657351</v>
      </c>
      <c r="U93" s="104"/>
      <c r="V93" s="94"/>
      <c r="W93" s="102"/>
      <c r="X93" s="102"/>
      <c r="Y93" s="102"/>
      <c r="Z93" s="102"/>
      <c r="AA93" s="102"/>
      <c r="AB93" s="102"/>
      <c r="AC93" s="102"/>
      <c r="AD93" s="102"/>
      <c r="AE93" s="102"/>
    </row>
    <row r="94" spans="1:31" s="129" customFormat="1" ht="54.95" customHeight="1" x14ac:dyDescent="0.25">
      <c r="A94" s="21">
        <v>93</v>
      </c>
      <c r="B94" s="21" t="s">
        <v>1309</v>
      </c>
      <c r="C94" s="32" t="s">
        <v>118</v>
      </c>
      <c r="D94" s="32" t="s">
        <v>121</v>
      </c>
      <c r="E94" s="21" t="s">
        <v>128</v>
      </c>
      <c r="F94" s="21" t="s">
        <v>56</v>
      </c>
      <c r="G94" s="21" t="s">
        <v>57</v>
      </c>
      <c r="H94" s="32" t="s">
        <v>58</v>
      </c>
      <c r="I94" s="21">
        <v>80111600</v>
      </c>
      <c r="J94" s="126" t="s">
        <v>112</v>
      </c>
      <c r="K94" s="30">
        <v>42552</v>
      </c>
      <c r="L94" s="39">
        <v>5</v>
      </c>
      <c r="M94" s="21" t="s">
        <v>53</v>
      </c>
      <c r="N94" s="21" t="s">
        <v>72</v>
      </c>
      <c r="O94" s="243">
        <v>23286755</v>
      </c>
      <c r="P94" s="243">
        <v>23286755</v>
      </c>
      <c r="Q94" s="127" t="s">
        <v>55</v>
      </c>
      <c r="R94" s="127" t="s">
        <v>55</v>
      </c>
      <c r="S94" s="36" t="s">
        <v>1310</v>
      </c>
      <c r="T94" s="130">
        <v>4657351</v>
      </c>
      <c r="U94" s="104"/>
      <c r="V94" s="94"/>
      <c r="W94" s="102"/>
      <c r="X94" s="102"/>
      <c r="Y94" s="102"/>
      <c r="Z94" s="102"/>
      <c r="AA94" s="102"/>
      <c r="AB94" s="102"/>
      <c r="AC94" s="102"/>
      <c r="AD94" s="102"/>
      <c r="AE94" s="102"/>
    </row>
  </sheetData>
  <sheetProtection password="C921" sheet="1" objects="1" scenarios="1" sort="0" autoFilter="0"/>
  <autoFilter ref="A1:AE94" xr:uid="{00000000-0009-0000-0000-000001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100-000000000000}">
          <x14:formula1>
            <xm:f>Hoja1!$B$2:$B$4</xm:f>
          </x14:formula1>
          <xm:sqref>U2:U94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95"/>
  <sheetViews>
    <sheetView zoomScale="60" zoomScaleNormal="60" zoomScaleSheetLayoutView="70" zoomScalePageLayoutView="70" workbookViewId="0">
      <pane xSplit="3" ySplit="1" topLeftCell="N591" activePane="bottomRight" state="frozen"/>
      <selection pane="topRight" activeCell="D1" sqref="D1"/>
      <selection pane="bottomLeft" activeCell="A5" sqref="A5"/>
      <selection pane="bottomRight" activeCell="O1" sqref="O1"/>
    </sheetView>
  </sheetViews>
  <sheetFormatPr baseColWidth="10" defaultColWidth="10.85546875" defaultRowHeight="18" x14ac:dyDescent="0.25"/>
  <cols>
    <col min="1" max="1" width="13.85546875" style="1" customWidth="1"/>
    <col min="2" max="2" width="30.28515625" style="1" customWidth="1"/>
    <col min="3" max="3" width="79.28515625" style="143" customWidth="1"/>
    <col min="4" max="4" width="27.42578125" style="1" customWidth="1"/>
    <col min="5" max="5" width="57.140625" style="1" customWidth="1"/>
    <col min="6" max="6" width="23" style="1" customWidth="1"/>
    <col min="7" max="7" width="25.42578125" style="1" customWidth="1"/>
    <col min="8" max="8" width="68.85546875" style="1" customWidth="1"/>
    <col min="9" max="9" width="22.28515625" style="1" customWidth="1"/>
    <col min="10" max="10" width="93.5703125" style="1" customWidth="1"/>
    <col min="11" max="11" width="21" style="1" customWidth="1"/>
    <col min="12" max="12" width="16.28515625" style="190" customWidth="1"/>
    <col min="13" max="13" width="23.5703125" style="1" customWidth="1"/>
    <col min="14" max="14" width="22.85546875" style="1" customWidth="1"/>
    <col min="15" max="15" width="26.28515625" style="262" customWidth="1"/>
    <col min="16" max="16" width="26.140625" style="262" customWidth="1"/>
    <col min="17" max="17" width="18.85546875" style="1" customWidth="1"/>
    <col min="18" max="18" width="17.28515625" style="1" customWidth="1"/>
    <col min="19" max="19" width="44.85546875" style="1" customWidth="1"/>
    <col min="20" max="20" width="24.7109375" style="1" customWidth="1"/>
    <col min="21" max="21" width="24.140625" style="96" customWidth="1"/>
    <col min="22" max="22" width="1.5703125" style="92" customWidth="1"/>
    <col min="23" max="23" width="21.28515625" style="92" customWidth="1"/>
    <col min="24" max="24" width="18.7109375" style="92" customWidth="1"/>
    <col min="25" max="25" width="29.5703125" style="92" customWidth="1"/>
    <col min="26" max="26" width="23" style="92" customWidth="1"/>
    <col min="27" max="27" width="25.85546875" style="92" customWidth="1"/>
    <col min="28" max="28" width="36" style="92" customWidth="1"/>
    <col min="29" max="29" width="25.140625" style="92" customWidth="1"/>
    <col min="30" max="30" width="44" style="92" customWidth="1"/>
    <col min="31" max="31" width="42.42578125" style="92"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96" customHeight="1" x14ac:dyDescent="0.25">
      <c r="A1" s="125" t="s">
        <v>15</v>
      </c>
      <c r="B1" s="132" t="s">
        <v>16</v>
      </c>
      <c r="C1" s="133" t="s">
        <v>17</v>
      </c>
      <c r="D1" s="134" t="s">
        <v>18</v>
      </c>
      <c r="E1" s="133" t="s">
        <v>19</v>
      </c>
      <c r="F1" s="132" t="s">
        <v>20</v>
      </c>
      <c r="G1" s="132" t="s">
        <v>21</v>
      </c>
      <c r="H1" s="132" t="s">
        <v>22</v>
      </c>
      <c r="I1" s="135" t="s">
        <v>23</v>
      </c>
      <c r="J1" s="136" t="s">
        <v>24</v>
      </c>
      <c r="K1" s="135" t="s">
        <v>113</v>
      </c>
      <c r="L1" s="191" t="s">
        <v>114</v>
      </c>
      <c r="M1" s="135" t="s">
        <v>25</v>
      </c>
      <c r="N1" s="135" t="s">
        <v>26</v>
      </c>
      <c r="O1" s="276" t="s">
        <v>27</v>
      </c>
      <c r="P1" s="277" t="s">
        <v>28</v>
      </c>
      <c r="Q1" s="135" t="s">
        <v>29</v>
      </c>
      <c r="R1" s="135" t="s">
        <v>30</v>
      </c>
      <c r="S1" s="135" t="s">
        <v>115</v>
      </c>
      <c r="T1" s="132" t="s">
        <v>31</v>
      </c>
      <c r="U1" s="181" t="s">
        <v>32</v>
      </c>
      <c r="V1" s="93"/>
      <c r="W1" s="98" t="s">
        <v>33</v>
      </c>
      <c r="X1" s="99" t="s">
        <v>34</v>
      </c>
      <c r="Y1" s="99" t="s">
        <v>35</v>
      </c>
      <c r="Z1" s="99" t="s">
        <v>36</v>
      </c>
      <c r="AA1" s="99" t="s">
        <v>37</v>
      </c>
      <c r="AB1" s="100" t="s">
        <v>38</v>
      </c>
      <c r="AC1" s="100" t="s">
        <v>39</v>
      </c>
      <c r="AD1" s="100" t="s">
        <v>40</v>
      </c>
      <c r="AE1" s="101" t="s">
        <v>41</v>
      </c>
    </row>
    <row r="2" spans="1:31" s="183" customFormat="1" ht="54.95" customHeight="1" x14ac:dyDescent="0.25">
      <c r="A2" s="105">
        <v>1</v>
      </c>
      <c r="B2" s="105" t="s">
        <v>889</v>
      </c>
      <c r="C2" s="32" t="s">
        <v>1292</v>
      </c>
      <c r="D2" s="21" t="s">
        <v>1285</v>
      </c>
      <c r="E2" s="32" t="s">
        <v>283</v>
      </c>
      <c r="F2" s="21" t="s">
        <v>56</v>
      </c>
      <c r="G2" s="21" t="s">
        <v>134</v>
      </c>
      <c r="H2" s="33" t="s">
        <v>135</v>
      </c>
      <c r="I2" s="13">
        <v>80111600</v>
      </c>
      <c r="J2" s="32" t="s">
        <v>890</v>
      </c>
      <c r="K2" s="106">
        <v>42552</v>
      </c>
      <c r="L2" s="192">
        <v>5</v>
      </c>
      <c r="M2" s="21" t="s">
        <v>53</v>
      </c>
      <c r="N2" s="21" t="s">
        <v>54</v>
      </c>
      <c r="O2" s="244">
        <v>33418350</v>
      </c>
      <c r="P2" s="244">
        <v>33418350</v>
      </c>
      <c r="Q2" s="107" t="s">
        <v>55</v>
      </c>
      <c r="R2" s="107" t="s">
        <v>55</v>
      </c>
      <c r="S2" s="32" t="s">
        <v>1310</v>
      </c>
      <c r="T2" s="137">
        <v>6683670</v>
      </c>
      <c r="U2" s="112"/>
      <c r="V2" s="182"/>
      <c r="W2" s="182"/>
      <c r="X2" s="182"/>
      <c r="Y2" s="182"/>
      <c r="Z2" s="182"/>
      <c r="AA2" s="182"/>
      <c r="AB2" s="182"/>
      <c r="AC2" s="182"/>
      <c r="AD2" s="182"/>
      <c r="AE2" s="182"/>
    </row>
    <row r="3" spans="1:31" s="183" customFormat="1" ht="54.95" customHeight="1" x14ac:dyDescent="0.25">
      <c r="A3" s="105">
        <v>2</v>
      </c>
      <c r="B3" s="105" t="s">
        <v>889</v>
      </c>
      <c r="C3" s="32" t="s">
        <v>1292</v>
      </c>
      <c r="D3" s="21" t="s">
        <v>1285</v>
      </c>
      <c r="E3" s="32" t="s">
        <v>284</v>
      </c>
      <c r="F3" s="21" t="s">
        <v>56</v>
      </c>
      <c r="G3" s="21" t="s">
        <v>134</v>
      </c>
      <c r="H3" s="33" t="s">
        <v>135</v>
      </c>
      <c r="I3" s="13">
        <v>80111600</v>
      </c>
      <c r="J3" s="32" t="s">
        <v>891</v>
      </c>
      <c r="K3" s="106">
        <v>42552</v>
      </c>
      <c r="L3" s="192">
        <v>5</v>
      </c>
      <c r="M3" s="21" t="s">
        <v>53</v>
      </c>
      <c r="N3" s="21" t="s">
        <v>54</v>
      </c>
      <c r="O3" s="244">
        <v>36070600</v>
      </c>
      <c r="P3" s="244">
        <v>36070600</v>
      </c>
      <c r="Q3" s="107" t="s">
        <v>55</v>
      </c>
      <c r="R3" s="107" t="s">
        <v>55</v>
      </c>
      <c r="S3" s="32" t="s">
        <v>1310</v>
      </c>
      <c r="T3" s="137">
        <v>7214120</v>
      </c>
      <c r="U3" s="112"/>
      <c r="V3" s="182"/>
      <c r="W3" s="182"/>
      <c r="X3" s="182"/>
      <c r="Y3" s="182"/>
      <c r="Z3" s="182"/>
      <c r="AA3" s="182"/>
      <c r="AB3" s="182"/>
      <c r="AC3" s="182"/>
      <c r="AD3" s="182"/>
      <c r="AE3" s="182"/>
    </row>
    <row r="4" spans="1:31" s="183" customFormat="1" ht="54.95" customHeight="1" x14ac:dyDescent="0.25">
      <c r="A4" s="105">
        <v>3</v>
      </c>
      <c r="B4" s="105" t="s">
        <v>889</v>
      </c>
      <c r="C4" s="32" t="s">
        <v>1292</v>
      </c>
      <c r="D4" s="21" t="s">
        <v>1285</v>
      </c>
      <c r="E4" s="32" t="s">
        <v>284</v>
      </c>
      <c r="F4" s="21" t="s">
        <v>56</v>
      </c>
      <c r="G4" s="21" t="s">
        <v>134</v>
      </c>
      <c r="H4" s="33" t="s">
        <v>135</v>
      </c>
      <c r="I4" s="13">
        <v>80111600</v>
      </c>
      <c r="J4" s="32" t="s">
        <v>892</v>
      </c>
      <c r="K4" s="106">
        <v>42552</v>
      </c>
      <c r="L4" s="192">
        <v>5</v>
      </c>
      <c r="M4" s="21" t="s">
        <v>53</v>
      </c>
      <c r="N4" s="21" t="s">
        <v>54</v>
      </c>
      <c r="O4" s="244">
        <v>33418350</v>
      </c>
      <c r="P4" s="244">
        <v>33418350</v>
      </c>
      <c r="Q4" s="107" t="s">
        <v>55</v>
      </c>
      <c r="R4" s="107" t="s">
        <v>55</v>
      </c>
      <c r="S4" s="32" t="s">
        <v>1310</v>
      </c>
      <c r="T4" s="137">
        <v>6683670</v>
      </c>
      <c r="U4" s="112"/>
      <c r="V4" s="182"/>
      <c r="W4" s="182"/>
      <c r="X4" s="182"/>
      <c r="Y4" s="182"/>
      <c r="Z4" s="182"/>
      <c r="AA4" s="182"/>
      <c r="AB4" s="182"/>
      <c r="AC4" s="182"/>
      <c r="AD4" s="182"/>
      <c r="AE4" s="182"/>
    </row>
    <row r="5" spans="1:31" s="183" customFormat="1" ht="54.95" customHeight="1" x14ac:dyDescent="0.25">
      <c r="A5" s="105">
        <v>4</v>
      </c>
      <c r="B5" s="105" t="s">
        <v>889</v>
      </c>
      <c r="C5" s="32" t="s">
        <v>1292</v>
      </c>
      <c r="D5" s="21" t="s">
        <v>1285</v>
      </c>
      <c r="E5" s="32" t="s">
        <v>284</v>
      </c>
      <c r="F5" s="21" t="s">
        <v>56</v>
      </c>
      <c r="G5" s="21" t="s">
        <v>134</v>
      </c>
      <c r="H5" s="33" t="s">
        <v>135</v>
      </c>
      <c r="I5" s="13">
        <v>80111600</v>
      </c>
      <c r="J5" s="32" t="s">
        <v>892</v>
      </c>
      <c r="K5" s="106">
        <v>42552</v>
      </c>
      <c r="L5" s="192">
        <v>5</v>
      </c>
      <c r="M5" s="21" t="s">
        <v>53</v>
      </c>
      <c r="N5" s="21" t="s">
        <v>54</v>
      </c>
      <c r="O5" s="244">
        <v>33418350</v>
      </c>
      <c r="P5" s="244">
        <v>33418350</v>
      </c>
      <c r="Q5" s="107" t="s">
        <v>55</v>
      </c>
      <c r="R5" s="107" t="s">
        <v>55</v>
      </c>
      <c r="S5" s="32" t="s">
        <v>1310</v>
      </c>
      <c r="T5" s="137">
        <v>6683670</v>
      </c>
      <c r="U5" s="112"/>
      <c r="V5" s="182"/>
      <c r="W5" s="182"/>
      <c r="X5" s="182"/>
      <c r="Y5" s="182"/>
      <c r="Z5" s="182"/>
      <c r="AA5" s="182"/>
      <c r="AB5" s="182"/>
      <c r="AC5" s="182"/>
      <c r="AD5" s="182"/>
      <c r="AE5" s="182"/>
    </row>
    <row r="6" spans="1:31" s="183" customFormat="1" ht="54.95" customHeight="1" x14ac:dyDescent="0.25">
      <c r="A6" s="105">
        <v>5</v>
      </c>
      <c r="B6" s="105" t="s">
        <v>889</v>
      </c>
      <c r="C6" s="32" t="s">
        <v>1292</v>
      </c>
      <c r="D6" s="21" t="s">
        <v>1285</v>
      </c>
      <c r="E6" s="32" t="s">
        <v>284</v>
      </c>
      <c r="F6" s="21" t="s">
        <v>56</v>
      </c>
      <c r="G6" s="21" t="s">
        <v>134</v>
      </c>
      <c r="H6" s="33" t="s">
        <v>135</v>
      </c>
      <c r="I6" s="13">
        <v>80111600</v>
      </c>
      <c r="J6" s="32" t="s">
        <v>892</v>
      </c>
      <c r="K6" s="106">
        <v>42552</v>
      </c>
      <c r="L6" s="192">
        <v>5</v>
      </c>
      <c r="M6" s="21" t="s">
        <v>53</v>
      </c>
      <c r="N6" s="21" t="s">
        <v>54</v>
      </c>
      <c r="O6" s="244">
        <v>33418350</v>
      </c>
      <c r="P6" s="244">
        <v>33418350</v>
      </c>
      <c r="Q6" s="107" t="s">
        <v>55</v>
      </c>
      <c r="R6" s="107" t="s">
        <v>55</v>
      </c>
      <c r="S6" s="32" t="s">
        <v>1310</v>
      </c>
      <c r="T6" s="137">
        <v>6683670</v>
      </c>
      <c r="U6" s="112"/>
      <c r="V6" s="182"/>
      <c r="W6" s="182"/>
      <c r="X6" s="182"/>
      <c r="Y6" s="182"/>
      <c r="Z6" s="182"/>
      <c r="AA6" s="182"/>
      <c r="AB6" s="182"/>
      <c r="AC6" s="182"/>
      <c r="AD6" s="182"/>
      <c r="AE6" s="182"/>
    </row>
    <row r="7" spans="1:31" s="183" customFormat="1" ht="54.95" customHeight="1" x14ac:dyDescent="0.25">
      <c r="A7" s="105">
        <v>6</v>
      </c>
      <c r="B7" s="105" t="s">
        <v>889</v>
      </c>
      <c r="C7" s="32" t="s">
        <v>1292</v>
      </c>
      <c r="D7" s="21" t="s">
        <v>1285</v>
      </c>
      <c r="E7" s="32" t="s">
        <v>284</v>
      </c>
      <c r="F7" s="21" t="s">
        <v>56</v>
      </c>
      <c r="G7" s="21" t="s">
        <v>134</v>
      </c>
      <c r="H7" s="33" t="s">
        <v>135</v>
      </c>
      <c r="I7" s="13">
        <v>80111600</v>
      </c>
      <c r="J7" s="32" t="s">
        <v>1264</v>
      </c>
      <c r="K7" s="106">
        <v>42552</v>
      </c>
      <c r="L7" s="192">
        <v>5</v>
      </c>
      <c r="M7" s="21" t="s">
        <v>53</v>
      </c>
      <c r="N7" s="21" t="s">
        <v>54</v>
      </c>
      <c r="O7" s="244">
        <v>33418350</v>
      </c>
      <c r="P7" s="244">
        <v>33418350</v>
      </c>
      <c r="Q7" s="107" t="s">
        <v>55</v>
      </c>
      <c r="R7" s="107" t="s">
        <v>55</v>
      </c>
      <c r="S7" s="32" t="s">
        <v>1310</v>
      </c>
      <c r="T7" s="137">
        <v>6683670</v>
      </c>
      <c r="U7" s="112"/>
      <c r="V7" s="182"/>
      <c r="W7" s="203"/>
      <c r="X7" s="182"/>
      <c r="Y7" s="182"/>
      <c r="Z7" s="182"/>
      <c r="AA7" s="182"/>
      <c r="AB7" s="182"/>
      <c r="AC7" s="182"/>
      <c r="AD7" s="182"/>
      <c r="AE7" s="182"/>
    </row>
    <row r="8" spans="1:31" s="183" customFormat="1" ht="54.95" customHeight="1" x14ac:dyDescent="0.25">
      <c r="A8" s="105">
        <v>7</v>
      </c>
      <c r="B8" s="105" t="s">
        <v>889</v>
      </c>
      <c r="C8" s="32" t="s">
        <v>1292</v>
      </c>
      <c r="D8" s="21" t="s">
        <v>1285</v>
      </c>
      <c r="E8" s="32" t="s">
        <v>283</v>
      </c>
      <c r="F8" s="21" t="s">
        <v>56</v>
      </c>
      <c r="G8" s="21" t="s">
        <v>134</v>
      </c>
      <c r="H8" s="33" t="s">
        <v>135</v>
      </c>
      <c r="I8" s="13">
        <v>80111600</v>
      </c>
      <c r="J8" s="32" t="s">
        <v>893</v>
      </c>
      <c r="K8" s="106">
        <v>42552</v>
      </c>
      <c r="L8" s="192">
        <v>5</v>
      </c>
      <c r="M8" s="21" t="s">
        <v>53</v>
      </c>
      <c r="N8" s="21" t="s">
        <v>54</v>
      </c>
      <c r="O8" s="244">
        <v>20581460</v>
      </c>
      <c r="P8" s="244">
        <v>20581460</v>
      </c>
      <c r="Q8" s="107" t="s">
        <v>55</v>
      </c>
      <c r="R8" s="107" t="s">
        <v>55</v>
      </c>
      <c r="S8" s="32" t="s">
        <v>1310</v>
      </c>
      <c r="T8" s="137">
        <v>4116292</v>
      </c>
      <c r="U8" s="112"/>
      <c r="V8" s="182"/>
      <c r="W8" s="182"/>
      <c r="X8" s="182"/>
      <c r="Y8" s="182"/>
      <c r="Z8" s="182"/>
      <c r="AA8" s="182"/>
      <c r="AB8" s="182"/>
      <c r="AC8" s="182"/>
      <c r="AD8" s="182"/>
      <c r="AE8" s="182"/>
    </row>
    <row r="9" spans="1:31" s="185" customFormat="1" ht="54.95" customHeight="1" x14ac:dyDescent="0.25">
      <c r="A9" s="105">
        <v>8</v>
      </c>
      <c r="B9" s="105" t="s">
        <v>889</v>
      </c>
      <c r="C9" s="32" t="s">
        <v>1292</v>
      </c>
      <c r="D9" s="21" t="s">
        <v>1285</v>
      </c>
      <c r="E9" s="32" t="s">
        <v>283</v>
      </c>
      <c r="F9" s="21" t="s">
        <v>56</v>
      </c>
      <c r="G9" s="21" t="s">
        <v>134</v>
      </c>
      <c r="H9" s="33" t="s">
        <v>135</v>
      </c>
      <c r="I9" s="13">
        <v>80111600</v>
      </c>
      <c r="J9" s="32" t="s">
        <v>1265</v>
      </c>
      <c r="K9" s="106">
        <v>42552</v>
      </c>
      <c r="L9" s="192">
        <v>5</v>
      </c>
      <c r="M9" s="21" t="s">
        <v>53</v>
      </c>
      <c r="N9" s="21" t="s">
        <v>54</v>
      </c>
      <c r="O9" s="244">
        <v>20581460</v>
      </c>
      <c r="P9" s="244">
        <v>20581460</v>
      </c>
      <c r="Q9" s="107" t="s">
        <v>55</v>
      </c>
      <c r="R9" s="107" t="s">
        <v>55</v>
      </c>
      <c r="S9" s="32" t="s">
        <v>1310</v>
      </c>
      <c r="T9" s="137">
        <v>4116292</v>
      </c>
      <c r="U9" s="112"/>
      <c r="V9" s="184"/>
      <c r="W9" s="203"/>
      <c r="X9" s="184"/>
      <c r="Y9" s="184"/>
      <c r="Z9" s="184"/>
      <c r="AA9" s="184"/>
      <c r="AB9" s="184"/>
      <c r="AC9" s="184"/>
      <c r="AD9" s="184"/>
      <c r="AE9" s="184"/>
    </row>
    <row r="10" spans="1:31" s="185" customFormat="1" ht="54.95" customHeight="1" x14ac:dyDescent="0.25">
      <c r="A10" s="105">
        <v>9</v>
      </c>
      <c r="B10" s="105" t="s">
        <v>889</v>
      </c>
      <c r="C10" s="32" t="s">
        <v>1292</v>
      </c>
      <c r="D10" s="21" t="s">
        <v>1285</v>
      </c>
      <c r="E10" s="32" t="s">
        <v>283</v>
      </c>
      <c r="F10" s="21" t="s">
        <v>56</v>
      </c>
      <c r="G10" s="21" t="s">
        <v>134</v>
      </c>
      <c r="H10" s="33" t="s">
        <v>135</v>
      </c>
      <c r="I10" s="13">
        <v>80111600</v>
      </c>
      <c r="J10" s="32" t="s">
        <v>893</v>
      </c>
      <c r="K10" s="106">
        <v>42552</v>
      </c>
      <c r="L10" s="192">
        <v>5</v>
      </c>
      <c r="M10" s="21" t="s">
        <v>53</v>
      </c>
      <c r="N10" s="21" t="s">
        <v>54</v>
      </c>
      <c r="O10" s="244">
        <v>20581460</v>
      </c>
      <c r="P10" s="244">
        <v>20581460</v>
      </c>
      <c r="Q10" s="107" t="s">
        <v>55</v>
      </c>
      <c r="R10" s="107" t="s">
        <v>55</v>
      </c>
      <c r="S10" s="32" t="s">
        <v>1310</v>
      </c>
      <c r="T10" s="137">
        <v>4116292</v>
      </c>
      <c r="U10" s="112"/>
      <c r="V10" s="184"/>
      <c r="W10" s="182"/>
      <c r="X10" s="184"/>
      <c r="Y10" s="184"/>
      <c r="Z10" s="184"/>
      <c r="AA10" s="184"/>
      <c r="AB10" s="184"/>
      <c r="AC10" s="184"/>
      <c r="AD10" s="184"/>
      <c r="AE10" s="184"/>
    </row>
    <row r="11" spans="1:31" s="185" customFormat="1" ht="54.95" customHeight="1" x14ac:dyDescent="0.25">
      <c r="A11" s="105">
        <v>10</v>
      </c>
      <c r="B11" s="105" t="s">
        <v>889</v>
      </c>
      <c r="C11" s="32" t="s">
        <v>1292</v>
      </c>
      <c r="D11" s="21" t="s">
        <v>1285</v>
      </c>
      <c r="E11" s="32" t="s">
        <v>283</v>
      </c>
      <c r="F11" s="21" t="s">
        <v>56</v>
      </c>
      <c r="G11" s="21" t="s">
        <v>134</v>
      </c>
      <c r="H11" s="33" t="s">
        <v>135</v>
      </c>
      <c r="I11" s="13">
        <v>80111600</v>
      </c>
      <c r="J11" s="32" t="s">
        <v>893</v>
      </c>
      <c r="K11" s="106">
        <v>42552</v>
      </c>
      <c r="L11" s="192">
        <v>5</v>
      </c>
      <c r="M11" s="21" t="s">
        <v>53</v>
      </c>
      <c r="N11" s="21" t="s">
        <v>54</v>
      </c>
      <c r="O11" s="244">
        <v>20581460</v>
      </c>
      <c r="P11" s="244">
        <v>20581460</v>
      </c>
      <c r="Q11" s="107" t="s">
        <v>55</v>
      </c>
      <c r="R11" s="107" t="s">
        <v>55</v>
      </c>
      <c r="S11" s="32" t="s">
        <v>1310</v>
      </c>
      <c r="T11" s="137">
        <v>4116292</v>
      </c>
      <c r="U11" s="112"/>
      <c r="V11" s="184"/>
      <c r="W11" s="182"/>
      <c r="X11" s="184"/>
      <c r="Y11" s="184"/>
      <c r="Z11" s="184"/>
      <c r="AA11" s="184"/>
      <c r="AB11" s="184"/>
      <c r="AC11" s="184"/>
      <c r="AD11" s="184"/>
      <c r="AE11" s="184"/>
    </row>
    <row r="12" spans="1:31" s="185" customFormat="1" ht="54.95" customHeight="1" x14ac:dyDescent="0.25">
      <c r="A12" s="105">
        <v>11</v>
      </c>
      <c r="B12" s="105" t="s">
        <v>889</v>
      </c>
      <c r="C12" s="32" t="s">
        <v>1292</v>
      </c>
      <c r="D12" s="21" t="s">
        <v>1285</v>
      </c>
      <c r="E12" s="32" t="s">
        <v>283</v>
      </c>
      <c r="F12" s="21" t="s">
        <v>56</v>
      </c>
      <c r="G12" s="21" t="s">
        <v>134</v>
      </c>
      <c r="H12" s="33" t="s">
        <v>135</v>
      </c>
      <c r="I12" s="13">
        <v>80111600</v>
      </c>
      <c r="J12" s="32" t="s">
        <v>895</v>
      </c>
      <c r="K12" s="106">
        <v>42552</v>
      </c>
      <c r="L12" s="192">
        <v>5</v>
      </c>
      <c r="M12" s="21" t="s">
        <v>53</v>
      </c>
      <c r="N12" s="21" t="s">
        <v>54</v>
      </c>
      <c r="O12" s="244">
        <v>20581460</v>
      </c>
      <c r="P12" s="244">
        <v>20581460</v>
      </c>
      <c r="Q12" s="107" t="s">
        <v>55</v>
      </c>
      <c r="R12" s="107" t="s">
        <v>55</v>
      </c>
      <c r="S12" s="32" t="s">
        <v>1310</v>
      </c>
      <c r="T12" s="137">
        <v>4116292</v>
      </c>
      <c r="U12" s="112"/>
      <c r="V12" s="184"/>
      <c r="W12" s="182"/>
      <c r="X12" s="184"/>
      <c r="Y12" s="184"/>
      <c r="Z12" s="184"/>
      <c r="AA12" s="184"/>
      <c r="AB12" s="184"/>
      <c r="AC12" s="184"/>
      <c r="AD12" s="184"/>
      <c r="AE12" s="184"/>
    </row>
    <row r="13" spans="1:31" s="185" customFormat="1" ht="54.95" customHeight="1" x14ac:dyDescent="0.25">
      <c r="A13" s="105">
        <v>12</v>
      </c>
      <c r="B13" s="105" t="s">
        <v>889</v>
      </c>
      <c r="C13" s="32" t="s">
        <v>1292</v>
      </c>
      <c r="D13" s="21" t="s">
        <v>1285</v>
      </c>
      <c r="E13" s="32" t="s">
        <v>283</v>
      </c>
      <c r="F13" s="21" t="s">
        <v>56</v>
      </c>
      <c r="G13" s="21" t="s">
        <v>134</v>
      </c>
      <c r="H13" s="33" t="s">
        <v>135</v>
      </c>
      <c r="I13" s="13">
        <v>80111600</v>
      </c>
      <c r="J13" s="32" t="s">
        <v>895</v>
      </c>
      <c r="K13" s="106">
        <v>42552</v>
      </c>
      <c r="L13" s="192">
        <v>5</v>
      </c>
      <c r="M13" s="21" t="s">
        <v>53</v>
      </c>
      <c r="N13" s="21" t="s">
        <v>54</v>
      </c>
      <c r="O13" s="244">
        <v>20581460</v>
      </c>
      <c r="P13" s="244">
        <v>20581460</v>
      </c>
      <c r="Q13" s="107" t="s">
        <v>55</v>
      </c>
      <c r="R13" s="107" t="s">
        <v>55</v>
      </c>
      <c r="S13" s="32" t="s">
        <v>1310</v>
      </c>
      <c r="T13" s="137">
        <v>4116292</v>
      </c>
      <c r="U13" s="112"/>
      <c r="V13" s="184"/>
      <c r="W13" s="182"/>
      <c r="X13" s="184"/>
      <c r="Y13" s="184"/>
      <c r="Z13" s="184"/>
      <c r="AA13" s="184"/>
      <c r="AB13" s="184"/>
      <c r="AC13" s="184"/>
      <c r="AD13" s="184"/>
      <c r="AE13" s="184"/>
    </row>
    <row r="14" spans="1:31" s="185" customFormat="1" ht="54.95" customHeight="1" x14ac:dyDescent="0.25">
      <c r="A14" s="105">
        <v>13</v>
      </c>
      <c r="B14" s="105" t="s">
        <v>889</v>
      </c>
      <c r="C14" s="32" t="s">
        <v>1292</v>
      </c>
      <c r="D14" s="21" t="s">
        <v>1285</v>
      </c>
      <c r="E14" s="32" t="s">
        <v>283</v>
      </c>
      <c r="F14" s="21" t="s">
        <v>56</v>
      </c>
      <c r="G14" s="21" t="s">
        <v>134</v>
      </c>
      <c r="H14" s="33" t="s">
        <v>135</v>
      </c>
      <c r="I14" s="13">
        <v>80111600</v>
      </c>
      <c r="J14" s="32" t="s">
        <v>896</v>
      </c>
      <c r="K14" s="106">
        <v>42552</v>
      </c>
      <c r="L14" s="192">
        <v>5</v>
      </c>
      <c r="M14" s="21" t="s">
        <v>53</v>
      </c>
      <c r="N14" s="21" t="s">
        <v>54</v>
      </c>
      <c r="O14" s="244">
        <v>20581460</v>
      </c>
      <c r="P14" s="244">
        <v>20581460</v>
      </c>
      <c r="Q14" s="107" t="s">
        <v>55</v>
      </c>
      <c r="R14" s="107" t="s">
        <v>55</v>
      </c>
      <c r="S14" s="32" t="s">
        <v>1310</v>
      </c>
      <c r="T14" s="137">
        <v>4116292</v>
      </c>
      <c r="U14" s="112"/>
      <c r="V14" s="184"/>
      <c r="W14" s="182"/>
      <c r="X14" s="184"/>
      <c r="Y14" s="184"/>
      <c r="Z14" s="184"/>
      <c r="AA14" s="184"/>
      <c r="AB14" s="184"/>
      <c r="AC14" s="184"/>
      <c r="AD14" s="184"/>
      <c r="AE14" s="184"/>
    </row>
    <row r="15" spans="1:31" s="185" customFormat="1" ht="54.95" customHeight="1" x14ac:dyDescent="0.25">
      <c r="A15" s="105">
        <v>14</v>
      </c>
      <c r="B15" s="105" t="s">
        <v>889</v>
      </c>
      <c r="C15" s="32" t="s">
        <v>1292</v>
      </c>
      <c r="D15" s="21" t="s">
        <v>1285</v>
      </c>
      <c r="E15" s="32" t="s">
        <v>283</v>
      </c>
      <c r="F15" s="21" t="s">
        <v>56</v>
      </c>
      <c r="G15" s="21" t="s">
        <v>134</v>
      </c>
      <c r="H15" s="33" t="s">
        <v>135</v>
      </c>
      <c r="I15" s="13">
        <v>80111600</v>
      </c>
      <c r="J15" s="32" t="s">
        <v>896</v>
      </c>
      <c r="K15" s="106">
        <v>42552</v>
      </c>
      <c r="L15" s="192">
        <v>5</v>
      </c>
      <c r="M15" s="21" t="s">
        <v>53</v>
      </c>
      <c r="N15" s="21" t="s">
        <v>54</v>
      </c>
      <c r="O15" s="244">
        <v>20581460</v>
      </c>
      <c r="P15" s="244">
        <v>20581460</v>
      </c>
      <c r="Q15" s="107" t="s">
        <v>55</v>
      </c>
      <c r="R15" s="107" t="s">
        <v>55</v>
      </c>
      <c r="S15" s="32" t="s">
        <v>1310</v>
      </c>
      <c r="T15" s="137">
        <v>4116292</v>
      </c>
      <c r="U15" s="112"/>
      <c r="V15" s="184"/>
      <c r="W15" s="182"/>
      <c r="X15" s="184"/>
      <c r="Y15" s="184"/>
      <c r="Z15" s="184"/>
      <c r="AA15" s="184"/>
      <c r="AB15" s="184"/>
      <c r="AC15" s="184"/>
      <c r="AD15" s="184"/>
      <c r="AE15" s="184"/>
    </row>
    <row r="16" spans="1:31" s="185" customFormat="1" ht="54.95" customHeight="1" x14ac:dyDescent="0.25">
      <c r="A16" s="105">
        <v>15</v>
      </c>
      <c r="B16" s="105" t="s">
        <v>889</v>
      </c>
      <c r="C16" s="32" t="s">
        <v>1292</v>
      </c>
      <c r="D16" s="21" t="s">
        <v>1285</v>
      </c>
      <c r="E16" s="32" t="s">
        <v>284</v>
      </c>
      <c r="F16" s="21" t="s">
        <v>56</v>
      </c>
      <c r="G16" s="21" t="s">
        <v>134</v>
      </c>
      <c r="H16" s="33" t="s">
        <v>135</v>
      </c>
      <c r="I16" s="13">
        <v>80111600</v>
      </c>
      <c r="J16" s="32" t="s">
        <v>893</v>
      </c>
      <c r="K16" s="106">
        <v>42552</v>
      </c>
      <c r="L16" s="192">
        <v>5</v>
      </c>
      <c r="M16" s="21" t="s">
        <v>53</v>
      </c>
      <c r="N16" s="21" t="s">
        <v>54</v>
      </c>
      <c r="O16" s="244">
        <v>20581460</v>
      </c>
      <c r="P16" s="244">
        <v>20581460</v>
      </c>
      <c r="Q16" s="107" t="s">
        <v>55</v>
      </c>
      <c r="R16" s="107" t="s">
        <v>55</v>
      </c>
      <c r="S16" s="32" t="s">
        <v>1310</v>
      </c>
      <c r="T16" s="137">
        <v>4116292</v>
      </c>
      <c r="U16" s="112"/>
      <c r="V16" s="184"/>
      <c r="W16" s="182"/>
      <c r="X16" s="184"/>
      <c r="Y16" s="184"/>
      <c r="Z16" s="184"/>
      <c r="AA16" s="184"/>
      <c r="AB16" s="184"/>
      <c r="AC16" s="184"/>
      <c r="AD16" s="184"/>
      <c r="AE16" s="184"/>
    </row>
    <row r="17" spans="1:31" s="185" customFormat="1" ht="54.95" customHeight="1" x14ac:dyDescent="0.25">
      <c r="A17" s="105">
        <v>16</v>
      </c>
      <c r="B17" s="105" t="s">
        <v>889</v>
      </c>
      <c r="C17" s="32" t="s">
        <v>1292</v>
      </c>
      <c r="D17" s="21" t="s">
        <v>1285</v>
      </c>
      <c r="E17" s="32" t="s">
        <v>284</v>
      </c>
      <c r="F17" s="21" t="s">
        <v>56</v>
      </c>
      <c r="G17" s="21" t="s">
        <v>134</v>
      </c>
      <c r="H17" s="33" t="s">
        <v>135</v>
      </c>
      <c r="I17" s="13">
        <v>80111600</v>
      </c>
      <c r="J17" s="32" t="s">
        <v>894</v>
      </c>
      <c r="K17" s="106">
        <v>42552</v>
      </c>
      <c r="L17" s="192">
        <v>5</v>
      </c>
      <c r="M17" s="21" t="s">
        <v>53</v>
      </c>
      <c r="N17" s="21" t="s">
        <v>54</v>
      </c>
      <c r="O17" s="244">
        <v>20581460</v>
      </c>
      <c r="P17" s="244">
        <v>20581460</v>
      </c>
      <c r="Q17" s="107" t="s">
        <v>55</v>
      </c>
      <c r="R17" s="107" t="s">
        <v>55</v>
      </c>
      <c r="S17" s="32" t="s">
        <v>1310</v>
      </c>
      <c r="T17" s="137">
        <v>4116292</v>
      </c>
      <c r="U17" s="112"/>
      <c r="V17" s="184"/>
      <c r="W17" s="182"/>
      <c r="X17" s="184"/>
      <c r="Y17" s="184"/>
      <c r="Z17" s="184"/>
      <c r="AA17" s="184"/>
      <c r="AB17" s="184"/>
      <c r="AC17" s="184"/>
      <c r="AD17" s="184"/>
      <c r="AE17" s="184"/>
    </row>
    <row r="18" spans="1:31" s="185" customFormat="1" ht="54.95" customHeight="1" x14ac:dyDescent="0.25">
      <c r="A18" s="105">
        <v>17</v>
      </c>
      <c r="B18" s="105" t="s">
        <v>889</v>
      </c>
      <c r="C18" s="32" t="s">
        <v>1292</v>
      </c>
      <c r="D18" s="21" t="s">
        <v>1285</v>
      </c>
      <c r="E18" s="32" t="s">
        <v>284</v>
      </c>
      <c r="F18" s="21" t="s">
        <v>56</v>
      </c>
      <c r="G18" s="21" t="s">
        <v>134</v>
      </c>
      <c r="H18" s="33" t="s">
        <v>135</v>
      </c>
      <c r="I18" s="13">
        <v>80111600</v>
      </c>
      <c r="J18" s="32" t="s">
        <v>893</v>
      </c>
      <c r="K18" s="106">
        <v>42552</v>
      </c>
      <c r="L18" s="192">
        <v>5</v>
      </c>
      <c r="M18" s="21" t="s">
        <v>53</v>
      </c>
      <c r="N18" s="21" t="s">
        <v>54</v>
      </c>
      <c r="O18" s="244">
        <v>20581460</v>
      </c>
      <c r="P18" s="244">
        <v>20581460</v>
      </c>
      <c r="Q18" s="107" t="s">
        <v>55</v>
      </c>
      <c r="R18" s="107" t="s">
        <v>55</v>
      </c>
      <c r="S18" s="32" t="s">
        <v>1310</v>
      </c>
      <c r="T18" s="137">
        <v>4116292</v>
      </c>
      <c r="U18" s="112"/>
      <c r="V18" s="184"/>
      <c r="W18" s="182"/>
      <c r="X18" s="184"/>
      <c r="Y18" s="184"/>
      <c r="Z18" s="184"/>
      <c r="AA18" s="184"/>
      <c r="AB18" s="184"/>
      <c r="AC18" s="184"/>
      <c r="AD18" s="184"/>
      <c r="AE18" s="184"/>
    </row>
    <row r="19" spans="1:31" s="185" customFormat="1" ht="54.95" customHeight="1" x14ac:dyDescent="0.25">
      <c r="A19" s="105">
        <v>18</v>
      </c>
      <c r="B19" s="105" t="s">
        <v>889</v>
      </c>
      <c r="C19" s="32" t="s">
        <v>1292</v>
      </c>
      <c r="D19" s="21" t="s">
        <v>1285</v>
      </c>
      <c r="E19" s="32" t="s">
        <v>284</v>
      </c>
      <c r="F19" s="21" t="s">
        <v>56</v>
      </c>
      <c r="G19" s="21" t="s">
        <v>134</v>
      </c>
      <c r="H19" s="33" t="s">
        <v>135</v>
      </c>
      <c r="I19" s="13">
        <v>80111600</v>
      </c>
      <c r="J19" s="32" t="s">
        <v>897</v>
      </c>
      <c r="K19" s="106">
        <v>42552</v>
      </c>
      <c r="L19" s="192">
        <v>5</v>
      </c>
      <c r="M19" s="21" t="s">
        <v>53</v>
      </c>
      <c r="N19" s="21" t="s">
        <v>54</v>
      </c>
      <c r="O19" s="244">
        <v>20581460</v>
      </c>
      <c r="P19" s="244">
        <v>20581460</v>
      </c>
      <c r="Q19" s="107" t="s">
        <v>55</v>
      </c>
      <c r="R19" s="107" t="s">
        <v>55</v>
      </c>
      <c r="S19" s="32" t="s">
        <v>1310</v>
      </c>
      <c r="T19" s="137">
        <v>4116292</v>
      </c>
      <c r="U19" s="112"/>
      <c r="V19" s="184"/>
      <c r="W19" s="182"/>
      <c r="X19" s="184"/>
      <c r="Y19" s="184"/>
      <c r="Z19" s="184"/>
      <c r="AA19" s="184"/>
      <c r="AB19" s="184"/>
      <c r="AC19" s="184"/>
      <c r="AD19" s="184"/>
      <c r="AE19" s="184"/>
    </row>
    <row r="20" spans="1:31" s="185" customFormat="1" ht="54.95" customHeight="1" x14ac:dyDescent="0.25">
      <c r="A20" s="105">
        <v>19</v>
      </c>
      <c r="B20" s="105" t="s">
        <v>889</v>
      </c>
      <c r="C20" s="32" t="s">
        <v>1292</v>
      </c>
      <c r="D20" s="21" t="s">
        <v>1285</v>
      </c>
      <c r="E20" s="32" t="s">
        <v>284</v>
      </c>
      <c r="F20" s="21" t="s">
        <v>56</v>
      </c>
      <c r="G20" s="21" t="s">
        <v>134</v>
      </c>
      <c r="H20" s="33" t="s">
        <v>135</v>
      </c>
      <c r="I20" s="13">
        <v>80111600</v>
      </c>
      <c r="J20" s="32" t="s">
        <v>896</v>
      </c>
      <c r="K20" s="106">
        <v>42552</v>
      </c>
      <c r="L20" s="192">
        <v>5</v>
      </c>
      <c r="M20" s="21" t="s">
        <v>53</v>
      </c>
      <c r="N20" s="21" t="s">
        <v>54</v>
      </c>
      <c r="O20" s="244">
        <v>20581460</v>
      </c>
      <c r="P20" s="244">
        <v>20581460</v>
      </c>
      <c r="Q20" s="107" t="s">
        <v>55</v>
      </c>
      <c r="R20" s="107" t="s">
        <v>55</v>
      </c>
      <c r="S20" s="32" t="s">
        <v>1310</v>
      </c>
      <c r="T20" s="137">
        <v>4116292</v>
      </c>
      <c r="U20" s="112"/>
      <c r="V20" s="184"/>
      <c r="W20" s="182"/>
      <c r="X20" s="184"/>
      <c r="Y20" s="184"/>
      <c r="Z20" s="184"/>
      <c r="AA20" s="184"/>
      <c r="AB20" s="184"/>
      <c r="AC20" s="184"/>
      <c r="AD20" s="184"/>
      <c r="AE20" s="184"/>
    </row>
    <row r="21" spans="1:31" s="185" customFormat="1" ht="54.95" customHeight="1" x14ac:dyDescent="0.25">
      <c r="A21" s="105">
        <v>20</v>
      </c>
      <c r="B21" s="105" t="s">
        <v>889</v>
      </c>
      <c r="C21" s="32" t="s">
        <v>1292</v>
      </c>
      <c r="D21" s="21" t="s">
        <v>1285</v>
      </c>
      <c r="E21" s="32" t="s">
        <v>284</v>
      </c>
      <c r="F21" s="21" t="s">
        <v>56</v>
      </c>
      <c r="G21" s="21" t="s">
        <v>134</v>
      </c>
      <c r="H21" s="33" t="s">
        <v>135</v>
      </c>
      <c r="I21" s="13">
        <v>80111600</v>
      </c>
      <c r="J21" s="32" t="s">
        <v>896</v>
      </c>
      <c r="K21" s="106">
        <v>42552</v>
      </c>
      <c r="L21" s="192">
        <v>5</v>
      </c>
      <c r="M21" s="21" t="s">
        <v>53</v>
      </c>
      <c r="N21" s="21" t="s">
        <v>54</v>
      </c>
      <c r="O21" s="244">
        <v>20581460</v>
      </c>
      <c r="P21" s="244">
        <v>20581460</v>
      </c>
      <c r="Q21" s="107" t="s">
        <v>55</v>
      </c>
      <c r="R21" s="107" t="s">
        <v>55</v>
      </c>
      <c r="S21" s="32" t="s">
        <v>1310</v>
      </c>
      <c r="T21" s="137">
        <v>4116292</v>
      </c>
      <c r="U21" s="112"/>
      <c r="V21" s="184"/>
      <c r="W21" s="182"/>
      <c r="X21" s="184"/>
      <c r="Y21" s="184"/>
      <c r="Z21" s="184"/>
      <c r="AA21" s="184"/>
      <c r="AB21" s="184"/>
      <c r="AC21" s="184"/>
      <c r="AD21" s="184"/>
      <c r="AE21" s="184"/>
    </row>
    <row r="22" spans="1:31" s="185" customFormat="1" ht="54.95" customHeight="1" x14ac:dyDescent="0.25">
      <c r="A22" s="105">
        <v>21</v>
      </c>
      <c r="B22" s="105" t="s">
        <v>889</v>
      </c>
      <c r="C22" s="32" t="s">
        <v>1292</v>
      </c>
      <c r="D22" s="21" t="s">
        <v>1285</v>
      </c>
      <c r="E22" s="32" t="s">
        <v>284</v>
      </c>
      <c r="F22" s="21" t="s">
        <v>56</v>
      </c>
      <c r="G22" s="21" t="s">
        <v>134</v>
      </c>
      <c r="H22" s="33" t="s">
        <v>135</v>
      </c>
      <c r="I22" s="13">
        <v>80111600</v>
      </c>
      <c r="J22" s="32" t="s">
        <v>896</v>
      </c>
      <c r="K22" s="106">
        <v>42552</v>
      </c>
      <c r="L22" s="192">
        <v>5</v>
      </c>
      <c r="M22" s="21" t="s">
        <v>53</v>
      </c>
      <c r="N22" s="21" t="s">
        <v>54</v>
      </c>
      <c r="O22" s="244">
        <v>20581460</v>
      </c>
      <c r="P22" s="244">
        <v>20581460</v>
      </c>
      <c r="Q22" s="107" t="s">
        <v>55</v>
      </c>
      <c r="R22" s="107" t="s">
        <v>55</v>
      </c>
      <c r="S22" s="32" t="s">
        <v>1310</v>
      </c>
      <c r="T22" s="137">
        <v>4116292</v>
      </c>
      <c r="U22" s="112"/>
      <c r="V22" s="184"/>
      <c r="W22" s="182"/>
      <c r="X22" s="184"/>
      <c r="Y22" s="184"/>
      <c r="Z22" s="184"/>
      <c r="AA22" s="184"/>
      <c r="AB22" s="184"/>
      <c r="AC22" s="184"/>
      <c r="AD22" s="184"/>
      <c r="AE22" s="184"/>
    </row>
    <row r="23" spans="1:31" s="185" customFormat="1" ht="54.95" customHeight="1" x14ac:dyDescent="0.25">
      <c r="A23" s="105">
        <v>22</v>
      </c>
      <c r="B23" s="105" t="s">
        <v>889</v>
      </c>
      <c r="C23" s="32" t="s">
        <v>1292</v>
      </c>
      <c r="D23" s="21" t="s">
        <v>1285</v>
      </c>
      <c r="E23" s="32" t="s">
        <v>284</v>
      </c>
      <c r="F23" s="21" t="s">
        <v>56</v>
      </c>
      <c r="G23" s="21" t="s">
        <v>134</v>
      </c>
      <c r="H23" s="33" t="s">
        <v>135</v>
      </c>
      <c r="I23" s="13">
        <v>80111600</v>
      </c>
      <c r="J23" s="32" t="s">
        <v>896</v>
      </c>
      <c r="K23" s="106">
        <v>42552</v>
      </c>
      <c r="L23" s="192">
        <v>5</v>
      </c>
      <c r="M23" s="21" t="s">
        <v>53</v>
      </c>
      <c r="N23" s="21" t="s">
        <v>54</v>
      </c>
      <c r="O23" s="244">
        <v>20581460</v>
      </c>
      <c r="P23" s="244">
        <v>20581460</v>
      </c>
      <c r="Q23" s="107" t="s">
        <v>55</v>
      </c>
      <c r="R23" s="107" t="s">
        <v>55</v>
      </c>
      <c r="S23" s="32" t="s">
        <v>1310</v>
      </c>
      <c r="T23" s="137">
        <v>4116292</v>
      </c>
      <c r="U23" s="112"/>
      <c r="V23" s="184"/>
      <c r="W23" s="182"/>
      <c r="X23" s="184"/>
      <c r="Y23" s="184"/>
      <c r="Z23" s="184"/>
      <c r="AA23" s="184"/>
      <c r="AB23" s="184"/>
      <c r="AC23" s="184"/>
      <c r="AD23" s="184"/>
      <c r="AE23" s="184"/>
    </row>
    <row r="24" spans="1:31" s="185" customFormat="1" ht="54.95" customHeight="1" x14ac:dyDescent="0.25">
      <c r="A24" s="105">
        <v>23</v>
      </c>
      <c r="B24" s="105" t="s">
        <v>889</v>
      </c>
      <c r="C24" s="32" t="s">
        <v>1292</v>
      </c>
      <c r="D24" s="21" t="s">
        <v>1285</v>
      </c>
      <c r="E24" s="32" t="s">
        <v>284</v>
      </c>
      <c r="F24" s="21" t="s">
        <v>56</v>
      </c>
      <c r="G24" s="21" t="s">
        <v>134</v>
      </c>
      <c r="H24" s="33" t="s">
        <v>135</v>
      </c>
      <c r="I24" s="13">
        <v>80111600</v>
      </c>
      <c r="J24" s="32" t="s">
        <v>896</v>
      </c>
      <c r="K24" s="106">
        <v>42552</v>
      </c>
      <c r="L24" s="192">
        <v>5</v>
      </c>
      <c r="M24" s="21" t="s">
        <v>53</v>
      </c>
      <c r="N24" s="21" t="s">
        <v>54</v>
      </c>
      <c r="O24" s="244">
        <v>20581460</v>
      </c>
      <c r="P24" s="244">
        <v>20581460</v>
      </c>
      <c r="Q24" s="107" t="s">
        <v>55</v>
      </c>
      <c r="R24" s="107" t="s">
        <v>55</v>
      </c>
      <c r="S24" s="32" t="s">
        <v>1310</v>
      </c>
      <c r="T24" s="137">
        <v>4116292</v>
      </c>
      <c r="U24" s="112"/>
      <c r="V24" s="184"/>
      <c r="W24" s="182"/>
      <c r="X24" s="184"/>
      <c r="Y24" s="184"/>
      <c r="Z24" s="184"/>
      <c r="AA24" s="184"/>
      <c r="AB24" s="184"/>
      <c r="AC24" s="184"/>
      <c r="AD24" s="184"/>
      <c r="AE24" s="184"/>
    </row>
    <row r="25" spans="1:31" s="185" customFormat="1" ht="54.95" customHeight="1" x14ac:dyDescent="0.25">
      <c r="A25" s="105">
        <v>24</v>
      </c>
      <c r="B25" s="105" t="s">
        <v>889</v>
      </c>
      <c r="C25" s="32" t="s">
        <v>1292</v>
      </c>
      <c r="D25" s="21" t="s">
        <v>1285</v>
      </c>
      <c r="E25" s="32" t="s">
        <v>284</v>
      </c>
      <c r="F25" s="21" t="s">
        <v>56</v>
      </c>
      <c r="G25" s="21" t="s">
        <v>134</v>
      </c>
      <c r="H25" s="33" t="s">
        <v>135</v>
      </c>
      <c r="I25" s="13">
        <v>80111600</v>
      </c>
      <c r="J25" s="32" t="s">
        <v>896</v>
      </c>
      <c r="K25" s="106">
        <v>42552</v>
      </c>
      <c r="L25" s="192">
        <v>5</v>
      </c>
      <c r="M25" s="21" t="s">
        <v>53</v>
      </c>
      <c r="N25" s="21" t="s">
        <v>54</v>
      </c>
      <c r="O25" s="244">
        <v>20581460</v>
      </c>
      <c r="P25" s="244">
        <v>20581460</v>
      </c>
      <c r="Q25" s="107" t="s">
        <v>55</v>
      </c>
      <c r="R25" s="107" t="s">
        <v>55</v>
      </c>
      <c r="S25" s="32" t="s">
        <v>1310</v>
      </c>
      <c r="T25" s="137">
        <v>4116292</v>
      </c>
      <c r="U25" s="112"/>
      <c r="V25" s="184"/>
      <c r="W25" s="182"/>
      <c r="X25" s="184"/>
      <c r="Y25" s="184"/>
      <c r="Z25" s="184"/>
      <c r="AA25" s="184"/>
      <c r="AB25" s="184"/>
      <c r="AC25" s="184"/>
      <c r="AD25" s="184"/>
      <c r="AE25" s="184"/>
    </row>
    <row r="26" spans="1:31" s="185" customFormat="1" ht="54.95" customHeight="1" x14ac:dyDescent="0.25">
      <c r="A26" s="105">
        <v>25</v>
      </c>
      <c r="B26" s="105" t="s">
        <v>889</v>
      </c>
      <c r="C26" s="32" t="s">
        <v>1292</v>
      </c>
      <c r="D26" s="21" t="s">
        <v>1285</v>
      </c>
      <c r="E26" s="32" t="s">
        <v>284</v>
      </c>
      <c r="F26" s="21" t="s">
        <v>56</v>
      </c>
      <c r="G26" s="21" t="s">
        <v>134</v>
      </c>
      <c r="H26" s="33" t="s">
        <v>135</v>
      </c>
      <c r="I26" s="13">
        <v>80111600</v>
      </c>
      <c r="J26" s="32" t="s">
        <v>898</v>
      </c>
      <c r="K26" s="106">
        <v>42552</v>
      </c>
      <c r="L26" s="192">
        <v>5</v>
      </c>
      <c r="M26" s="21" t="s">
        <v>53</v>
      </c>
      <c r="N26" s="21" t="s">
        <v>54</v>
      </c>
      <c r="O26" s="244">
        <v>20581460</v>
      </c>
      <c r="P26" s="244">
        <v>20581460</v>
      </c>
      <c r="Q26" s="107" t="s">
        <v>55</v>
      </c>
      <c r="R26" s="107" t="s">
        <v>55</v>
      </c>
      <c r="S26" s="32" t="s">
        <v>1310</v>
      </c>
      <c r="T26" s="137">
        <v>4116292</v>
      </c>
      <c r="U26" s="112"/>
      <c r="V26" s="184"/>
      <c r="W26" s="203"/>
      <c r="X26" s="184"/>
      <c r="Y26" s="184"/>
      <c r="Z26" s="184"/>
      <c r="AA26" s="184"/>
      <c r="AB26" s="184"/>
      <c r="AC26" s="184"/>
      <c r="AD26" s="184"/>
      <c r="AE26" s="184"/>
    </row>
    <row r="27" spans="1:31" s="185" customFormat="1" ht="54.95" customHeight="1" x14ac:dyDescent="0.25">
      <c r="A27" s="105">
        <v>26</v>
      </c>
      <c r="B27" s="105" t="s">
        <v>889</v>
      </c>
      <c r="C27" s="32" t="s">
        <v>1292</v>
      </c>
      <c r="D27" s="21" t="s">
        <v>1285</v>
      </c>
      <c r="E27" s="32" t="s">
        <v>284</v>
      </c>
      <c r="F27" s="21" t="s">
        <v>56</v>
      </c>
      <c r="G27" s="21" t="s">
        <v>134</v>
      </c>
      <c r="H27" s="33" t="s">
        <v>135</v>
      </c>
      <c r="I27" s="13">
        <v>80111600</v>
      </c>
      <c r="J27" s="32" t="s">
        <v>896</v>
      </c>
      <c r="K27" s="106">
        <v>42552</v>
      </c>
      <c r="L27" s="192">
        <v>5</v>
      </c>
      <c r="M27" s="21" t="s">
        <v>53</v>
      </c>
      <c r="N27" s="21" t="s">
        <v>54</v>
      </c>
      <c r="O27" s="244">
        <v>20581460</v>
      </c>
      <c r="P27" s="244">
        <v>20581460</v>
      </c>
      <c r="Q27" s="107" t="s">
        <v>55</v>
      </c>
      <c r="R27" s="107" t="s">
        <v>55</v>
      </c>
      <c r="S27" s="32" t="s">
        <v>1310</v>
      </c>
      <c r="T27" s="137">
        <v>4116292</v>
      </c>
      <c r="U27" s="112"/>
      <c r="V27" s="184"/>
      <c r="W27" s="182"/>
      <c r="X27" s="184"/>
      <c r="Y27" s="184"/>
      <c r="Z27" s="184"/>
      <c r="AA27" s="184"/>
      <c r="AB27" s="184"/>
      <c r="AC27" s="184"/>
      <c r="AD27" s="184"/>
      <c r="AE27" s="184"/>
    </row>
    <row r="28" spans="1:31" s="185" customFormat="1" ht="54.95" customHeight="1" x14ac:dyDescent="0.25">
      <c r="A28" s="105">
        <v>27</v>
      </c>
      <c r="B28" s="105" t="s">
        <v>889</v>
      </c>
      <c r="C28" s="32" t="s">
        <v>1292</v>
      </c>
      <c r="D28" s="21" t="s">
        <v>1285</v>
      </c>
      <c r="E28" s="32" t="s">
        <v>283</v>
      </c>
      <c r="F28" s="21" t="s">
        <v>56</v>
      </c>
      <c r="G28" s="21" t="s">
        <v>134</v>
      </c>
      <c r="H28" s="33" t="s">
        <v>135</v>
      </c>
      <c r="I28" s="13">
        <v>80111600</v>
      </c>
      <c r="J28" s="32" t="s">
        <v>899</v>
      </c>
      <c r="K28" s="106">
        <v>42552</v>
      </c>
      <c r="L28" s="192">
        <v>5</v>
      </c>
      <c r="M28" s="21" t="s">
        <v>53</v>
      </c>
      <c r="N28" s="21" t="s">
        <v>54</v>
      </c>
      <c r="O28" s="244">
        <v>14216060</v>
      </c>
      <c r="P28" s="244">
        <v>14216060</v>
      </c>
      <c r="Q28" s="107" t="s">
        <v>55</v>
      </c>
      <c r="R28" s="107" t="s">
        <v>55</v>
      </c>
      <c r="S28" s="32" t="s">
        <v>1310</v>
      </c>
      <c r="T28" s="137">
        <v>2843212</v>
      </c>
      <c r="U28" s="112"/>
      <c r="V28" s="184"/>
      <c r="W28" s="182"/>
      <c r="X28" s="184"/>
      <c r="Y28" s="184"/>
      <c r="Z28" s="184"/>
      <c r="AA28" s="184"/>
      <c r="AB28" s="184"/>
      <c r="AC28" s="184"/>
      <c r="AD28" s="184"/>
      <c r="AE28" s="184"/>
    </row>
    <row r="29" spans="1:31" s="185" customFormat="1" ht="54.95" customHeight="1" x14ac:dyDescent="0.25">
      <c r="A29" s="105">
        <v>28</v>
      </c>
      <c r="B29" s="105" t="s">
        <v>889</v>
      </c>
      <c r="C29" s="32" t="s">
        <v>1292</v>
      </c>
      <c r="D29" s="21" t="s">
        <v>1285</v>
      </c>
      <c r="E29" s="32" t="s">
        <v>283</v>
      </c>
      <c r="F29" s="21" t="s">
        <v>56</v>
      </c>
      <c r="G29" s="21" t="s">
        <v>134</v>
      </c>
      <c r="H29" s="33" t="s">
        <v>135</v>
      </c>
      <c r="I29" s="13">
        <v>80111600</v>
      </c>
      <c r="J29" s="32" t="s">
        <v>899</v>
      </c>
      <c r="K29" s="106">
        <v>42552</v>
      </c>
      <c r="L29" s="192">
        <v>5</v>
      </c>
      <c r="M29" s="21" t="s">
        <v>53</v>
      </c>
      <c r="N29" s="21" t="s">
        <v>54</v>
      </c>
      <c r="O29" s="244">
        <v>14216060</v>
      </c>
      <c r="P29" s="244">
        <v>14216060</v>
      </c>
      <c r="Q29" s="107" t="s">
        <v>55</v>
      </c>
      <c r="R29" s="107" t="s">
        <v>55</v>
      </c>
      <c r="S29" s="32" t="s">
        <v>1310</v>
      </c>
      <c r="T29" s="137">
        <v>2843212</v>
      </c>
      <c r="U29" s="112"/>
      <c r="V29" s="184"/>
      <c r="W29" s="182"/>
      <c r="X29" s="184"/>
      <c r="Y29" s="184"/>
      <c r="Z29" s="184"/>
      <c r="AA29" s="184"/>
      <c r="AB29" s="184"/>
      <c r="AC29" s="184"/>
      <c r="AD29" s="184"/>
      <c r="AE29" s="184"/>
    </row>
    <row r="30" spans="1:31" s="185" customFormat="1" ht="54.95" customHeight="1" x14ac:dyDescent="0.25">
      <c r="A30" s="105">
        <v>29</v>
      </c>
      <c r="B30" s="105" t="s">
        <v>889</v>
      </c>
      <c r="C30" s="32" t="s">
        <v>1292</v>
      </c>
      <c r="D30" s="21" t="s">
        <v>1285</v>
      </c>
      <c r="E30" s="32" t="s">
        <v>283</v>
      </c>
      <c r="F30" s="21" t="s">
        <v>56</v>
      </c>
      <c r="G30" s="21" t="s">
        <v>134</v>
      </c>
      <c r="H30" s="33" t="s">
        <v>135</v>
      </c>
      <c r="I30" s="13">
        <v>80111600</v>
      </c>
      <c r="J30" s="32" t="s">
        <v>899</v>
      </c>
      <c r="K30" s="106">
        <v>42552</v>
      </c>
      <c r="L30" s="192">
        <v>5</v>
      </c>
      <c r="M30" s="21" t="s">
        <v>53</v>
      </c>
      <c r="N30" s="21" t="s">
        <v>54</v>
      </c>
      <c r="O30" s="244">
        <v>14216060</v>
      </c>
      <c r="P30" s="244">
        <v>14216060</v>
      </c>
      <c r="Q30" s="107" t="s">
        <v>55</v>
      </c>
      <c r="R30" s="107" t="s">
        <v>55</v>
      </c>
      <c r="S30" s="32" t="s">
        <v>1310</v>
      </c>
      <c r="T30" s="137">
        <v>2843212</v>
      </c>
      <c r="U30" s="112"/>
      <c r="V30" s="184"/>
      <c r="W30" s="203"/>
      <c r="X30" s="184"/>
      <c r="Y30" s="184"/>
      <c r="Z30" s="184"/>
      <c r="AA30" s="184"/>
      <c r="AB30" s="184"/>
      <c r="AC30" s="184"/>
      <c r="AD30" s="184"/>
      <c r="AE30" s="184"/>
    </row>
    <row r="31" spans="1:31" s="185" customFormat="1" ht="54.95" customHeight="1" x14ac:dyDescent="0.25">
      <c r="A31" s="105">
        <v>30</v>
      </c>
      <c r="B31" s="105" t="s">
        <v>889</v>
      </c>
      <c r="C31" s="32" t="s">
        <v>1292</v>
      </c>
      <c r="D31" s="21" t="s">
        <v>1285</v>
      </c>
      <c r="E31" s="32" t="s">
        <v>283</v>
      </c>
      <c r="F31" s="21" t="s">
        <v>56</v>
      </c>
      <c r="G31" s="21" t="s">
        <v>134</v>
      </c>
      <c r="H31" s="33" t="s">
        <v>135</v>
      </c>
      <c r="I31" s="13">
        <v>80111600</v>
      </c>
      <c r="J31" s="32" t="s">
        <v>899</v>
      </c>
      <c r="K31" s="106">
        <v>42552</v>
      </c>
      <c r="L31" s="192">
        <v>5</v>
      </c>
      <c r="M31" s="21" t="s">
        <v>53</v>
      </c>
      <c r="N31" s="21" t="s">
        <v>54</v>
      </c>
      <c r="O31" s="244">
        <v>14216060</v>
      </c>
      <c r="P31" s="244">
        <v>14216060</v>
      </c>
      <c r="Q31" s="107" t="s">
        <v>55</v>
      </c>
      <c r="R31" s="107" t="s">
        <v>55</v>
      </c>
      <c r="S31" s="32" t="s">
        <v>1310</v>
      </c>
      <c r="T31" s="137">
        <v>2843212</v>
      </c>
      <c r="U31" s="112"/>
      <c r="V31" s="184"/>
      <c r="W31" s="203"/>
      <c r="X31" s="184"/>
      <c r="Y31" s="184"/>
      <c r="Z31" s="184"/>
      <c r="AA31" s="184"/>
      <c r="AB31" s="184"/>
      <c r="AC31" s="184"/>
      <c r="AD31" s="184"/>
      <c r="AE31" s="184"/>
    </row>
    <row r="32" spans="1:31" s="185" customFormat="1" ht="54.95" customHeight="1" x14ac:dyDescent="0.25">
      <c r="A32" s="105">
        <v>31</v>
      </c>
      <c r="B32" s="105" t="s">
        <v>889</v>
      </c>
      <c r="C32" s="32" t="s">
        <v>1292</v>
      </c>
      <c r="D32" s="21" t="s">
        <v>1285</v>
      </c>
      <c r="E32" s="32" t="s">
        <v>283</v>
      </c>
      <c r="F32" s="21" t="s">
        <v>56</v>
      </c>
      <c r="G32" s="21" t="s">
        <v>134</v>
      </c>
      <c r="H32" s="33" t="s">
        <v>135</v>
      </c>
      <c r="I32" s="13">
        <v>80111600</v>
      </c>
      <c r="J32" s="32" t="s">
        <v>899</v>
      </c>
      <c r="K32" s="106">
        <v>42552</v>
      </c>
      <c r="L32" s="192">
        <v>5</v>
      </c>
      <c r="M32" s="21" t="s">
        <v>53</v>
      </c>
      <c r="N32" s="21" t="s">
        <v>54</v>
      </c>
      <c r="O32" s="244">
        <v>14216060</v>
      </c>
      <c r="P32" s="244">
        <v>14216060</v>
      </c>
      <c r="Q32" s="107" t="s">
        <v>55</v>
      </c>
      <c r="R32" s="107" t="s">
        <v>55</v>
      </c>
      <c r="S32" s="32" t="s">
        <v>1310</v>
      </c>
      <c r="T32" s="137">
        <v>2843212</v>
      </c>
      <c r="U32" s="112"/>
      <c r="V32" s="184"/>
      <c r="W32" s="203"/>
      <c r="X32" s="184"/>
      <c r="Y32" s="184"/>
      <c r="Z32" s="184"/>
      <c r="AA32" s="184"/>
      <c r="AB32" s="184"/>
      <c r="AC32" s="184"/>
      <c r="AD32" s="184"/>
      <c r="AE32" s="184"/>
    </row>
    <row r="33" spans="1:31" s="185" customFormat="1" ht="54.95" customHeight="1" x14ac:dyDescent="0.25">
      <c r="A33" s="105">
        <v>32</v>
      </c>
      <c r="B33" s="105" t="s">
        <v>889</v>
      </c>
      <c r="C33" s="32" t="s">
        <v>1292</v>
      </c>
      <c r="D33" s="21" t="s">
        <v>1285</v>
      </c>
      <c r="E33" s="32" t="s">
        <v>283</v>
      </c>
      <c r="F33" s="21" t="s">
        <v>56</v>
      </c>
      <c r="G33" s="21" t="s">
        <v>134</v>
      </c>
      <c r="H33" s="33" t="s">
        <v>135</v>
      </c>
      <c r="I33" s="13">
        <v>80111600</v>
      </c>
      <c r="J33" s="32" t="s">
        <v>899</v>
      </c>
      <c r="K33" s="106">
        <v>42552</v>
      </c>
      <c r="L33" s="192">
        <v>5</v>
      </c>
      <c r="M33" s="21" t="s">
        <v>53</v>
      </c>
      <c r="N33" s="21" t="s">
        <v>54</v>
      </c>
      <c r="O33" s="244">
        <v>14216060</v>
      </c>
      <c r="P33" s="244">
        <v>14216060</v>
      </c>
      <c r="Q33" s="107" t="s">
        <v>55</v>
      </c>
      <c r="R33" s="107" t="s">
        <v>55</v>
      </c>
      <c r="S33" s="32" t="s">
        <v>1310</v>
      </c>
      <c r="T33" s="137">
        <v>2843212</v>
      </c>
      <c r="U33" s="112"/>
      <c r="V33" s="184"/>
      <c r="W33" s="203"/>
      <c r="X33" s="184"/>
      <c r="Y33" s="184"/>
      <c r="Z33" s="184"/>
      <c r="AA33" s="184"/>
      <c r="AB33" s="184"/>
      <c r="AC33" s="184"/>
      <c r="AD33" s="184"/>
      <c r="AE33" s="184"/>
    </row>
    <row r="34" spans="1:31" s="185" customFormat="1" ht="54.95" customHeight="1" x14ac:dyDescent="0.25">
      <c r="A34" s="105">
        <v>33</v>
      </c>
      <c r="B34" s="105" t="s">
        <v>889</v>
      </c>
      <c r="C34" s="32" t="s">
        <v>1292</v>
      </c>
      <c r="D34" s="21" t="s">
        <v>1285</v>
      </c>
      <c r="E34" s="32" t="s">
        <v>283</v>
      </c>
      <c r="F34" s="21" t="s">
        <v>56</v>
      </c>
      <c r="G34" s="21" t="s">
        <v>134</v>
      </c>
      <c r="H34" s="33" t="s">
        <v>135</v>
      </c>
      <c r="I34" s="13">
        <v>80111600</v>
      </c>
      <c r="J34" s="32" t="s">
        <v>899</v>
      </c>
      <c r="K34" s="106">
        <v>42552</v>
      </c>
      <c r="L34" s="192">
        <v>5</v>
      </c>
      <c r="M34" s="21" t="s">
        <v>53</v>
      </c>
      <c r="N34" s="21" t="s">
        <v>54</v>
      </c>
      <c r="O34" s="244">
        <v>14216060</v>
      </c>
      <c r="P34" s="244">
        <v>14216060</v>
      </c>
      <c r="Q34" s="107" t="s">
        <v>55</v>
      </c>
      <c r="R34" s="107" t="s">
        <v>55</v>
      </c>
      <c r="S34" s="32" t="s">
        <v>1310</v>
      </c>
      <c r="T34" s="137">
        <v>2843212</v>
      </c>
      <c r="U34" s="112"/>
      <c r="V34" s="184"/>
      <c r="W34" s="182"/>
      <c r="X34" s="184"/>
      <c r="Y34" s="184"/>
      <c r="Z34" s="184"/>
      <c r="AA34" s="184"/>
      <c r="AB34" s="184"/>
      <c r="AC34" s="184"/>
      <c r="AD34" s="184"/>
      <c r="AE34" s="184"/>
    </row>
    <row r="35" spans="1:31" s="185" customFormat="1" ht="54.95" customHeight="1" x14ac:dyDescent="0.25">
      <c r="A35" s="105">
        <v>34</v>
      </c>
      <c r="B35" s="105" t="s">
        <v>889</v>
      </c>
      <c r="C35" s="32" t="s">
        <v>1292</v>
      </c>
      <c r="D35" s="21" t="s">
        <v>1285</v>
      </c>
      <c r="E35" s="32" t="s">
        <v>283</v>
      </c>
      <c r="F35" s="21" t="s">
        <v>56</v>
      </c>
      <c r="G35" s="21" t="s">
        <v>134</v>
      </c>
      <c r="H35" s="33" t="s">
        <v>135</v>
      </c>
      <c r="I35" s="13">
        <v>80111600</v>
      </c>
      <c r="J35" s="32" t="s">
        <v>899</v>
      </c>
      <c r="K35" s="106">
        <v>42552</v>
      </c>
      <c r="L35" s="192">
        <v>5</v>
      </c>
      <c r="M35" s="21" t="s">
        <v>53</v>
      </c>
      <c r="N35" s="21" t="s">
        <v>54</v>
      </c>
      <c r="O35" s="244">
        <v>14216060</v>
      </c>
      <c r="P35" s="244">
        <v>14216060</v>
      </c>
      <c r="Q35" s="107" t="s">
        <v>55</v>
      </c>
      <c r="R35" s="107" t="s">
        <v>55</v>
      </c>
      <c r="S35" s="32" t="s">
        <v>1310</v>
      </c>
      <c r="T35" s="137">
        <v>2843212</v>
      </c>
      <c r="U35" s="112"/>
      <c r="V35" s="184"/>
      <c r="W35" s="182"/>
      <c r="X35" s="184"/>
      <c r="Y35" s="184"/>
      <c r="Z35" s="184"/>
      <c r="AA35" s="184"/>
      <c r="AB35" s="184"/>
      <c r="AC35" s="184"/>
      <c r="AD35" s="184"/>
      <c r="AE35" s="184"/>
    </row>
    <row r="36" spans="1:31" s="185" customFormat="1" ht="54.95" customHeight="1" x14ac:dyDescent="0.25">
      <c r="A36" s="105">
        <v>35</v>
      </c>
      <c r="B36" s="105" t="s">
        <v>889</v>
      </c>
      <c r="C36" s="32" t="s">
        <v>1292</v>
      </c>
      <c r="D36" s="21" t="s">
        <v>1285</v>
      </c>
      <c r="E36" s="32" t="s">
        <v>283</v>
      </c>
      <c r="F36" s="21" t="s">
        <v>56</v>
      </c>
      <c r="G36" s="21" t="s">
        <v>134</v>
      </c>
      <c r="H36" s="33" t="s">
        <v>135</v>
      </c>
      <c r="I36" s="13">
        <v>80111600</v>
      </c>
      <c r="J36" s="32" t="s">
        <v>899</v>
      </c>
      <c r="K36" s="106">
        <v>42552</v>
      </c>
      <c r="L36" s="192">
        <v>5</v>
      </c>
      <c r="M36" s="21" t="s">
        <v>53</v>
      </c>
      <c r="N36" s="21" t="s">
        <v>54</v>
      </c>
      <c r="O36" s="244">
        <v>14216060</v>
      </c>
      <c r="P36" s="244">
        <v>14216060</v>
      </c>
      <c r="Q36" s="107" t="s">
        <v>55</v>
      </c>
      <c r="R36" s="107" t="s">
        <v>55</v>
      </c>
      <c r="S36" s="32" t="s">
        <v>1310</v>
      </c>
      <c r="T36" s="137">
        <v>2843212</v>
      </c>
      <c r="U36" s="112"/>
      <c r="V36" s="184"/>
      <c r="W36" s="203"/>
      <c r="X36" s="184"/>
      <c r="Y36" s="184"/>
      <c r="Z36" s="184"/>
      <c r="AA36" s="184"/>
      <c r="AB36" s="184"/>
      <c r="AC36" s="184"/>
      <c r="AD36" s="184"/>
      <c r="AE36" s="184"/>
    </row>
    <row r="37" spans="1:31" s="185" customFormat="1" ht="54.95" customHeight="1" x14ac:dyDescent="0.25">
      <c r="A37" s="105">
        <v>36</v>
      </c>
      <c r="B37" s="105" t="s">
        <v>889</v>
      </c>
      <c r="C37" s="32" t="s">
        <v>1292</v>
      </c>
      <c r="D37" s="21" t="s">
        <v>1285</v>
      </c>
      <c r="E37" s="32" t="s">
        <v>283</v>
      </c>
      <c r="F37" s="21" t="s">
        <v>56</v>
      </c>
      <c r="G37" s="21" t="s">
        <v>134</v>
      </c>
      <c r="H37" s="33" t="s">
        <v>135</v>
      </c>
      <c r="I37" s="13">
        <v>80111600</v>
      </c>
      <c r="J37" s="32" t="s">
        <v>899</v>
      </c>
      <c r="K37" s="106">
        <v>42552</v>
      </c>
      <c r="L37" s="192">
        <v>5</v>
      </c>
      <c r="M37" s="21" t="s">
        <v>53</v>
      </c>
      <c r="N37" s="21" t="s">
        <v>54</v>
      </c>
      <c r="O37" s="244">
        <v>14216060</v>
      </c>
      <c r="P37" s="244">
        <v>14216060</v>
      </c>
      <c r="Q37" s="107" t="s">
        <v>55</v>
      </c>
      <c r="R37" s="107" t="s">
        <v>55</v>
      </c>
      <c r="S37" s="32" t="s">
        <v>1310</v>
      </c>
      <c r="T37" s="137">
        <v>2843212</v>
      </c>
      <c r="U37" s="112"/>
      <c r="V37" s="184"/>
      <c r="W37" s="182"/>
      <c r="X37" s="184"/>
      <c r="Y37" s="184"/>
      <c r="Z37" s="184"/>
      <c r="AA37" s="184"/>
      <c r="AB37" s="184"/>
      <c r="AC37" s="184"/>
      <c r="AD37" s="184"/>
      <c r="AE37" s="184"/>
    </row>
    <row r="38" spans="1:31" s="185" customFormat="1" ht="54.95" customHeight="1" x14ac:dyDescent="0.25">
      <c r="A38" s="105">
        <v>37</v>
      </c>
      <c r="B38" s="105" t="s">
        <v>889</v>
      </c>
      <c r="C38" s="32" t="s">
        <v>1292</v>
      </c>
      <c r="D38" s="21" t="s">
        <v>1285</v>
      </c>
      <c r="E38" s="32" t="s">
        <v>283</v>
      </c>
      <c r="F38" s="21" t="s">
        <v>56</v>
      </c>
      <c r="G38" s="21" t="s">
        <v>134</v>
      </c>
      <c r="H38" s="33" t="s">
        <v>135</v>
      </c>
      <c r="I38" s="13">
        <v>80111600</v>
      </c>
      <c r="J38" s="32" t="s">
        <v>899</v>
      </c>
      <c r="K38" s="106">
        <v>42552</v>
      </c>
      <c r="L38" s="192">
        <v>5</v>
      </c>
      <c r="M38" s="21" t="s">
        <v>53</v>
      </c>
      <c r="N38" s="21" t="s">
        <v>54</v>
      </c>
      <c r="O38" s="244">
        <v>14216060</v>
      </c>
      <c r="P38" s="244">
        <v>14216060</v>
      </c>
      <c r="Q38" s="107" t="s">
        <v>55</v>
      </c>
      <c r="R38" s="107" t="s">
        <v>55</v>
      </c>
      <c r="S38" s="32" t="s">
        <v>1310</v>
      </c>
      <c r="T38" s="137">
        <v>2843212</v>
      </c>
      <c r="U38" s="112"/>
      <c r="V38" s="184"/>
      <c r="W38" s="182"/>
      <c r="X38" s="184"/>
      <c r="Y38" s="184"/>
      <c r="Z38" s="184"/>
      <c r="AA38" s="184"/>
      <c r="AB38" s="184"/>
      <c r="AC38" s="184"/>
      <c r="AD38" s="184"/>
      <c r="AE38" s="184"/>
    </row>
    <row r="39" spans="1:31" s="185" customFormat="1" ht="54.95" customHeight="1" x14ac:dyDescent="0.25">
      <c r="A39" s="105">
        <v>38</v>
      </c>
      <c r="B39" s="105" t="s">
        <v>889</v>
      </c>
      <c r="C39" s="32" t="s">
        <v>1292</v>
      </c>
      <c r="D39" s="21" t="s">
        <v>1285</v>
      </c>
      <c r="E39" s="32" t="s">
        <v>283</v>
      </c>
      <c r="F39" s="21" t="s">
        <v>56</v>
      </c>
      <c r="G39" s="21" t="s">
        <v>134</v>
      </c>
      <c r="H39" s="33" t="s">
        <v>135</v>
      </c>
      <c r="I39" s="13">
        <v>80111600</v>
      </c>
      <c r="J39" s="32" t="s">
        <v>899</v>
      </c>
      <c r="K39" s="106">
        <v>42552</v>
      </c>
      <c r="L39" s="192">
        <v>5</v>
      </c>
      <c r="M39" s="21" t="s">
        <v>53</v>
      </c>
      <c r="N39" s="21" t="s">
        <v>54</v>
      </c>
      <c r="O39" s="244">
        <v>14216060</v>
      </c>
      <c r="P39" s="244">
        <v>14216060</v>
      </c>
      <c r="Q39" s="107" t="s">
        <v>55</v>
      </c>
      <c r="R39" s="107" t="s">
        <v>55</v>
      </c>
      <c r="S39" s="32" t="s">
        <v>1310</v>
      </c>
      <c r="T39" s="137">
        <v>2843212</v>
      </c>
      <c r="U39" s="112"/>
      <c r="V39" s="184"/>
      <c r="W39" s="203"/>
      <c r="X39" s="184"/>
      <c r="Y39" s="184"/>
      <c r="Z39" s="184"/>
      <c r="AA39" s="184"/>
      <c r="AB39" s="184"/>
      <c r="AC39" s="184"/>
      <c r="AD39" s="184"/>
      <c r="AE39" s="184"/>
    </row>
    <row r="40" spans="1:31" s="185" customFormat="1" ht="54.95" customHeight="1" x14ac:dyDescent="0.25">
      <c r="A40" s="105">
        <v>39</v>
      </c>
      <c r="B40" s="105" t="s">
        <v>889</v>
      </c>
      <c r="C40" s="32" t="s">
        <v>1292</v>
      </c>
      <c r="D40" s="21" t="s">
        <v>1285</v>
      </c>
      <c r="E40" s="32" t="s">
        <v>284</v>
      </c>
      <c r="F40" s="21" t="s">
        <v>56</v>
      </c>
      <c r="G40" s="21" t="s">
        <v>134</v>
      </c>
      <c r="H40" s="33" t="s">
        <v>135</v>
      </c>
      <c r="I40" s="13">
        <v>80111600</v>
      </c>
      <c r="J40" s="32" t="s">
        <v>900</v>
      </c>
      <c r="K40" s="106">
        <v>42552</v>
      </c>
      <c r="L40" s="192">
        <v>5</v>
      </c>
      <c r="M40" s="21" t="s">
        <v>53</v>
      </c>
      <c r="N40" s="21" t="s">
        <v>54</v>
      </c>
      <c r="O40" s="244">
        <v>14216060</v>
      </c>
      <c r="P40" s="244">
        <v>14216060</v>
      </c>
      <c r="Q40" s="107" t="s">
        <v>55</v>
      </c>
      <c r="R40" s="107" t="s">
        <v>55</v>
      </c>
      <c r="S40" s="32" t="s">
        <v>1310</v>
      </c>
      <c r="T40" s="137">
        <v>2843212</v>
      </c>
      <c r="U40" s="112"/>
      <c r="V40" s="184"/>
      <c r="W40" s="182"/>
      <c r="X40" s="184"/>
      <c r="Y40" s="184"/>
      <c r="Z40" s="184"/>
      <c r="AA40" s="184"/>
      <c r="AB40" s="184"/>
      <c r="AC40" s="184"/>
      <c r="AD40" s="184"/>
      <c r="AE40" s="184"/>
    </row>
    <row r="41" spans="1:31" s="185" customFormat="1" ht="54.95" customHeight="1" x14ac:dyDescent="0.25">
      <c r="A41" s="105">
        <v>40</v>
      </c>
      <c r="B41" s="105" t="s">
        <v>889</v>
      </c>
      <c r="C41" s="32" t="s">
        <v>1292</v>
      </c>
      <c r="D41" s="21" t="s">
        <v>1285</v>
      </c>
      <c r="E41" s="32" t="s">
        <v>284</v>
      </c>
      <c r="F41" s="21" t="s">
        <v>56</v>
      </c>
      <c r="G41" s="21" t="s">
        <v>134</v>
      </c>
      <c r="H41" s="33" t="s">
        <v>135</v>
      </c>
      <c r="I41" s="13">
        <v>80111600</v>
      </c>
      <c r="J41" s="32" t="s">
        <v>900</v>
      </c>
      <c r="K41" s="106">
        <v>42552</v>
      </c>
      <c r="L41" s="192">
        <v>5</v>
      </c>
      <c r="M41" s="21" t="s">
        <v>53</v>
      </c>
      <c r="N41" s="21" t="s">
        <v>54</v>
      </c>
      <c r="O41" s="244">
        <v>14216060</v>
      </c>
      <c r="P41" s="244">
        <v>14216060</v>
      </c>
      <c r="Q41" s="107" t="s">
        <v>55</v>
      </c>
      <c r="R41" s="107" t="s">
        <v>55</v>
      </c>
      <c r="S41" s="32" t="s">
        <v>1310</v>
      </c>
      <c r="T41" s="137">
        <v>2843212</v>
      </c>
      <c r="U41" s="112"/>
      <c r="V41" s="184"/>
      <c r="W41" s="182"/>
      <c r="X41" s="184"/>
      <c r="Y41" s="184"/>
      <c r="Z41" s="184"/>
      <c r="AA41" s="184"/>
      <c r="AB41" s="184"/>
      <c r="AC41" s="184"/>
      <c r="AD41" s="184"/>
      <c r="AE41" s="184"/>
    </row>
    <row r="42" spans="1:31" s="185" customFormat="1" ht="54.95" customHeight="1" x14ac:dyDescent="0.25">
      <c r="A42" s="105">
        <v>41</v>
      </c>
      <c r="B42" s="105" t="s">
        <v>889</v>
      </c>
      <c r="C42" s="32" t="s">
        <v>1292</v>
      </c>
      <c r="D42" s="21" t="s">
        <v>1285</v>
      </c>
      <c r="E42" s="32" t="s">
        <v>284</v>
      </c>
      <c r="F42" s="21" t="s">
        <v>56</v>
      </c>
      <c r="G42" s="21" t="s">
        <v>134</v>
      </c>
      <c r="H42" s="33" t="s">
        <v>135</v>
      </c>
      <c r="I42" s="13">
        <v>80111600</v>
      </c>
      <c r="J42" s="32" t="s">
        <v>900</v>
      </c>
      <c r="K42" s="106">
        <v>42552</v>
      </c>
      <c r="L42" s="192">
        <v>5</v>
      </c>
      <c r="M42" s="21" t="s">
        <v>53</v>
      </c>
      <c r="N42" s="21" t="s">
        <v>54</v>
      </c>
      <c r="O42" s="244">
        <v>14216060</v>
      </c>
      <c r="P42" s="244">
        <v>14216060</v>
      </c>
      <c r="Q42" s="107" t="s">
        <v>55</v>
      </c>
      <c r="R42" s="107" t="s">
        <v>55</v>
      </c>
      <c r="S42" s="32" t="s">
        <v>1310</v>
      </c>
      <c r="T42" s="137">
        <v>2843212</v>
      </c>
      <c r="U42" s="112"/>
      <c r="V42" s="184"/>
      <c r="W42" s="182"/>
      <c r="X42" s="184"/>
      <c r="Y42" s="184"/>
      <c r="Z42" s="184"/>
      <c r="AA42" s="184"/>
      <c r="AB42" s="184"/>
      <c r="AC42" s="184"/>
      <c r="AD42" s="184"/>
      <c r="AE42" s="184"/>
    </row>
    <row r="43" spans="1:31" s="185" customFormat="1" ht="54.95" customHeight="1" x14ac:dyDescent="0.25">
      <c r="A43" s="105">
        <v>42</v>
      </c>
      <c r="B43" s="105" t="s">
        <v>889</v>
      </c>
      <c r="C43" s="32" t="s">
        <v>1292</v>
      </c>
      <c r="D43" s="21" t="s">
        <v>1285</v>
      </c>
      <c r="E43" s="32" t="s">
        <v>284</v>
      </c>
      <c r="F43" s="21" t="s">
        <v>56</v>
      </c>
      <c r="G43" s="21" t="s">
        <v>134</v>
      </c>
      <c r="H43" s="33" t="s">
        <v>135</v>
      </c>
      <c r="I43" s="13">
        <v>80111600</v>
      </c>
      <c r="J43" s="32" t="s">
        <v>900</v>
      </c>
      <c r="K43" s="106">
        <v>42552</v>
      </c>
      <c r="L43" s="192">
        <v>5</v>
      </c>
      <c r="M43" s="21" t="s">
        <v>53</v>
      </c>
      <c r="N43" s="21" t="s">
        <v>54</v>
      </c>
      <c r="O43" s="244">
        <v>14216060</v>
      </c>
      <c r="P43" s="244">
        <v>14216060</v>
      </c>
      <c r="Q43" s="107" t="s">
        <v>55</v>
      </c>
      <c r="R43" s="107" t="s">
        <v>55</v>
      </c>
      <c r="S43" s="32" t="s">
        <v>1310</v>
      </c>
      <c r="T43" s="137">
        <v>2843212</v>
      </c>
      <c r="U43" s="112"/>
      <c r="V43" s="184"/>
      <c r="W43" s="182"/>
      <c r="X43" s="184"/>
      <c r="Y43" s="184"/>
      <c r="Z43" s="184"/>
      <c r="AA43" s="184"/>
      <c r="AB43" s="184"/>
      <c r="AC43" s="184"/>
      <c r="AD43" s="184"/>
      <c r="AE43" s="184"/>
    </row>
    <row r="44" spans="1:31" s="185" customFormat="1" ht="54.95" customHeight="1" x14ac:dyDescent="0.25">
      <c r="A44" s="105">
        <v>43</v>
      </c>
      <c r="B44" s="105" t="s">
        <v>889</v>
      </c>
      <c r="C44" s="32" t="s">
        <v>1292</v>
      </c>
      <c r="D44" s="21" t="s">
        <v>1285</v>
      </c>
      <c r="E44" s="32" t="s">
        <v>284</v>
      </c>
      <c r="F44" s="21" t="s">
        <v>56</v>
      </c>
      <c r="G44" s="21" t="s">
        <v>134</v>
      </c>
      <c r="H44" s="33" t="s">
        <v>135</v>
      </c>
      <c r="I44" s="13">
        <v>80111600</v>
      </c>
      <c r="J44" s="32" t="s">
        <v>900</v>
      </c>
      <c r="K44" s="106">
        <v>42552</v>
      </c>
      <c r="L44" s="192">
        <v>5</v>
      </c>
      <c r="M44" s="21" t="s">
        <v>53</v>
      </c>
      <c r="N44" s="21" t="s">
        <v>54</v>
      </c>
      <c r="O44" s="244">
        <v>14216060</v>
      </c>
      <c r="P44" s="244">
        <v>14216060</v>
      </c>
      <c r="Q44" s="107" t="s">
        <v>55</v>
      </c>
      <c r="R44" s="107" t="s">
        <v>55</v>
      </c>
      <c r="S44" s="32" t="s">
        <v>1310</v>
      </c>
      <c r="T44" s="137">
        <v>2843212</v>
      </c>
      <c r="U44" s="112"/>
      <c r="V44" s="184"/>
      <c r="W44" s="182"/>
      <c r="X44" s="184"/>
      <c r="Y44" s="184"/>
      <c r="Z44" s="184"/>
      <c r="AA44" s="184"/>
      <c r="AB44" s="184"/>
      <c r="AC44" s="184"/>
      <c r="AD44" s="184"/>
      <c r="AE44" s="184"/>
    </row>
    <row r="45" spans="1:31" s="185" customFormat="1" ht="54.95" customHeight="1" x14ac:dyDescent="0.25">
      <c r="A45" s="105">
        <v>44</v>
      </c>
      <c r="B45" s="105" t="s">
        <v>889</v>
      </c>
      <c r="C45" s="32" t="s">
        <v>1292</v>
      </c>
      <c r="D45" s="21" t="s">
        <v>1285</v>
      </c>
      <c r="E45" s="32" t="s">
        <v>284</v>
      </c>
      <c r="F45" s="21" t="s">
        <v>56</v>
      </c>
      <c r="G45" s="21" t="s">
        <v>134</v>
      </c>
      <c r="H45" s="33" t="s">
        <v>135</v>
      </c>
      <c r="I45" s="13">
        <v>80111600</v>
      </c>
      <c r="J45" s="32" t="s">
        <v>900</v>
      </c>
      <c r="K45" s="106">
        <v>42552</v>
      </c>
      <c r="L45" s="192">
        <v>5</v>
      </c>
      <c r="M45" s="21" t="s">
        <v>53</v>
      </c>
      <c r="N45" s="21" t="s">
        <v>54</v>
      </c>
      <c r="O45" s="244">
        <v>14216060</v>
      </c>
      <c r="P45" s="244">
        <v>14216060</v>
      </c>
      <c r="Q45" s="107" t="s">
        <v>55</v>
      </c>
      <c r="R45" s="107" t="s">
        <v>55</v>
      </c>
      <c r="S45" s="32" t="s">
        <v>1310</v>
      </c>
      <c r="T45" s="137">
        <v>2843212</v>
      </c>
      <c r="U45" s="112"/>
      <c r="V45" s="184"/>
      <c r="W45" s="182"/>
      <c r="X45" s="184"/>
      <c r="Y45" s="184"/>
      <c r="Z45" s="184"/>
      <c r="AA45" s="184"/>
      <c r="AB45" s="184"/>
      <c r="AC45" s="184"/>
      <c r="AD45" s="184"/>
      <c r="AE45" s="184"/>
    </row>
    <row r="46" spans="1:31" s="185" customFormat="1" ht="54.95" customHeight="1" x14ac:dyDescent="0.25">
      <c r="A46" s="105">
        <v>45</v>
      </c>
      <c r="B46" s="105" t="s">
        <v>889</v>
      </c>
      <c r="C46" s="32" t="s">
        <v>1292</v>
      </c>
      <c r="D46" s="21" t="s">
        <v>1285</v>
      </c>
      <c r="E46" s="32" t="s">
        <v>284</v>
      </c>
      <c r="F46" s="21" t="s">
        <v>56</v>
      </c>
      <c r="G46" s="21" t="s">
        <v>134</v>
      </c>
      <c r="H46" s="33" t="s">
        <v>135</v>
      </c>
      <c r="I46" s="13">
        <v>80111600</v>
      </c>
      <c r="J46" s="32" t="s">
        <v>900</v>
      </c>
      <c r="K46" s="106">
        <v>42552</v>
      </c>
      <c r="L46" s="192">
        <v>5</v>
      </c>
      <c r="M46" s="21" t="s">
        <v>53</v>
      </c>
      <c r="N46" s="21" t="s">
        <v>54</v>
      </c>
      <c r="O46" s="244">
        <v>14216060</v>
      </c>
      <c r="P46" s="244">
        <v>14216060</v>
      </c>
      <c r="Q46" s="107" t="s">
        <v>55</v>
      </c>
      <c r="R46" s="107" t="s">
        <v>55</v>
      </c>
      <c r="S46" s="32" t="s">
        <v>1310</v>
      </c>
      <c r="T46" s="137">
        <v>2843212</v>
      </c>
      <c r="U46" s="112"/>
      <c r="V46" s="184"/>
      <c r="W46" s="182"/>
      <c r="X46" s="184"/>
      <c r="Y46" s="184"/>
      <c r="Z46" s="184"/>
      <c r="AA46" s="184"/>
      <c r="AB46" s="184"/>
      <c r="AC46" s="184"/>
      <c r="AD46" s="184"/>
      <c r="AE46" s="184"/>
    </row>
    <row r="47" spans="1:31" s="185" customFormat="1" ht="54.95" customHeight="1" x14ac:dyDescent="0.25">
      <c r="A47" s="105">
        <v>46</v>
      </c>
      <c r="B47" s="105" t="s">
        <v>889</v>
      </c>
      <c r="C47" s="32" t="s">
        <v>1292</v>
      </c>
      <c r="D47" s="21" t="s">
        <v>1285</v>
      </c>
      <c r="E47" s="32" t="s">
        <v>284</v>
      </c>
      <c r="F47" s="21" t="s">
        <v>56</v>
      </c>
      <c r="G47" s="21" t="s">
        <v>134</v>
      </c>
      <c r="H47" s="33" t="s">
        <v>135</v>
      </c>
      <c r="I47" s="13">
        <v>80111600</v>
      </c>
      <c r="J47" s="32" t="s">
        <v>900</v>
      </c>
      <c r="K47" s="106">
        <v>42552</v>
      </c>
      <c r="L47" s="192">
        <v>5</v>
      </c>
      <c r="M47" s="21" t="s">
        <v>53</v>
      </c>
      <c r="N47" s="21" t="s">
        <v>54</v>
      </c>
      <c r="O47" s="244">
        <v>14216060</v>
      </c>
      <c r="P47" s="244">
        <v>14216060</v>
      </c>
      <c r="Q47" s="107" t="s">
        <v>55</v>
      </c>
      <c r="R47" s="107" t="s">
        <v>55</v>
      </c>
      <c r="S47" s="32" t="s">
        <v>1310</v>
      </c>
      <c r="T47" s="137">
        <v>2843212</v>
      </c>
      <c r="U47" s="112"/>
      <c r="V47" s="184"/>
      <c r="W47" s="182"/>
      <c r="X47" s="184"/>
      <c r="Y47" s="184"/>
      <c r="Z47" s="184"/>
      <c r="AA47" s="184"/>
      <c r="AB47" s="184"/>
      <c r="AC47" s="184"/>
      <c r="AD47" s="184"/>
      <c r="AE47" s="184"/>
    </row>
    <row r="48" spans="1:31" s="186" customFormat="1" ht="54.95" customHeight="1" x14ac:dyDescent="0.25">
      <c r="A48" s="105">
        <v>47</v>
      </c>
      <c r="B48" s="105" t="s">
        <v>889</v>
      </c>
      <c r="C48" s="32" t="s">
        <v>1292</v>
      </c>
      <c r="D48" s="21" t="s">
        <v>1285</v>
      </c>
      <c r="E48" s="32" t="s">
        <v>284</v>
      </c>
      <c r="F48" s="21" t="s">
        <v>56</v>
      </c>
      <c r="G48" s="21" t="s">
        <v>134</v>
      </c>
      <c r="H48" s="33" t="s">
        <v>135</v>
      </c>
      <c r="I48" s="13">
        <v>80111600</v>
      </c>
      <c r="J48" s="32" t="s">
        <v>900</v>
      </c>
      <c r="K48" s="106">
        <v>42552</v>
      </c>
      <c r="L48" s="192">
        <v>5</v>
      </c>
      <c r="M48" s="21" t="s">
        <v>53</v>
      </c>
      <c r="N48" s="21" t="s">
        <v>54</v>
      </c>
      <c r="O48" s="244">
        <v>14216060</v>
      </c>
      <c r="P48" s="244">
        <v>14216060</v>
      </c>
      <c r="Q48" s="107" t="s">
        <v>55</v>
      </c>
      <c r="R48" s="107" t="s">
        <v>55</v>
      </c>
      <c r="S48" s="32" t="s">
        <v>1310</v>
      </c>
      <c r="T48" s="137">
        <v>2843212</v>
      </c>
      <c r="U48" s="112"/>
      <c r="V48" s="184"/>
      <c r="W48" s="182"/>
      <c r="X48" s="184"/>
      <c r="Y48" s="184"/>
      <c r="Z48" s="184"/>
      <c r="AA48" s="184"/>
      <c r="AB48" s="184"/>
      <c r="AC48" s="184"/>
      <c r="AD48" s="184"/>
      <c r="AE48" s="184"/>
    </row>
    <row r="49" spans="1:31" s="186" customFormat="1" ht="54.95" customHeight="1" x14ac:dyDescent="0.25">
      <c r="A49" s="105">
        <v>48</v>
      </c>
      <c r="B49" s="105" t="s">
        <v>889</v>
      </c>
      <c r="C49" s="32" t="s">
        <v>1292</v>
      </c>
      <c r="D49" s="21" t="s">
        <v>1285</v>
      </c>
      <c r="E49" s="32" t="s">
        <v>284</v>
      </c>
      <c r="F49" s="21" t="s">
        <v>56</v>
      </c>
      <c r="G49" s="21" t="s">
        <v>134</v>
      </c>
      <c r="H49" s="33" t="s">
        <v>135</v>
      </c>
      <c r="I49" s="13">
        <v>80111600</v>
      </c>
      <c r="J49" s="32" t="s">
        <v>900</v>
      </c>
      <c r="K49" s="106">
        <v>42552</v>
      </c>
      <c r="L49" s="192">
        <v>5</v>
      </c>
      <c r="M49" s="21" t="s">
        <v>53</v>
      </c>
      <c r="N49" s="21" t="s">
        <v>54</v>
      </c>
      <c r="O49" s="244">
        <v>14216060</v>
      </c>
      <c r="P49" s="244">
        <v>14216060</v>
      </c>
      <c r="Q49" s="107" t="s">
        <v>55</v>
      </c>
      <c r="R49" s="107" t="s">
        <v>55</v>
      </c>
      <c r="S49" s="32" t="s">
        <v>1310</v>
      </c>
      <c r="T49" s="137">
        <v>2843212</v>
      </c>
      <c r="U49" s="112"/>
      <c r="V49" s="184"/>
      <c r="W49" s="182"/>
      <c r="X49" s="184"/>
      <c r="Y49" s="184"/>
      <c r="Z49" s="184"/>
      <c r="AA49" s="184"/>
      <c r="AB49" s="184"/>
      <c r="AC49" s="184"/>
      <c r="AD49" s="184"/>
      <c r="AE49" s="184"/>
    </row>
    <row r="50" spans="1:31" s="186" customFormat="1" ht="54.95" customHeight="1" x14ac:dyDescent="0.25">
      <c r="A50" s="105">
        <v>49</v>
      </c>
      <c r="B50" s="105" t="s">
        <v>889</v>
      </c>
      <c r="C50" s="32" t="s">
        <v>1292</v>
      </c>
      <c r="D50" s="21" t="s">
        <v>1285</v>
      </c>
      <c r="E50" s="32" t="s">
        <v>284</v>
      </c>
      <c r="F50" s="21" t="s">
        <v>56</v>
      </c>
      <c r="G50" s="21" t="s">
        <v>134</v>
      </c>
      <c r="H50" s="33" t="s">
        <v>135</v>
      </c>
      <c r="I50" s="13">
        <v>80111600</v>
      </c>
      <c r="J50" s="32" t="s">
        <v>900</v>
      </c>
      <c r="K50" s="106">
        <v>42552</v>
      </c>
      <c r="L50" s="192">
        <v>5</v>
      </c>
      <c r="M50" s="21" t="s">
        <v>53</v>
      </c>
      <c r="N50" s="21" t="s">
        <v>54</v>
      </c>
      <c r="O50" s="244">
        <v>14216060</v>
      </c>
      <c r="P50" s="244">
        <v>14216060</v>
      </c>
      <c r="Q50" s="107" t="s">
        <v>55</v>
      </c>
      <c r="R50" s="107" t="s">
        <v>55</v>
      </c>
      <c r="S50" s="32" t="s">
        <v>1310</v>
      </c>
      <c r="T50" s="137">
        <v>2843212</v>
      </c>
      <c r="U50" s="112"/>
      <c r="V50" s="184"/>
      <c r="W50" s="182"/>
      <c r="X50" s="184"/>
      <c r="Y50" s="184"/>
      <c r="Z50" s="184"/>
      <c r="AA50" s="184"/>
      <c r="AB50" s="184"/>
      <c r="AC50" s="184"/>
      <c r="AD50" s="184"/>
      <c r="AE50" s="184"/>
    </row>
    <row r="51" spans="1:31" s="186" customFormat="1" ht="54.95" customHeight="1" x14ac:dyDescent="0.25">
      <c r="A51" s="105">
        <v>50</v>
      </c>
      <c r="B51" s="105" t="s">
        <v>889</v>
      </c>
      <c r="C51" s="32" t="s">
        <v>1292</v>
      </c>
      <c r="D51" s="21" t="s">
        <v>1285</v>
      </c>
      <c r="E51" s="32" t="s">
        <v>284</v>
      </c>
      <c r="F51" s="21" t="s">
        <v>56</v>
      </c>
      <c r="G51" s="21" t="s">
        <v>134</v>
      </c>
      <c r="H51" s="33" t="s">
        <v>135</v>
      </c>
      <c r="I51" s="13">
        <v>80111600</v>
      </c>
      <c r="J51" s="32" t="s">
        <v>900</v>
      </c>
      <c r="K51" s="106">
        <v>42552</v>
      </c>
      <c r="L51" s="192">
        <v>5</v>
      </c>
      <c r="M51" s="21" t="s">
        <v>53</v>
      </c>
      <c r="N51" s="21" t="s">
        <v>54</v>
      </c>
      <c r="O51" s="244">
        <v>14216060</v>
      </c>
      <c r="P51" s="244">
        <v>14216060</v>
      </c>
      <c r="Q51" s="107" t="s">
        <v>55</v>
      </c>
      <c r="R51" s="107" t="s">
        <v>55</v>
      </c>
      <c r="S51" s="32" t="s">
        <v>1310</v>
      </c>
      <c r="T51" s="137">
        <v>2843212</v>
      </c>
      <c r="U51" s="112"/>
      <c r="V51" s="184"/>
      <c r="W51" s="182"/>
      <c r="X51" s="184"/>
      <c r="Y51" s="184"/>
      <c r="Z51" s="184"/>
      <c r="AA51" s="184"/>
      <c r="AB51" s="184"/>
      <c r="AC51" s="184"/>
      <c r="AD51" s="184"/>
      <c r="AE51" s="184"/>
    </row>
    <row r="52" spans="1:31" s="186" customFormat="1" ht="54.95" customHeight="1" x14ac:dyDescent="0.25">
      <c r="A52" s="105">
        <v>51</v>
      </c>
      <c r="B52" s="105" t="s">
        <v>889</v>
      </c>
      <c r="C52" s="32" t="s">
        <v>1292</v>
      </c>
      <c r="D52" s="21" t="s">
        <v>1285</v>
      </c>
      <c r="E52" s="32" t="s">
        <v>284</v>
      </c>
      <c r="F52" s="21" t="s">
        <v>56</v>
      </c>
      <c r="G52" s="21" t="s">
        <v>134</v>
      </c>
      <c r="H52" s="33" t="s">
        <v>135</v>
      </c>
      <c r="I52" s="13">
        <v>80111600</v>
      </c>
      <c r="J52" s="32" t="s">
        <v>1266</v>
      </c>
      <c r="K52" s="106">
        <v>42552</v>
      </c>
      <c r="L52" s="192">
        <v>5</v>
      </c>
      <c r="M52" s="21" t="s">
        <v>53</v>
      </c>
      <c r="N52" s="21" t="s">
        <v>54</v>
      </c>
      <c r="O52" s="244">
        <v>14216060</v>
      </c>
      <c r="P52" s="244">
        <v>14216060</v>
      </c>
      <c r="Q52" s="107" t="s">
        <v>55</v>
      </c>
      <c r="R52" s="107" t="s">
        <v>55</v>
      </c>
      <c r="S52" s="32" t="s">
        <v>1310</v>
      </c>
      <c r="T52" s="137">
        <v>2843212</v>
      </c>
      <c r="U52" s="112"/>
      <c r="V52" s="184"/>
      <c r="W52" s="203"/>
      <c r="X52" s="184"/>
      <c r="Y52" s="184"/>
      <c r="Z52" s="184"/>
      <c r="AA52" s="184"/>
      <c r="AB52" s="184"/>
      <c r="AC52" s="184"/>
      <c r="AD52" s="184"/>
      <c r="AE52" s="184"/>
    </row>
    <row r="53" spans="1:31" s="186" customFormat="1" ht="54.95" customHeight="1" x14ac:dyDescent="0.25">
      <c r="A53" s="105">
        <v>52</v>
      </c>
      <c r="B53" s="105" t="s">
        <v>889</v>
      </c>
      <c r="C53" s="32" t="s">
        <v>1292</v>
      </c>
      <c r="D53" s="21" t="s">
        <v>1285</v>
      </c>
      <c r="E53" s="32" t="s">
        <v>284</v>
      </c>
      <c r="F53" s="21" t="s">
        <v>56</v>
      </c>
      <c r="G53" s="21" t="s">
        <v>134</v>
      </c>
      <c r="H53" s="33" t="s">
        <v>135</v>
      </c>
      <c r="I53" s="13">
        <v>80111600</v>
      </c>
      <c r="J53" s="32" t="s">
        <v>1266</v>
      </c>
      <c r="K53" s="106">
        <v>42552</v>
      </c>
      <c r="L53" s="192">
        <v>5</v>
      </c>
      <c r="M53" s="21" t="s">
        <v>53</v>
      </c>
      <c r="N53" s="21" t="s">
        <v>54</v>
      </c>
      <c r="O53" s="244">
        <v>14216060</v>
      </c>
      <c r="P53" s="244">
        <v>14216060</v>
      </c>
      <c r="Q53" s="107" t="s">
        <v>55</v>
      </c>
      <c r="R53" s="107" t="s">
        <v>55</v>
      </c>
      <c r="S53" s="32" t="s">
        <v>1310</v>
      </c>
      <c r="T53" s="137">
        <v>2843212</v>
      </c>
      <c r="U53" s="112"/>
      <c r="V53" s="184"/>
      <c r="W53" s="203"/>
      <c r="X53" s="184"/>
      <c r="Y53" s="184"/>
      <c r="Z53" s="184"/>
      <c r="AA53" s="184"/>
      <c r="AB53" s="184"/>
      <c r="AC53" s="184"/>
      <c r="AD53" s="184"/>
      <c r="AE53" s="184"/>
    </row>
    <row r="54" spans="1:31" s="186" customFormat="1" ht="54.95" customHeight="1" x14ac:dyDescent="0.25">
      <c r="A54" s="105">
        <v>53</v>
      </c>
      <c r="B54" s="105" t="s">
        <v>889</v>
      </c>
      <c r="C54" s="32" t="s">
        <v>1292</v>
      </c>
      <c r="D54" s="21" t="s">
        <v>1285</v>
      </c>
      <c r="E54" s="32" t="s">
        <v>284</v>
      </c>
      <c r="F54" s="21" t="s">
        <v>56</v>
      </c>
      <c r="G54" s="21" t="s">
        <v>134</v>
      </c>
      <c r="H54" s="33" t="s">
        <v>135</v>
      </c>
      <c r="I54" s="13">
        <v>80111600</v>
      </c>
      <c r="J54" s="32" t="s">
        <v>1266</v>
      </c>
      <c r="K54" s="106">
        <v>42552</v>
      </c>
      <c r="L54" s="192">
        <v>5</v>
      </c>
      <c r="M54" s="21" t="s">
        <v>53</v>
      </c>
      <c r="N54" s="21" t="s">
        <v>54</v>
      </c>
      <c r="O54" s="244">
        <v>14216060</v>
      </c>
      <c r="P54" s="244">
        <v>14216060</v>
      </c>
      <c r="Q54" s="107" t="s">
        <v>55</v>
      </c>
      <c r="R54" s="107" t="s">
        <v>55</v>
      </c>
      <c r="S54" s="32" t="s">
        <v>1310</v>
      </c>
      <c r="T54" s="137">
        <v>2843212</v>
      </c>
      <c r="U54" s="112"/>
      <c r="V54" s="184"/>
      <c r="W54" s="203"/>
      <c r="X54" s="184"/>
      <c r="Y54" s="184"/>
      <c r="Z54" s="184"/>
      <c r="AA54" s="184"/>
      <c r="AB54" s="184"/>
      <c r="AC54" s="184"/>
      <c r="AD54" s="184"/>
      <c r="AE54" s="184"/>
    </row>
    <row r="55" spans="1:31" s="186" customFormat="1" ht="54.95" customHeight="1" x14ac:dyDescent="0.25">
      <c r="A55" s="105">
        <v>54</v>
      </c>
      <c r="B55" s="105" t="s">
        <v>889</v>
      </c>
      <c r="C55" s="32" t="s">
        <v>1292</v>
      </c>
      <c r="D55" s="21" t="s">
        <v>1285</v>
      </c>
      <c r="E55" s="32" t="s">
        <v>284</v>
      </c>
      <c r="F55" s="21" t="s">
        <v>56</v>
      </c>
      <c r="G55" s="21" t="s">
        <v>134</v>
      </c>
      <c r="H55" s="33" t="s">
        <v>135</v>
      </c>
      <c r="I55" s="13">
        <v>80111600</v>
      </c>
      <c r="J55" s="32" t="s">
        <v>1266</v>
      </c>
      <c r="K55" s="106">
        <v>42552</v>
      </c>
      <c r="L55" s="192">
        <v>4.5</v>
      </c>
      <c r="M55" s="21" t="s">
        <v>53</v>
      </c>
      <c r="N55" s="21" t="s">
        <v>54</v>
      </c>
      <c r="O55" s="244">
        <v>12794454</v>
      </c>
      <c r="P55" s="244">
        <v>12794454</v>
      </c>
      <c r="Q55" s="107" t="s">
        <v>55</v>
      </c>
      <c r="R55" s="107" t="s">
        <v>55</v>
      </c>
      <c r="S55" s="32" t="s">
        <v>1310</v>
      </c>
      <c r="T55" s="137">
        <v>2843212</v>
      </c>
      <c r="U55" s="112"/>
      <c r="V55" s="184"/>
      <c r="W55" s="203"/>
      <c r="X55" s="184"/>
      <c r="Y55" s="184"/>
      <c r="Z55" s="184"/>
      <c r="AA55" s="184"/>
      <c r="AB55" s="184"/>
      <c r="AC55" s="184"/>
      <c r="AD55" s="184"/>
      <c r="AE55" s="184"/>
    </row>
    <row r="56" spans="1:31" s="186" customFormat="1" ht="54.95" customHeight="1" x14ac:dyDescent="0.25">
      <c r="A56" s="105">
        <v>55</v>
      </c>
      <c r="B56" s="105" t="s">
        <v>889</v>
      </c>
      <c r="C56" s="32" t="s">
        <v>1292</v>
      </c>
      <c r="D56" s="21" t="s">
        <v>1285</v>
      </c>
      <c r="E56" s="32" t="s">
        <v>284</v>
      </c>
      <c r="F56" s="21" t="s">
        <v>56</v>
      </c>
      <c r="G56" s="21" t="s">
        <v>134</v>
      </c>
      <c r="H56" s="33" t="s">
        <v>135</v>
      </c>
      <c r="I56" s="13">
        <v>80111600</v>
      </c>
      <c r="J56" s="32" t="s">
        <v>901</v>
      </c>
      <c r="K56" s="106">
        <v>42552</v>
      </c>
      <c r="L56" s="192">
        <v>5</v>
      </c>
      <c r="M56" s="21" t="s">
        <v>53</v>
      </c>
      <c r="N56" s="21" t="s">
        <v>54</v>
      </c>
      <c r="O56" s="244">
        <v>14216060</v>
      </c>
      <c r="P56" s="244">
        <v>14216060</v>
      </c>
      <c r="Q56" s="107" t="s">
        <v>55</v>
      </c>
      <c r="R56" s="107" t="s">
        <v>55</v>
      </c>
      <c r="S56" s="32" t="s">
        <v>1310</v>
      </c>
      <c r="T56" s="137">
        <v>2843212</v>
      </c>
      <c r="U56" s="112"/>
      <c r="V56" s="184"/>
      <c r="W56" s="182"/>
      <c r="X56" s="184"/>
      <c r="Y56" s="184"/>
      <c r="Z56" s="184"/>
      <c r="AA56" s="184"/>
      <c r="AB56" s="184"/>
      <c r="AC56" s="184"/>
      <c r="AD56" s="184"/>
      <c r="AE56" s="184"/>
    </row>
    <row r="57" spans="1:31" s="186" customFormat="1" ht="54.95" customHeight="1" x14ac:dyDescent="0.25">
      <c r="A57" s="105">
        <v>56</v>
      </c>
      <c r="B57" s="105" t="s">
        <v>889</v>
      </c>
      <c r="C57" s="32" t="s">
        <v>1292</v>
      </c>
      <c r="D57" s="21" t="s">
        <v>1285</v>
      </c>
      <c r="E57" s="32" t="s">
        <v>284</v>
      </c>
      <c r="F57" s="21" t="s">
        <v>56</v>
      </c>
      <c r="G57" s="21" t="s">
        <v>134</v>
      </c>
      <c r="H57" s="33" t="s">
        <v>135</v>
      </c>
      <c r="I57" s="13">
        <v>80111600</v>
      </c>
      <c r="J57" s="32" t="s">
        <v>901</v>
      </c>
      <c r="K57" s="106">
        <v>42552</v>
      </c>
      <c r="L57" s="192">
        <v>5</v>
      </c>
      <c r="M57" s="21" t="s">
        <v>53</v>
      </c>
      <c r="N57" s="21" t="s">
        <v>54</v>
      </c>
      <c r="O57" s="244">
        <v>14216060</v>
      </c>
      <c r="P57" s="244">
        <v>14216060</v>
      </c>
      <c r="Q57" s="107" t="s">
        <v>55</v>
      </c>
      <c r="R57" s="107" t="s">
        <v>55</v>
      </c>
      <c r="S57" s="32" t="s">
        <v>1310</v>
      </c>
      <c r="T57" s="137">
        <v>2843212</v>
      </c>
      <c r="U57" s="112"/>
      <c r="V57" s="184"/>
      <c r="W57" s="182"/>
      <c r="X57" s="184"/>
      <c r="Y57" s="184"/>
      <c r="Z57" s="184"/>
      <c r="AA57" s="184"/>
      <c r="AB57" s="184"/>
      <c r="AC57" s="184"/>
      <c r="AD57" s="184"/>
      <c r="AE57" s="184"/>
    </row>
    <row r="58" spans="1:31" s="186" customFormat="1" ht="54.95" customHeight="1" x14ac:dyDescent="0.25">
      <c r="A58" s="105">
        <v>57</v>
      </c>
      <c r="B58" s="105" t="s">
        <v>889</v>
      </c>
      <c r="C58" s="32" t="s">
        <v>1292</v>
      </c>
      <c r="D58" s="21" t="s">
        <v>1285</v>
      </c>
      <c r="E58" s="32" t="s">
        <v>284</v>
      </c>
      <c r="F58" s="21" t="s">
        <v>56</v>
      </c>
      <c r="G58" s="21" t="s">
        <v>134</v>
      </c>
      <c r="H58" s="33" t="s">
        <v>135</v>
      </c>
      <c r="I58" s="13">
        <v>80111600</v>
      </c>
      <c r="J58" s="32" t="s">
        <v>901</v>
      </c>
      <c r="K58" s="106">
        <v>42552</v>
      </c>
      <c r="L58" s="192">
        <v>5</v>
      </c>
      <c r="M58" s="21" t="s">
        <v>53</v>
      </c>
      <c r="N58" s="21" t="s">
        <v>54</v>
      </c>
      <c r="O58" s="244">
        <v>14216060</v>
      </c>
      <c r="P58" s="244">
        <v>14216060</v>
      </c>
      <c r="Q58" s="107" t="s">
        <v>55</v>
      </c>
      <c r="R58" s="107" t="s">
        <v>55</v>
      </c>
      <c r="S58" s="32" t="s">
        <v>1310</v>
      </c>
      <c r="T58" s="137">
        <v>2843212</v>
      </c>
      <c r="U58" s="112"/>
      <c r="V58" s="184"/>
      <c r="W58" s="182"/>
      <c r="X58" s="184"/>
      <c r="Y58" s="184"/>
      <c r="Z58" s="184"/>
      <c r="AA58" s="184"/>
      <c r="AB58" s="184"/>
      <c r="AC58" s="184"/>
      <c r="AD58" s="184"/>
      <c r="AE58" s="184"/>
    </row>
    <row r="59" spans="1:31" s="186" customFormat="1" ht="54.95" customHeight="1" x14ac:dyDescent="0.25">
      <c r="A59" s="105">
        <v>58</v>
      </c>
      <c r="B59" s="105" t="s">
        <v>889</v>
      </c>
      <c r="C59" s="32" t="s">
        <v>1292</v>
      </c>
      <c r="D59" s="21" t="s">
        <v>1285</v>
      </c>
      <c r="E59" s="32" t="s">
        <v>284</v>
      </c>
      <c r="F59" s="21" t="s">
        <v>56</v>
      </c>
      <c r="G59" s="21" t="s">
        <v>134</v>
      </c>
      <c r="H59" s="33" t="s">
        <v>135</v>
      </c>
      <c r="I59" s="13">
        <v>80111600</v>
      </c>
      <c r="J59" s="32" t="s">
        <v>901</v>
      </c>
      <c r="K59" s="106">
        <v>42552</v>
      </c>
      <c r="L59" s="192">
        <v>5</v>
      </c>
      <c r="M59" s="21" t="s">
        <v>53</v>
      </c>
      <c r="N59" s="21" t="s">
        <v>54</v>
      </c>
      <c r="O59" s="244">
        <v>14216060</v>
      </c>
      <c r="P59" s="244">
        <v>14216060</v>
      </c>
      <c r="Q59" s="107" t="s">
        <v>55</v>
      </c>
      <c r="R59" s="107" t="s">
        <v>55</v>
      </c>
      <c r="S59" s="32" t="s">
        <v>1310</v>
      </c>
      <c r="T59" s="137">
        <v>2843212</v>
      </c>
      <c r="U59" s="112"/>
      <c r="V59" s="184"/>
      <c r="W59" s="182"/>
      <c r="X59" s="184"/>
      <c r="Y59" s="184"/>
      <c r="Z59" s="184"/>
      <c r="AA59" s="184"/>
      <c r="AB59" s="184"/>
      <c r="AC59" s="184"/>
      <c r="AD59" s="184"/>
      <c r="AE59" s="184"/>
    </row>
    <row r="60" spans="1:31" s="186" customFormat="1" ht="54.95" customHeight="1" x14ac:dyDescent="0.25">
      <c r="A60" s="105">
        <v>59</v>
      </c>
      <c r="B60" s="105" t="s">
        <v>889</v>
      </c>
      <c r="C60" s="32" t="s">
        <v>1292</v>
      </c>
      <c r="D60" s="21" t="s">
        <v>1285</v>
      </c>
      <c r="E60" s="32" t="s">
        <v>284</v>
      </c>
      <c r="F60" s="21" t="s">
        <v>56</v>
      </c>
      <c r="G60" s="21" t="s">
        <v>134</v>
      </c>
      <c r="H60" s="33" t="s">
        <v>135</v>
      </c>
      <c r="I60" s="13">
        <v>80111600</v>
      </c>
      <c r="J60" s="32" t="s">
        <v>901</v>
      </c>
      <c r="K60" s="106">
        <v>42552</v>
      </c>
      <c r="L60" s="192">
        <v>5</v>
      </c>
      <c r="M60" s="21" t="s">
        <v>53</v>
      </c>
      <c r="N60" s="21" t="s">
        <v>54</v>
      </c>
      <c r="O60" s="244">
        <v>14216060</v>
      </c>
      <c r="P60" s="244">
        <v>14216060</v>
      </c>
      <c r="Q60" s="107" t="s">
        <v>55</v>
      </c>
      <c r="R60" s="107" t="s">
        <v>55</v>
      </c>
      <c r="S60" s="32" t="s">
        <v>1310</v>
      </c>
      <c r="T60" s="137">
        <v>2843212</v>
      </c>
      <c r="U60" s="112"/>
      <c r="V60" s="184"/>
      <c r="W60" s="182"/>
      <c r="X60" s="184"/>
      <c r="Y60" s="184"/>
      <c r="Z60" s="184"/>
      <c r="AA60" s="184"/>
      <c r="AB60" s="184"/>
      <c r="AC60" s="184"/>
      <c r="AD60" s="184"/>
      <c r="AE60" s="184"/>
    </row>
    <row r="61" spans="1:31" s="186" customFormat="1" ht="54.95" customHeight="1" x14ac:dyDescent="0.25">
      <c r="A61" s="105">
        <v>60</v>
      </c>
      <c r="B61" s="105" t="s">
        <v>889</v>
      </c>
      <c r="C61" s="32" t="s">
        <v>1292</v>
      </c>
      <c r="D61" s="21" t="s">
        <v>1285</v>
      </c>
      <c r="E61" s="32" t="s">
        <v>284</v>
      </c>
      <c r="F61" s="21" t="s">
        <v>56</v>
      </c>
      <c r="G61" s="21" t="s">
        <v>134</v>
      </c>
      <c r="H61" s="33" t="s">
        <v>135</v>
      </c>
      <c r="I61" s="13">
        <v>80111600</v>
      </c>
      <c r="J61" s="32" t="s">
        <v>901</v>
      </c>
      <c r="K61" s="106">
        <v>42552</v>
      </c>
      <c r="L61" s="192">
        <v>5</v>
      </c>
      <c r="M61" s="21" t="s">
        <v>53</v>
      </c>
      <c r="N61" s="21" t="s">
        <v>54</v>
      </c>
      <c r="O61" s="244">
        <v>14216060</v>
      </c>
      <c r="P61" s="244">
        <v>14216060</v>
      </c>
      <c r="Q61" s="107" t="s">
        <v>55</v>
      </c>
      <c r="R61" s="107" t="s">
        <v>55</v>
      </c>
      <c r="S61" s="32" t="s">
        <v>1310</v>
      </c>
      <c r="T61" s="137">
        <v>2843212</v>
      </c>
      <c r="U61" s="112"/>
      <c r="V61" s="184"/>
      <c r="W61" s="182"/>
      <c r="X61" s="184"/>
      <c r="Y61" s="184"/>
      <c r="Z61" s="184"/>
      <c r="AA61" s="184"/>
      <c r="AB61" s="184"/>
      <c r="AC61" s="184"/>
      <c r="AD61" s="184"/>
      <c r="AE61" s="184"/>
    </row>
    <row r="62" spans="1:31" s="186" customFormat="1" ht="54.95" customHeight="1" x14ac:dyDescent="0.25">
      <c r="A62" s="105">
        <v>61</v>
      </c>
      <c r="B62" s="105" t="s">
        <v>889</v>
      </c>
      <c r="C62" s="32" t="s">
        <v>1292</v>
      </c>
      <c r="D62" s="21" t="s">
        <v>1285</v>
      </c>
      <c r="E62" s="32" t="s">
        <v>284</v>
      </c>
      <c r="F62" s="21" t="s">
        <v>56</v>
      </c>
      <c r="G62" s="21" t="s">
        <v>134</v>
      </c>
      <c r="H62" s="33" t="s">
        <v>135</v>
      </c>
      <c r="I62" s="13">
        <v>80111600</v>
      </c>
      <c r="J62" s="32" t="s">
        <v>902</v>
      </c>
      <c r="K62" s="106">
        <v>42552</v>
      </c>
      <c r="L62" s="192">
        <v>5</v>
      </c>
      <c r="M62" s="21" t="s">
        <v>53</v>
      </c>
      <c r="N62" s="21" t="s">
        <v>54</v>
      </c>
      <c r="O62" s="244">
        <v>14216060</v>
      </c>
      <c r="P62" s="244">
        <v>14216060</v>
      </c>
      <c r="Q62" s="107" t="s">
        <v>55</v>
      </c>
      <c r="R62" s="107" t="s">
        <v>55</v>
      </c>
      <c r="S62" s="32" t="s">
        <v>1310</v>
      </c>
      <c r="T62" s="137">
        <v>2843212</v>
      </c>
      <c r="U62" s="112"/>
      <c r="V62" s="184"/>
      <c r="W62" s="182"/>
      <c r="X62" s="184"/>
      <c r="Y62" s="184"/>
      <c r="Z62" s="184"/>
      <c r="AA62" s="184"/>
      <c r="AB62" s="184"/>
      <c r="AC62" s="184"/>
      <c r="AD62" s="184"/>
      <c r="AE62" s="184"/>
    </row>
    <row r="63" spans="1:31" s="186" customFormat="1" ht="54.95" customHeight="1" x14ac:dyDescent="0.25">
      <c r="A63" s="105">
        <v>62</v>
      </c>
      <c r="B63" s="105" t="s">
        <v>889</v>
      </c>
      <c r="C63" s="32" t="s">
        <v>1292</v>
      </c>
      <c r="D63" s="21" t="s">
        <v>1285</v>
      </c>
      <c r="E63" s="32" t="s">
        <v>284</v>
      </c>
      <c r="F63" s="21" t="s">
        <v>56</v>
      </c>
      <c r="G63" s="21" t="s">
        <v>134</v>
      </c>
      <c r="H63" s="33" t="s">
        <v>135</v>
      </c>
      <c r="I63" s="13">
        <v>80111600</v>
      </c>
      <c r="J63" s="32" t="s">
        <v>902</v>
      </c>
      <c r="K63" s="106">
        <v>42552</v>
      </c>
      <c r="L63" s="192">
        <v>5</v>
      </c>
      <c r="M63" s="21" t="s">
        <v>53</v>
      </c>
      <c r="N63" s="21" t="s">
        <v>54</v>
      </c>
      <c r="O63" s="244">
        <v>14216060</v>
      </c>
      <c r="P63" s="244">
        <v>14216060</v>
      </c>
      <c r="Q63" s="107" t="s">
        <v>55</v>
      </c>
      <c r="R63" s="107" t="s">
        <v>55</v>
      </c>
      <c r="S63" s="32" t="s">
        <v>1310</v>
      </c>
      <c r="T63" s="137">
        <v>2843212</v>
      </c>
      <c r="U63" s="112"/>
      <c r="V63" s="184"/>
      <c r="W63" s="182"/>
      <c r="X63" s="184"/>
      <c r="Y63" s="184"/>
      <c r="Z63" s="184"/>
      <c r="AA63" s="184"/>
      <c r="AB63" s="184"/>
      <c r="AC63" s="184"/>
      <c r="AD63" s="184"/>
      <c r="AE63" s="184"/>
    </row>
    <row r="64" spans="1:31" s="185" customFormat="1" ht="54.95" customHeight="1" x14ac:dyDescent="0.25">
      <c r="A64" s="105">
        <v>63</v>
      </c>
      <c r="B64" s="105" t="s">
        <v>889</v>
      </c>
      <c r="C64" s="32" t="s">
        <v>1292</v>
      </c>
      <c r="D64" s="21" t="s">
        <v>1285</v>
      </c>
      <c r="E64" s="32" t="s">
        <v>284</v>
      </c>
      <c r="F64" s="21" t="s">
        <v>56</v>
      </c>
      <c r="G64" s="21" t="s">
        <v>134</v>
      </c>
      <c r="H64" s="33" t="s">
        <v>135</v>
      </c>
      <c r="I64" s="13">
        <v>80111600</v>
      </c>
      <c r="J64" s="32" t="s">
        <v>903</v>
      </c>
      <c r="K64" s="106">
        <v>42552</v>
      </c>
      <c r="L64" s="192">
        <v>5</v>
      </c>
      <c r="M64" s="21" t="s">
        <v>53</v>
      </c>
      <c r="N64" s="21" t="s">
        <v>54</v>
      </c>
      <c r="O64" s="244">
        <v>14216060</v>
      </c>
      <c r="P64" s="244">
        <v>14216060</v>
      </c>
      <c r="Q64" s="107" t="s">
        <v>55</v>
      </c>
      <c r="R64" s="107" t="s">
        <v>55</v>
      </c>
      <c r="S64" s="32" t="s">
        <v>1310</v>
      </c>
      <c r="T64" s="137">
        <v>2843212</v>
      </c>
      <c r="U64" s="112"/>
      <c r="V64" s="184"/>
      <c r="W64" s="182"/>
      <c r="X64" s="184"/>
      <c r="Y64" s="184"/>
      <c r="Z64" s="184"/>
      <c r="AA64" s="184"/>
      <c r="AB64" s="184"/>
      <c r="AC64" s="184"/>
      <c r="AD64" s="184"/>
      <c r="AE64" s="184"/>
    </row>
    <row r="65" spans="1:31" s="185" customFormat="1" ht="54.95" customHeight="1" x14ac:dyDescent="0.25">
      <c r="A65" s="105">
        <v>64</v>
      </c>
      <c r="B65" s="105" t="s">
        <v>889</v>
      </c>
      <c r="C65" s="32" t="s">
        <v>1292</v>
      </c>
      <c r="D65" s="21" t="s">
        <v>1285</v>
      </c>
      <c r="E65" s="32" t="s">
        <v>284</v>
      </c>
      <c r="F65" s="21" t="s">
        <v>56</v>
      </c>
      <c r="G65" s="21" t="s">
        <v>134</v>
      </c>
      <c r="H65" s="33" t="s">
        <v>135</v>
      </c>
      <c r="I65" s="13">
        <v>80111600</v>
      </c>
      <c r="J65" s="32" t="s">
        <v>903</v>
      </c>
      <c r="K65" s="106">
        <v>42552</v>
      </c>
      <c r="L65" s="192">
        <v>5</v>
      </c>
      <c r="M65" s="21" t="s">
        <v>53</v>
      </c>
      <c r="N65" s="21" t="s">
        <v>54</v>
      </c>
      <c r="O65" s="244">
        <v>14216060</v>
      </c>
      <c r="P65" s="244">
        <v>14216060</v>
      </c>
      <c r="Q65" s="107" t="s">
        <v>55</v>
      </c>
      <c r="R65" s="107" t="s">
        <v>55</v>
      </c>
      <c r="S65" s="32" t="s">
        <v>1310</v>
      </c>
      <c r="T65" s="137">
        <v>2843212</v>
      </c>
      <c r="U65" s="112"/>
      <c r="V65" s="184"/>
      <c r="W65" s="182"/>
      <c r="X65" s="184"/>
      <c r="Y65" s="184"/>
      <c r="Z65" s="184"/>
      <c r="AA65" s="184"/>
      <c r="AB65" s="184"/>
      <c r="AC65" s="184"/>
      <c r="AD65" s="184"/>
      <c r="AE65" s="184"/>
    </row>
    <row r="66" spans="1:31" s="185" customFormat="1" ht="54.95" customHeight="1" x14ac:dyDescent="0.25">
      <c r="A66" s="105">
        <v>65</v>
      </c>
      <c r="B66" s="105" t="s">
        <v>889</v>
      </c>
      <c r="C66" s="32" t="s">
        <v>1292</v>
      </c>
      <c r="D66" s="21" t="s">
        <v>1285</v>
      </c>
      <c r="E66" s="32" t="s">
        <v>284</v>
      </c>
      <c r="F66" s="21" t="s">
        <v>56</v>
      </c>
      <c r="G66" s="21" t="s">
        <v>134</v>
      </c>
      <c r="H66" s="33" t="s">
        <v>135</v>
      </c>
      <c r="I66" s="13">
        <v>80111600</v>
      </c>
      <c r="J66" s="32" t="s">
        <v>903</v>
      </c>
      <c r="K66" s="106">
        <v>42552</v>
      </c>
      <c r="L66" s="192">
        <v>5</v>
      </c>
      <c r="M66" s="21" t="s">
        <v>53</v>
      </c>
      <c r="N66" s="21" t="s">
        <v>54</v>
      </c>
      <c r="O66" s="244">
        <v>14216060</v>
      </c>
      <c r="P66" s="244">
        <v>14216060</v>
      </c>
      <c r="Q66" s="107" t="s">
        <v>55</v>
      </c>
      <c r="R66" s="107" t="s">
        <v>55</v>
      </c>
      <c r="S66" s="32" t="s">
        <v>1310</v>
      </c>
      <c r="T66" s="137">
        <v>2843212</v>
      </c>
      <c r="U66" s="112"/>
      <c r="V66" s="184"/>
      <c r="W66" s="182"/>
      <c r="X66" s="184"/>
      <c r="Y66" s="184"/>
      <c r="Z66" s="184"/>
      <c r="AA66" s="184"/>
      <c r="AB66" s="184"/>
      <c r="AC66" s="184"/>
      <c r="AD66" s="184"/>
      <c r="AE66" s="184"/>
    </row>
    <row r="67" spans="1:31" s="185" customFormat="1" ht="54.95" customHeight="1" x14ac:dyDescent="0.25">
      <c r="A67" s="105">
        <v>66</v>
      </c>
      <c r="B67" s="105" t="s">
        <v>889</v>
      </c>
      <c r="C67" s="32" t="s">
        <v>1292</v>
      </c>
      <c r="D67" s="21" t="s">
        <v>1285</v>
      </c>
      <c r="E67" s="32" t="s">
        <v>284</v>
      </c>
      <c r="F67" s="21" t="s">
        <v>56</v>
      </c>
      <c r="G67" s="21" t="s">
        <v>134</v>
      </c>
      <c r="H67" s="33" t="s">
        <v>135</v>
      </c>
      <c r="I67" s="13">
        <v>80111600</v>
      </c>
      <c r="J67" s="32" t="s">
        <v>903</v>
      </c>
      <c r="K67" s="106">
        <v>42552</v>
      </c>
      <c r="L67" s="192">
        <v>5</v>
      </c>
      <c r="M67" s="21" t="s">
        <v>53</v>
      </c>
      <c r="N67" s="21" t="s">
        <v>54</v>
      </c>
      <c r="O67" s="244">
        <v>14216060</v>
      </c>
      <c r="P67" s="244">
        <v>14216060</v>
      </c>
      <c r="Q67" s="107" t="s">
        <v>55</v>
      </c>
      <c r="R67" s="107" t="s">
        <v>55</v>
      </c>
      <c r="S67" s="32" t="s">
        <v>1310</v>
      </c>
      <c r="T67" s="137">
        <v>2843212</v>
      </c>
      <c r="U67" s="112"/>
      <c r="V67" s="184"/>
      <c r="W67" s="182"/>
      <c r="X67" s="184"/>
      <c r="Y67" s="184"/>
      <c r="Z67" s="184"/>
      <c r="AA67" s="184"/>
      <c r="AB67" s="184"/>
      <c r="AC67" s="184"/>
      <c r="AD67" s="184"/>
      <c r="AE67" s="184"/>
    </row>
    <row r="68" spans="1:31" s="185" customFormat="1" ht="54.95" customHeight="1" x14ac:dyDescent="0.25">
      <c r="A68" s="105">
        <v>67</v>
      </c>
      <c r="B68" s="105" t="s">
        <v>889</v>
      </c>
      <c r="C68" s="32" t="s">
        <v>1292</v>
      </c>
      <c r="D68" s="21" t="s">
        <v>1285</v>
      </c>
      <c r="E68" s="32" t="s">
        <v>284</v>
      </c>
      <c r="F68" s="21" t="s">
        <v>56</v>
      </c>
      <c r="G68" s="21" t="s">
        <v>134</v>
      </c>
      <c r="H68" s="33" t="s">
        <v>135</v>
      </c>
      <c r="I68" s="13">
        <v>80111600</v>
      </c>
      <c r="J68" s="32" t="s">
        <v>903</v>
      </c>
      <c r="K68" s="106">
        <v>42552</v>
      </c>
      <c r="L68" s="192">
        <v>5</v>
      </c>
      <c r="M68" s="21" t="s">
        <v>53</v>
      </c>
      <c r="N68" s="21" t="s">
        <v>54</v>
      </c>
      <c r="O68" s="244">
        <v>14216060</v>
      </c>
      <c r="P68" s="244">
        <v>14216060</v>
      </c>
      <c r="Q68" s="107" t="s">
        <v>55</v>
      </c>
      <c r="R68" s="107" t="s">
        <v>55</v>
      </c>
      <c r="S68" s="32" t="s">
        <v>1310</v>
      </c>
      <c r="T68" s="137">
        <v>2843212</v>
      </c>
      <c r="U68" s="112"/>
      <c r="V68" s="184"/>
      <c r="W68" s="182"/>
      <c r="X68" s="184"/>
      <c r="Y68" s="184"/>
      <c r="Z68" s="184"/>
      <c r="AA68" s="184"/>
      <c r="AB68" s="184"/>
      <c r="AC68" s="184"/>
      <c r="AD68" s="184"/>
      <c r="AE68" s="184"/>
    </row>
    <row r="69" spans="1:31" s="185" customFormat="1" ht="54.95" customHeight="1" x14ac:dyDescent="0.25">
      <c r="A69" s="105">
        <v>68</v>
      </c>
      <c r="B69" s="105" t="s">
        <v>889</v>
      </c>
      <c r="C69" s="32" t="s">
        <v>1292</v>
      </c>
      <c r="D69" s="21" t="s">
        <v>1285</v>
      </c>
      <c r="E69" s="32" t="s">
        <v>284</v>
      </c>
      <c r="F69" s="21" t="s">
        <v>56</v>
      </c>
      <c r="G69" s="21" t="s">
        <v>134</v>
      </c>
      <c r="H69" s="33" t="s">
        <v>135</v>
      </c>
      <c r="I69" s="13">
        <v>80111600</v>
      </c>
      <c r="J69" s="32" t="s">
        <v>903</v>
      </c>
      <c r="K69" s="106">
        <v>42552</v>
      </c>
      <c r="L69" s="192">
        <v>5</v>
      </c>
      <c r="M69" s="21" t="s">
        <v>53</v>
      </c>
      <c r="N69" s="21" t="s">
        <v>54</v>
      </c>
      <c r="O69" s="244">
        <v>14216060</v>
      </c>
      <c r="P69" s="244">
        <v>14216060</v>
      </c>
      <c r="Q69" s="107" t="s">
        <v>55</v>
      </c>
      <c r="R69" s="107" t="s">
        <v>55</v>
      </c>
      <c r="S69" s="32" t="s">
        <v>1310</v>
      </c>
      <c r="T69" s="137">
        <v>2843212</v>
      </c>
      <c r="U69" s="112"/>
      <c r="V69" s="184"/>
      <c r="W69" s="182"/>
      <c r="X69" s="184"/>
      <c r="Y69" s="184"/>
      <c r="Z69" s="184"/>
      <c r="AA69" s="184"/>
      <c r="AB69" s="184"/>
      <c r="AC69" s="184"/>
      <c r="AD69" s="184"/>
      <c r="AE69" s="184"/>
    </row>
    <row r="70" spans="1:31" s="185" customFormat="1" ht="54.95" customHeight="1" x14ac:dyDescent="0.25">
      <c r="A70" s="105">
        <v>69</v>
      </c>
      <c r="B70" s="105" t="s">
        <v>889</v>
      </c>
      <c r="C70" s="32" t="s">
        <v>1292</v>
      </c>
      <c r="D70" s="21" t="s">
        <v>1285</v>
      </c>
      <c r="E70" s="32" t="s">
        <v>284</v>
      </c>
      <c r="F70" s="21" t="s">
        <v>56</v>
      </c>
      <c r="G70" s="21" t="s">
        <v>134</v>
      </c>
      <c r="H70" s="33" t="s">
        <v>135</v>
      </c>
      <c r="I70" s="13">
        <v>80111600</v>
      </c>
      <c r="J70" s="32" t="s">
        <v>903</v>
      </c>
      <c r="K70" s="106">
        <v>42552</v>
      </c>
      <c r="L70" s="192">
        <v>5</v>
      </c>
      <c r="M70" s="21" t="s">
        <v>53</v>
      </c>
      <c r="N70" s="21" t="s">
        <v>54</v>
      </c>
      <c r="O70" s="244">
        <v>14216060</v>
      </c>
      <c r="P70" s="244">
        <v>14216060</v>
      </c>
      <c r="Q70" s="107" t="s">
        <v>55</v>
      </c>
      <c r="R70" s="107" t="s">
        <v>55</v>
      </c>
      <c r="S70" s="32" t="s">
        <v>1310</v>
      </c>
      <c r="T70" s="137">
        <v>2843212</v>
      </c>
      <c r="U70" s="112"/>
      <c r="V70" s="184"/>
      <c r="W70" s="182"/>
      <c r="X70" s="184"/>
      <c r="Y70" s="184"/>
      <c r="Z70" s="184"/>
      <c r="AA70" s="184"/>
      <c r="AB70" s="184"/>
      <c r="AC70" s="184"/>
      <c r="AD70" s="184"/>
      <c r="AE70" s="184"/>
    </row>
    <row r="71" spans="1:31" s="185" customFormat="1" ht="54.95" customHeight="1" x14ac:dyDescent="0.25">
      <c r="A71" s="105">
        <v>70</v>
      </c>
      <c r="B71" s="105" t="s">
        <v>889</v>
      </c>
      <c r="C71" s="32" t="s">
        <v>1292</v>
      </c>
      <c r="D71" s="21" t="s">
        <v>1285</v>
      </c>
      <c r="E71" s="32" t="s">
        <v>284</v>
      </c>
      <c r="F71" s="21" t="s">
        <v>56</v>
      </c>
      <c r="G71" s="21" t="s">
        <v>134</v>
      </c>
      <c r="H71" s="33" t="s">
        <v>135</v>
      </c>
      <c r="I71" s="13">
        <v>80111600</v>
      </c>
      <c r="J71" s="32" t="s">
        <v>903</v>
      </c>
      <c r="K71" s="106">
        <v>42552</v>
      </c>
      <c r="L71" s="192">
        <v>5</v>
      </c>
      <c r="M71" s="21" t="s">
        <v>53</v>
      </c>
      <c r="N71" s="21" t="s">
        <v>54</v>
      </c>
      <c r="O71" s="244">
        <v>14216060</v>
      </c>
      <c r="P71" s="244">
        <v>14216060</v>
      </c>
      <c r="Q71" s="107" t="s">
        <v>55</v>
      </c>
      <c r="R71" s="107" t="s">
        <v>55</v>
      </c>
      <c r="S71" s="32" t="s">
        <v>1310</v>
      </c>
      <c r="T71" s="137">
        <v>2843212</v>
      </c>
      <c r="U71" s="112"/>
      <c r="V71" s="184"/>
      <c r="W71" s="182"/>
      <c r="X71" s="184"/>
      <c r="Y71" s="184"/>
      <c r="Z71" s="184"/>
      <c r="AA71" s="184"/>
      <c r="AB71" s="184"/>
      <c r="AC71" s="184"/>
      <c r="AD71" s="184"/>
      <c r="AE71" s="184"/>
    </row>
    <row r="72" spans="1:31" s="185" customFormat="1" ht="54.95" customHeight="1" x14ac:dyDescent="0.25">
      <c r="A72" s="105">
        <v>71</v>
      </c>
      <c r="B72" s="105" t="s">
        <v>889</v>
      </c>
      <c r="C72" s="32" t="s">
        <v>1292</v>
      </c>
      <c r="D72" s="21" t="s">
        <v>1285</v>
      </c>
      <c r="E72" s="32" t="s">
        <v>284</v>
      </c>
      <c r="F72" s="21" t="s">
        <v>56</v>
      </c>
      <c r="G72" s="21" t="s">
        <v>134</v>
      </c>
      <c r="H72" s="33" t="s">
        <v>135</v>
      </c>
      <c r="I72" s="13">
        <v>80111600</v>
      </c>
      <c r="J72" s="32" t="s">
        <v>904</v>
      </c>
      <c r="K72" s="106">
        <v>42552</v>
      </c>
      <c r="L72" s="192">
        <v>4.5</v>
      </c>
      <c r="M72" s="21" t="s">
        <v>53</v>
      </c>
      <c r="N72" s="21" t="s">
        <v>54</v>
      </c>
      <c r="O72" s="244">
        <v>7924923</v>
      </c>
      <c r="P72" s="244">
        <v>7924923</v>
      </c>
      <c r="Q72" s="107" t="s">
        <v>55</v>
      </c>
      <c r="R72" s="107" t="s">
        <v>55</v>
      </c>
      <c r="S72" s="32" t="s">
        <v>1310</v>
      </c>
      <c r="T72" s="137">
        <v>1761094</v>
      </c>
      <c r="U72" s="112"/>
      <c r="V72" s="184"/>
      <c r="W72" s="182"/>
      <c r="X72" s="184"/>
      <c r="Y72" s="184"/>
      <c r="Z72" s="184"/>
      <c r="AA72" s="184"/>
      <c r="AB72" s="184"/>
      <c r="AC72" s="184"/>
      <c r="AD72" s="184"/>
      <c r="AE72" s="184"/>
    </row>
    <row r="73" spans="1:31" s="185" customFormat="1" ht="54.95" customHeight="1" x14ac:dyDescent="0.25">
      <c r="A73" s="105">
        <v>72</v>
      </c>
      <c r="B73" s="105" t="s">
        <v>889</v>
      </c>
      <c r="C73" s="32" t="s">
        <v>1292</v>
      </c>
      <c r="D73" s="21" t="s">
        <v>1285</v>
      </c>
      <c r="E73" s="32" t="s">
        <v>284</v>
      </c>
      <c r="F73" s="21" t="s">
        <v>56</v>
      </c>
      <c r="G73" s="21" t="s">
        <v>134</v>
      </c>
      <c r="H73" s="33" t="s">
        <v>135</v>
      </c>
      <c r="I73" s="13">
        <v>80111600</v>
      </c>
      <c r="J73" s="32" t="s">
        <v>904</v>
      </c>
      <c r="K73" s="106">
        <v>42552</v>
      </c>
      <c r="L73" s="192">
        <v>5</v>
      </c>
      <c r="M73" s="21" t="s">
        <v>53</v>
      </c>
      <c r="N73" s="21" t="s">
        <v>54</v>
      </c>
      <c r="O73" s="244">
        <v>8805470</v>
      </c>
      <c r="P73" s="244">
        <v>8805470</v>
      </c>
      <c r="Q73" s="107" t="s">
        <v>55</v>
      </c>
      <c r="R73" s="107" t="s">
        <v>55</v>
      </c>
      <c r="S73" s="32" t="s">
        <v>1310</v>
      </c>
      <c r="T73" s="137">
        <v>1761094</v>
      </c>
      <c r="U73" s="112"/>
      <c r="V73" s="184"/>
      <c r="W73" s="182"/>
      <c r="X73" s="184"/>
      <c r="Y73" s="184"/>
      <c r="Z73" s="184"/>
      <c r="AA73" s="184"/>
      <c r="AB73" s="184"/>
      <c r="AC73" s="184"/>
      <c r="AD73" s="184"/>
      <c r="AE73" s="184"/>
    </row>
    <row r="74" spans="1:31" s="185" customFormat="1" ht="54.95" customHeight="1" x14ac:dyDescent="0.25">
      <c r="A74" s="105">
        <v>73</v>
      </c>
      <c r="B74" s="105" t="s">
        <v>889</v>
      </c>
      <c r="C74" s="32" t="s">
        <v>1292</v>
      </c>
      <c r="D74" s="21" t="s">
        <v>1285</v>
      </c>
      <c r="E74" s="32" t="s">
        <v>284</v>
      </c>
      <c r="F74" s="21" t="s">
        <v>56</v>
      </c>
      <c r="G74" s="21" t="s">
        <v>134</v>
      </c>
      <c r="H74" s="33" t="s">
        <v>135</v>
      </c>
      <c r="I74" s="13">
        <v>80111600</v>
      </c>
      <c r="J74" s="32" t="s">
        <v>904</v>
      </c>
      <c r="K74" s="106">
        <v>42552</v>
      </c>
      <c r="L74" s="192">
        <v>5</v>
      </c>
      <c r="M74" s="21" t="s">
        <v>53</v>
      </c>
      <c r="N74" s="21" t="s">
        <v>54</v>
      </c>
      <c r="O74" s="244">
        <v>8805470</v>
      </c>
      <c r="P74" s="244">
        <v>8805470</v>
      </c>
      <c r="Q74" s="107" t="s">
        <v>55</v>
      </c>
      <c r="R74" s="107" t="s">
        <v>55</v>
      </c>
      <c r="S74" s="32" t="s">
        <v>1310</v>
      </c>
      <c r="T74" s="137">
        <v>1761094</v>
      </c>
      <c r="U74" s="112"/>
      <c r="V74" s="184"/>
      <c r="W74" s="182"/>
      <c r="X74" s="184"/>
      <c r="Y74" s="184"/>
      <c r="Z74" s="184"/>
      <c r="AA74" s="184"/>
      <c r="AB74" s="184"/>
      <c r="AC74" s="184"/>
      <c r="AD74" s="184"/>
      <c r="AE74" s="184"/>
    </row>
    <row r="75" spans="1:31" s="185" customFormat="1" ht="54.95" customHeight="1" x14ac:dyDescent="0.25">
      <c r="A75" s="105">
        <v>74</v>
      </c>
      <c r="B75" s="105" t="s">
        <v>889</v>
      </c>
      <c r="C75" s="32" t="s">
        <v>1292</v>
      </c>
      <c r="D75" s="21" t="s">
        <v>1285</v>
      </c>
      <c r="E75" s="32" t="s">
        <v>284</v>
      </c>
      <c r="F75" s="21" t="s">
        <v>56</v>
      </c>
      <c r="G75" s="21" t="s">
        <v>134</v>
      </c>
      <c r="H75" s="33" t="s">
        <v>135</v>
      </c>
      <c r="I75" s="13">
        <v>80111600</v>
      </c>
      <c r="J75" s="32" t="s">
        <v>904</v>
      </c>
      <c r="K75" s="106">
        <v>42552</v>
      </c>
      <c r="L75" s="192">
        <v>4.5</v>
      </c>
      <c r="M75" s="21" t="s">
        <v>53</v>
      </c>
      <c r="N75" s="21" t="s">
        <v>54</v>
      </c>
      <c r="O75" s="244">
        <v>7924923</v>
      </c>
      <c r="P75" s="244">
        <v>7924923</v>
      </c>
      <c r="Q75" s="107" t="s">
        <v>55</v>
      </c>
      <c r="R75" s="107" t="s">
        <v>55</v>
      </c>
      <c r="S75" s="32" t="s">
        <v>1310</v>
      </c>
      <c r="T75" s="137">
        <v>1761094</v>
      </c>
      <c r="U75" s="112"/>
      <c r="V75" s="184"/>
      <c r="W75" s="182"/>
      <c r="X75" s="184"/>
      <c r="Y75" s="184"/>
      <c r="Z75" s="184"/>
      <c r="AA75" s="184"/>
      <c r="AB75" s="184"/>
      <c r="AC75" s="184"/>
      <c r="AD75" s="184"/>
      <c r="AE75" s="184"/>
    </row>
    <row r="76" spans="1:31" s="185" customFormat="1" ht="54.95" customHeight="1" x14ac:dyDescent="0.25">
      <c r="A76" s="105">
        <v>75</v>
      </c>
      <c r="B76" s="105" t="s">
        <v>889</v>
      </c>
      <c r="C76" s="32" t="s">
        <v>279</v>
      </c>
      <c r="D76" s="21" t="s">
        <v>1285</v>
      </c>
      <c r="E76" s="32" t="s">
        <v>905</v>
      </c>
      <c r="F76" s="21" t="s">
        <v>56</v>
      </c>
      <c r="G76" s="21" t="s">
        <v>134</v>
      </c>
      <c r="H76" s="33" t="s">
        <v>135</v>
      </c>
      <c r="I76" s="13">
        <v>80111600</v>
      </c>
      <c r="J76" s="32" t="s">
        <v>906</v>
      </c>
      <c r="K76" s="106">
        <v>42552</v>
      </c>
      <c r="L76" s="192">
        <v>5</v>
      </c>
      <c r="M76" s="21" t="s">
        <v>53</v>
      </c>
      <c r="N76" s="21" t="s">
        <v>1286</v>
      </c>
      <c r="O76" s="244">
        <v>33418350</v>
      </c>
      <c r="P76" s="244">
        <v>33418350</v>
      </c>
      <c r="Q76" s="107" t="s">
        <v>55</v>
      </c>
      <c r="R76" s="107" t="s">
        <v>55</v>
      </c>
      <c r="S76" s="32" t="s">
        <v>1310</v>
      </c>
      <c r="T76" s="137">
        <v>6683670</v>
      </c>
      <c r="U76" s="112"/>
      <c r="V76" s="184"/>
      <c r="W76" s="182"/>
      <c r="X76" s="184"/>
      <c r="Y76" s="184"/>
      <c r="Z76" s="184"/>
      <c r="AA76" s="184"/>
      <c r="AB76" s="184"/>
      <c r="AC76" s="184"/>
      <c r="AD76" s="184"/>
      <c r="AE76" s="184"/>
    </row>
    <row r="77" spans="1:31" s="185" customFormat="1" ht="54.95" customHeight="1" x14ac:dyDescent="0.25">
      <c r="A77" s="105">
        <v>76</v>
      </c>
      <c r="B77" s="105" t="s">
        <v>889</v>
      </c>
      <c r="C77" s="32" t="s">
        <v>279</v>
      </c>
      <c r="D77" s="21" t="s">
        <v>1285</v>
      </c>
      <c r="E77" s="32" t="s">
        <v>905</v>
      </c>
      <c r="F77" s="21" t="s">
        <v>56</v>
      </c>
      <c r="G77" s="21" t="s">
        <v>134</v>
      </c>
      <c r="H77" s="33" t="s">
        <v>135</v>
      </c>
      <c r="I77" s="13">
        <v>80111600</v>
      </c>
      <c r="J77" s="32" t="s">
        <v>907</v>
      </c>
      <c r="K77" s="106">
        <v>42552</v>
      </c>
      <c r="L77" s="192">
        <v>5</v>
      </c>
      <c r="M77" s="21" t="s">
        <v>53</v>
      </c>
      <c r="N77" s="21" t="s">
        <v>1286</v>
      </c>
      <c r="O77" s="244">
        <v>33418350</v>
      </c>
      <c r="P77" s="244">
        <v>33418350</v>
      </c>
      <c r="Q77" s="107" t="s">
        <v>55</v>
      </c>
      <c r="R77" s="107" t="s">
        <v>55</v>
      </c>
      <c r="S77" s="32" t="s">
        <v>1310</v>
      </c>
      <c r="T77" s="137">
        <v>6683670</v>
      </c>
      <c r="U77" s="112"/>
      <c r="V77" s="184"/>
      <c r="W77" s="182"/>
      <c r="X77" s="184"/>
      <c r="Y77" s="184"/>
      <c r="Z77" s="184"/>
      <c r="AA77" s="184"/>
      <c r="AB77" s="184"/>
      <c r="AC77" s="184"/>
      <c r="AD77" s="184"/>
      <c r="AE77" s="184"/>
    </row>
    <row r="78" spans="1:31" s="185" customFormat="1" ht="54.95" customHeight="1" x14ac:dyDescent="0.25">
      <c r="A78" s="105">
        <v>77</v>
      </c>
      <c r="B78" s="105" t="s">
        <v>889</v>
      </c>
      <c r="C78" s="32" t="s">
        <v>279</v>
      </c>
      <c r="D78" s="21" t="s">
        <v>1285</v>
      </c>
      <c r="E78" s="32" t="s">
        <v>905</v>
      </c>
      <c r="F78" s="21" t="s">
        <v>56</v>
      </c>
      <c r="G78" s="21" t="s">
        <v>134</v>
      </c>
      <c r="H78" s="33" t="s">
        <v>135</v>
      </c>
      <c r="I78" s="13">
        <v>80111600</v>
      </c>
      <c r="J78" s="32" t="s">
        <v>908</v>
      </c>
      <c r="K78" s="106">
        <v>42552</v>
      </c>
      <c r="L78" s="192">
        <v>5</v>
      </c>
      <c r="M78" s="21" t="s">
        <v>53</v>
      </c>
      <c r="N78" s="21" t="s">
        <v>1286</v>
      </c>
      <c r="O78" s="244">
        <v>20581460</v>
      </c>
      <c r="P78" s="244">
        <v>20581460</v>
      </c>
      <c r="Q78" s="107" t="s">
        <v>55</v>
      </c>
      <c r="R78" s="107" t="s">
        <v>55</v>
      </c>
      <c r="S78" s="32" t="s">
        <v>1310</v>
      </c>
      <c r="T78" s="137">
        <v>4116292</v>
      </c>
      <c r="U78" s="112"/>
      <c r="V78" s="184"/>
      <c r="W78" s="182"/>
      <c r="X78" s="184"/>
      <c r="Y78" s="184"/>
      <c r="Z78" s="184"/>
      <c r="AA78" s="184"/>
      <c r="AB78" s="184"/>
      <c r="AC78" s="184"/>
      <c r="AD78" s="184"/>
      <c r="AE78" s="184"/>
    </row>
    <row r="79" spans="1:31" s="185" customFormat="1" ht="54.95" customHeight="1" x14ac:dyDescent="0.25">
      <c r="A79" s="105">
        <v>78</v>
      </c>
      <c r="B79" s="105" t="s">
        <v>889</v>
      </c>
      <c r="C79" s="32" t="s">
        <v>279</v>
      </c>
      <c r="D79" s="21" t="s">
        <v>1285</v>
      </c>
      <c r="E79" s="32" t="s">
        <v>905</v>
      </c>
      <c r="F79" s="21" t="s">
        <v>56</v>
      </c>
      <c r="G79" s="21" t="s">
        <v>134</v>
      </c>
      <c r="H79" s="33" t="s">
        <v>135</v>
      </c>
      <c r="I79" s="13">
        <v>80111600</v>
      </c>
      <c r="J79" s="32" t="s">
        <v>909</v>
      </c>
      <c r="K79" s="106">
        <v>42552</v>
      </c>
      <c r="L79" s="192">
        <v>5</v>
      </c>
      <c r="M79" s="21" t="s">
        <v>53</v>
      </c>
      <c r="N79" s="21" t="s">
        <v>1286</v>
      </c>
      <c r="O79" s="244">
        <v>20581460</v>
      </c>
      <c r="P79" s="244">
        <v>20581460</v>
      </c>
      <c r="Q79" s="107" t="s">
        <v>55</v>
      </c>
      <c r="R79" s="107" t="s">
        <v>55</v>
      </c>
      <c r="S79" s="32" t="s">
        <v>1310</v>
      </c>
      <c r="T79" s="137">
        <v>4116292</v>
      </c>
      <c r="U79" s="112"/>
      <c r="V79" s="184"/>
      <c r="W79" s="182"/>
      <c r="X79" s="184"/>
      <c r="Y79" s="184"/>
      <c r="Z79" s="184"/>
      <c r="AA79" s="184"/>
      <c r="AB79" s="184"/>
      <c r="AC79" s="184"/>
      <c r="AD79" s="184"/>
      <c r="AE79" s="184"/>
    </row>
    <row r="80" spans="1:31" s="185" customFormat="1" ht="54.95" customHeight="1" x14ac:dyDescent="0.25">
      <c r="A80" s="105">
        <v>79</v>
      </c>
      <c r="B80" s="105" t="s">
        <v>889</v>
      </c>
      <c r="C80" s="32" t="s">
        <v>279</v>
      </c>
      <c r="D80" s="21" t="s">
        <v>1285</v>
      </c>
      <c r="E80" s="32" t="s">
        <v>905</v>
      </c>
      <c r="F80" s="21" t="s">
        <v>56</v>
      </c>
      <c r="G80" s="21" t="s">
        <v>134</v>
      </c>
      <c r="H80" s="33" t="s">
        <v>135</v>
      </c>
      <c r="I80" s="13">
        <v>80111600</v>
      </c>
      <c r="J80" s="32" t="s">
        <v>910</v>
      </c>
      <c r="K80" s="106">
        <v>42552</v>
      </c>
      <c r="L80" s="192">
        <v>5</v>
      </c>
      <c r="M80" s="21" t="s">
        <v>53</v>
      </c>
      <c r="N80" s="21" t="s">
        <v>1286</v>
      </c>
      <c r="O80" s="244">
        <v>20581460</v>
      </c>
      <c r="P80" s="244">
        <v>20581460</v>
      </c>
      <c r="Q80" s="107" t="s">
        <v>55</v>
      </c>
      <c r="R80" s="107" t="s">
        <v>55</v>
      </c>
      <c r="S80" s="32" t="s">
        <v>1310</v>
      </c>
      <c r="T80" s="137">
        <v>4116292</v>
      </c>
      <c r="U80" s="112"/>
      <c r="V80" s="184"/>
      <c r="W80" s="182"/>
      <c r="X80" s="184"/>
      <c r="Y80" s="184"/>
      <c r="Z80" s="184"/>
      <c r="AA80" s="184"/>
      <c r="AB80" s="184"/>
      <c r="AC80" s="184"/>
      <c r="AD80" s="184"/>
      <c r="AE80" s="184"/>
    </row>
    <row r="81" spans="1:31" s="185" customFormat="1" ht="54.95" customHeight="1" x14ac:dyDescent="0.25">
      <c r="A81" s="105">
        <v>80</v>
      </c>
      <c r="B81" s="105" t="s">
        <v>889</v>
      </c>
      <c r="C81" s="32" t="s">
        <v>1292</v>
      </c>
      <c r="D81" s="21" t="s">
        <v>1285</v>
      </c>
      <c r="E81" s="32" t="s">
        <v>284</v>
      </c>
      <c r="F81" s="21" t="s">
        <v>56</v>
      </c>
      <c r="G81" s="21" t="s">
        <v>134</v>
      </c>
      <c r="H81" s="33" t="s">
        <v>135</v>
      </c>
      <c r="I81" s="13">
        <v>80111600</v>
      </c>
      <c r="J81" s="32" t="s">
        <v>911</v>
      </c>
      <c r="K81" s="106">
        <v>42552</v>
      </c>
      <c r="L81" s="192">
        <v>5</v>
      </c>
      <c r="M81" s="21" t="s">
        <v>53</v>
      </c>
      <c r="N81" s="21" t="s">
        <v>54</v>
      </c>
      <c r="O81" s="244">
        <v>20581460</v>
      </c>
      <c r="P81" s="244">
        <v>20581460</v>
      </c>
      <c r="Q81" s="107" t="s">
        <v>55</v>
      </c>
      <c r="R81" s="107" t="s">
        <v>55</v>
      </c>
      <c r="S81" s="32" t="s">
        <v>1310</v>
      </c>
      <c r="T81" s="137">
        <v>4116292</v>
      </c>
      <c r="U81" s="112"/>
      <c r="V81" s="184"/>
      <c r="W81" s="182"/>
      <c r="X81" s="184"/>
      <c r="Y81" s="184"/>
      <c r="Z81" s="184"/>
      <c r="AA81" s="184"/>
      <c r="AB81" s="184"/>
      <c r="AC81" s="184"/>
      <c r="AD81" s="184"/>
      <c r="AE81" s="184"/>
    </row>
    <row r="82" spans="1:31" s="185" customFormat="1" ht="54.95" customHeight="1" x14ac:dyDescent="0.25">
      <c r="A82" s="105">
        <v>81</v>
      </c>
      <c r="B82" s="105" t="s">
        <v>889</v>
      </c>
      <c r="C82" s="32" t="s">
        <v>1292</v>
      </c>
      <c r="D82" s="21" t="s">
        <v>1285</v>
      </c>
      <c r="E82" s="32" t="s">
        <v>284</v>
      </c>
      <c r="F82" s="21" t="s">
        <v>56</v>
      </c>
      <c r="G82" s="21" t="s">
        <v>134</v>
      </c>
      <c r="H82" s="33" t="s">
        <v>135</v>
      </c>
      <c r="I82" s="13">
        <v>80111600</v>
      </c>
      <c r="J82" s="32" t="s">
        <v>911</v>
      </c>
      <c r="K82" s="106">
        <v>42552</v>
      </c>
      <c r="L82" s="192">
        <v>5</v>
      </c>
      <c r="M82" s="21" t="s">
        <v>53</v>
      </c>
      <c r="N82" s="21" t="s">
        <v>54</v>
      </c>
      <c r="O82" s="244">
        <v>20581460</v>
      </c>
      <c r="P82" s="244">
        <v>20581460</v>
      </c>
      <c r="Q82" s="107" t="s">
        <v>55</v>
      </c>
      <c r="R82" s="107" t="s">
        <v>55</v>
      </c>
      <c r="S82" s="32" t="s">
        <v>1310</v>
      </c>
      <c r="T82" s="137">
        <v>4116292</v>
      </c>
      <c r="U82" s="112"/>
      <c r="V82" s="184"/>
      <c r="W82" s="182"/>
      <c r="X82" s="184"/>
      <c r="Y82" s="184"/>
      <c r="Z82" s="184"/>
      <c r="AA82" s="184"/>
      <c r="AB82" s="184"/>
      <c r="AC82" s="184"/>
      <c r="AD82" s="184"/>
      <c r="AE82" s="184"/>
    </row>
    <row r="83" spans="1:31" s="185" customFormat="1" ht="54.95" customHeight="1" x14ac:dyDescent="0.25">
      <c r="A83" s="105">
        <v>82</v>
      </c>
      <c r="B83" s="105" t="s">
        <v>889</v>
      </c>
      <c r="C83" s="32" t="s">
        <v>1292</v>
      </c>
      <c r="D83" s="21" t="s">
        <v>1285</v>
      </c>
      <c r="E83" s="32" t="s">
        <v>284</v>
      </c>
      <c r="F83" s="21" t="s">
        <v>56</v>
      </c>
      <c r="G83" s="21" t="s">
        <v>134</v>
      </c>
      <c r="H83" s="33" t="s">
        <v>135</v>
      </c>
      <c r="I83" s="13">
        <v>80111600</v>
      </c>
      <c r="J83" s="32" t="s">
        <v>912</v>
      </c>
      <c r="K83" s="106">
        <v>42552</v>
      </c>
      <c r="L83" s="192">
        <v>5</v>
      </c>
      <c r="M83" s="21" t="s">
        <v>53</v>
      </c>
      <c r="N83" s="21" t="s">
        <v>54</v>
      </c>
      <c r="O83" s="244">
        <v>14216060</v>
      </c>
      <c r="P83" s="244">
        <v>14216060</v>
      </c>
      <c r="Q83" s="107" t="s">
        <v>55</v>
      </c>
      <c r="R83" s="107" t="s">
        <v>55</v>
      </c>
      <c r="S83" s="32" t="s">
        <v>1310</v>
      </c>
      <c r="T83" s="137">
        <v>2843212</v>
      </c>
      <c r="U83" s="112"/>
      <c r="V83" s="184"/>
      <c r="W83" s="182"/>
      <c r="X83" s="184"/>
      <c r="Y83" s="184"/>
      <c r="Z83" s="184"/>
      <c r="AA83" s="184"/>
      <c r="AB83" s="184"/>
      <c r="AC83" s="184"/>
      <c r="AD83" s="184"/>
      <c r="AE83" s="184"/>
    </row>
    <row r="84" spans="1:31" s="185" customFormat="1" ht="54.95" customHeight="1" x14ac:dyDescent="0.25">
      <c r="A84" s="105">
        <v>83</v>
      </c>
      <c r="B84" s="105" t="s">
        <v>889</v>
      </c>
      <c r="C84" s="32" t="s">
        <v>1292</v>
      </c>
      <c r="D84" s="21" t="s">
        <v>1287</v>
      </c>
      <c r="E84" s="32" t="s">
        <v>285</v>
      </c>
      <c r="F84" s="21" t="s">
        <v>56</v>
      </c>
      <c r="G84" s="21" t="s">
        <v>134</v>
      </c>
      <c r="H84" s="33" t="s">
        <v>135</v>
      </c>
      <c r="I84" s="13">
        <v>80111600</v>
      </c>
      <c r="J84" s="32" t="s">
        <v>913</v>
      </c>
      <c r="K84" s="106">
        <v>42552</v>
      </c>
      <c r="L84" s="192">
        <v>5</v>
      </c>
      <c r="M84" s="21" t="s">
        <v>53</v>
      </c>
      <c r="N84" s="21" t="s">
        <v>1286</v>
      </c>
      <c r="O84" s="244">
        <v>14216060</v>
      </c>
      <c r="P84" s="244">
        <v>14216060</v>
      </c>
      <c r="Q84" s="107" t="s">
        <v>55</v>
      </c>
      <c r="R84" s="107" t="s">
        <v>55</v>
      </c>
      <c r="S84" s="32" t="s">
        <v>1310</v>
      </c>
      <c r="T84" s="137">
        <v>2843212</v>
      </c>
      <c r="U84" s="112"/>
      <c r="V84" s="184"/>
      <c r="W84" s="182"/>
      <c r="X84" s="184"/>
      <c r="Y84" s="184"/>
      <c r="Z84" s="184"/>
      <c r="AA84" s="184"/>
      <c r="AB84" s="184"/>
      <c r="AC84" s="184"/>
      <c r="AD84" s="184"/>
      <c r="AE84" s="184"/>
    </row>
    <row r="85" spans="1:31" s="185" customFormat="1" ht="54.95" customHeight="1" x14ac:dyDescent="0.25">
      <c r="A85" s="105">
        <v>84</v>
      </c>
      <c r="B85" s="105" t="s">
        <v>889</v>
      </c>
      <c r="C85" s="32" t="s">
        <v>279</v>
      </c>
      <c r="D85" s="21" t="s">
        <v>1285</v>
      </c>
      <c r="E85" s="32" t="s">
        <v>905</v>
      </c>
      <c r="F85" s="21" t="s">
        <v>56</v>
      </c>
      <c r="G85" s="21" t="s">
        <v>134</v>
      </c>
      <c r="H85" s="33" t="s">
        <v>135</v>
      </c>
      <c r="I85" s="13">
        <v>80111600</v>
      </c>
      <c r="J85" s="32" t="s">
        <v>914</v>
      </c>
      <c r="K85" s="106">
        <v>42552</v>
      </c>
      <c r="L85" s="192">
        <v>5</v>
      </c>
      <c r="M85" s="21" t="s">
        <v>53</v>
      </c>
      <c r="N85" s="21" t="s">
        <v>1286</v>
      </c>
      <c r="O85" s="244">
        <v>8805470</v>
      </c>
      <c r="P85" s="244">
        <v>8805470</v>
      </c>
      <c r="Q85" s="107" t="s">
        <v>55</v>
      </c>
      <c r="R85" s="107" t="s">
        <v>55</v>
      </c>
      <c r="S85" s="32" t="s">
        <v>1310</v>
      </c>
      <c r="T85" s="137">
        <v>1761094</v>
      </c>
      <c r="U85" s="112"/>
      <c r="V85" s="184"/>
      <c r="W85" s="182"/>
      <c r="X85" s="184"/>
      <c r="Y85" s="184"/>
      <c r="Z85" s="184"/>
      <c r="AA85" s="184"/>
      <c r="AB85" s="184"/>
      <c r="AC85" s="184"/>
      <c r="AD85" s="184"/>
      <c r="AE85" s="184"/>
    </row>
    <row r="86" spans="1:31" s="185" customFormat="1" ht="54.95" customHeight="1" x14ac:dyDescent="0.25">
      <c r="A86" s="105">
        <v>85</v>
      </c>
      <c r="B86" s="105" t="s">
        <v>889</v>
      </c>
      <c r="C86" s="32" t="s">
        <v>279</v>
      </c>
      <c r="D86" s="21" t="s">
        <v>1285</v>
      </c>
      <c r="E86" s="32" t="s">
        <v>905</v>
      </c>
      <c r="F86" s="21" t="s">
        <v>56</v>
      </c>
      <c r="G86" s="21" t="s">
        <v>134</v>
      </c>
      <c r="H86" s="33" t="s">
        <v>135</v>
      </c>
      <c r="I86" s="13">
        <v>80111600</v>
      </c>
      <c r="J86" s="32" t="s">
        <v>914</v>
      </c>
      <c r="K86" s="106">
        <v>42552</v>
      </c>
      <c r="L86" s="192">
        <v>5</v>
      </c>
      <c r="M86" s="21" t="s">
        <v>53</v>
      </c>
      <c r="N86" s="21" t="s">
        <v>1286</v>
      </c>
      <c r="O86" s="244">
        <v>8805470</v>
      </c>
      <c r="P86" s="244">
        <v>8805470</v>
      </c>
      <c r="Q86" s="107" t="s">
        <v>55</v>
      </c>
      <c r="R86" s="107" t="s">
        <v>55</v>
      </c>
      <c r="S86" s="32" t="s">
        <v>1310</v>
      </c>
      <c r="T86" s="137">
        <v>1761094</v>
      </c>
      <c r="U86" s="112"/>
      <c r="V86" s="184"/>
      <c r="W86" s="182"/>
      <c r="X86" s="184"/>
      <c r="Y86" s="184"/>
      <c r="Z86" s="184"/>
      <c r="AA86" s="184"/>
      <c r="AB86" s="184"/>
      <c r="AC86" s="184"/>
      <c r="AD86" s="184"/>
      <c r="AE86" s="184"/>
    </row>
    <row r="87" spans="1:31" s="185" customFormat="1" ht="54.95" customHeight="1" x14ac:dyDescent="0.25">
      <c r="A87" s="105">
        <v>86</v>
      </c>
      <c r="B87" s="105" t="s">
        <v>889</v>
      </c>
      <c r="C87" s="32" t="s">
        <v>279</v>
      </c>
      <c r="D87" s="21" t="s">
        <v>1285</v>
      </c>
      <c r="E87" s="32" t="s">
        <v>286</v>
      </c>
      <c r="F87" s="21" t="s">
        <v>56</v>
      </c>
      <c r="G87" s="21" t="s">
        <v>134</v>
      </c>
      <c r="H87" s="33" t="s">
        <v>135</v>
      </c>
      <c r="I87" s="13">
        <v>80111600</v>
      </c>
      <c r="J87" s="32" t="s">
        <v>915</v>
      </c>
      <c r="K87" s="106">
        <v>42552</v>
      </c>
      <c r="L87" s="192">
        <v>5</v>
      </c>
      <c r="M87" s="21" t="s">
        <v>53</v>
      </c>
      <c r="N87" s="21" t="s">
        <v>65</v>
      </c>
      <c r="O87" s="244">
        <v>33418350</v>
      </c>
      <c r="P87" s="244">
        <v>33418350</v>
      </c>
      <c r="Q87" s="107" t="s">
        <v>55</v>
      </c>
      <c r="R87" s="107" t="s">
        <v>55</v>
      </c>
      <c r="S87" s="32" t="s">
        <v>1310</v>
      </c>
      <c r="T87" s="137">
        <v>6683670</v>
      </c>
      <c r="U87" s="112"/>
      <c r="V87" s="184"/>
      <c r="W87" s="182"/>
      <c r="X87" s="184"/>
      <c r="Y87" s="184"/>
      <c r="Z87" s="184"/>
      <c r="AA87" s="184"/>
      <c r="AB87" s="184"/>
      <c r="AC87" s="184"/>
      <c r="AD87" s="184"/>
      <c r="AE87" s="184"/>
    </row>
    <row r="88" spans="1:31" s="185" customFormat="1" ht="54.95" customHeight="1" x14ac:dyDescent="0.25">
      <c r="A88" s="105">
        <v>87</v>
      </c>
      <c r="B88" s="105" t="s">
        <v>889</v>
      </c>
      <c r="C88" s="32" t="s">
        <v>279</v>
      </c>
      <c r="D88" s="21" t="s">
        <v>1285</v>
      </c>
      <c r="E88" s="32" t="s">
        <v>286</v>
      </c>
      <c r="F88" s="21" t="s">
        <v>56</v>
      </c>
      <c r="G88" s="21" t="s">
        <v>134</v>
      </c>
      <c r="H88" s="33" t="s">
        <v>135</v>
      </c>
      <c r="I88" s="13">
        <v>80111600</v>
      </c>
      <c r="J88" s="32" t="s">
        <v>916</v>
      </c>
      <c r="K88" s="106">
        <v>42552</v>
      </c>
      <c r="L88" s="192">
        <v>5</v>
      </c>
      <c r="M88" s="21" t="s">
        <v>53</v>
      </c>
      <c r="N88" s="21" t="s">
        <v>65</v>
      </c>
      <c r="O88" s="244">
        <v>20581460</v>
      </c>
      <c r="P88" s="244">
        <v>20581460</v>
      </c>
      <c r="Q88" s="107" t="s">
        <v>55</v>
      </c>
      <c r="R88" s="107" t="s">
        <v>55</v>
      </c>
      <c r="S88" s="32" t="s">
        <v>1310</v>
      </c>
      <c r="T88" s="137">
        <v>4116292</v>
      </c>
      <c r="U88" s="112"/>
      <c r="V88" s="184"/>
      <c r="W88" s="182"/>
      <c r="X88" s="184"/>
      <c r="Y88" s="184"/>
      <c r="Z88" s="184"/>
      <c r="AA88" s="184"/>
      <c r="AB88" s="184"/>
      <c r="AC88" s="184"/>
      <c r="AD88" s="184"/>
      <c r="AE88" s="184"/>
    </row>
    <row r="89" spans="1:31" s="185" customFormat="1" ht="54.95" customHeight="1" x14ac:dyDescent="0.25">
      <c r="A89" s="105">
        <v>88</v>
      </c>
      <c r="B89" s="105" t="s">
        <v>889</v>
      </c>
      <c r="C89" s="32" t="s">
        <v>279</v>
      </c>
      <c r="D89" s="21" t="s">
        <v>1285</v>
      </c>
      <c r="E89" s="32" t="s">
        <v>286</v>
      </c>
      <c r="F89" s="21" t="s">
        <v>56</v>
      </c>
      <c r="G89" s="21" t="s">
        <v>134</v>
      </c>
      <c r="H89" s="33" t="s">
        <v>135</v>
      </c>
      <c r="I89" s="13">
        <v>80111600</v>
      </c>
      <c r="J89" s="32" t="s">
        <v>916</v>
      </c>
      <c r="K89" s="106">
        <v>42552</v>
      </c>
      <c r="L89" s="192">
        <v>5</v>
      </c>
      <c r="M89" s="21" t="s">
        <v>53</v>
      </c>
      <c r="N89" s="21" t="s">
        <v>65</v>
      </c>
      <c r="O89" s="244">
        <v>20581460</v>
      </c>
      <c r="P89" s="244">
        <v>20581460</v>
      </c>
      <c r="Q89" s="107" t="s">
        <v>55</v>
      </c>
      <c r="R89" s="107" t="s">
        <v>55</v>
      </c>
      <c r="S89" s="32" t="s">
        <v>1310</v>
      </c>
      <c r="T89" s="137">
        <v>4116292</v>
      </c>
      <c r="U89" s="112"/>
      <c r="V89" s="184"/>
      <c r="W89" s="182"/>
      <c r="X89" s="184"/>
      <c r="Y89" s="184"/>
      <c r="Z89" s="184"/>
      <c r="AA89" s="184"/>
      <c r="AB89" s="184"/>
      <c r="AC89" s="184"/>
      <c r="AD89" s="184"/>
      <c r="AE89" s="184"/>
    </row>
    <row r="90" spans="1:31" s="185" customFormat="1" ht="54.95" customHeight="1" x14ac:dyDescent="0.25">
      <c r="A90" s="105">
        <v>89</v>
      </c>
      <c r="B90" s="105" t="s">
        <v>889</v>
      </c>
      <c r="C90" s="32" t="s">
        <v>279</v>
      </c>
      <c r="D90" s="21" t="s">
        <v>1285</v>
      </c>
      <c r="E90" s="32" t="s">
        <v>287</v>
      </c>
      <c r="F90" s="21" t="s">
        <v>56</v>
      </c>
      <c r="G90" s="21" t="s">
        <v>134</v>
      </c>
      <c r="H90" s="33" t="s">
        <v>135</v>
      </c>
      <c r="I90" s="13">
        <v>80111600</v>
      </c>
      <c r="J90" s="32" t="s">
        <v>917</v>
      </c>
      <c r="K90" s="106">
        <v>42552</v>
      </c>
      <c r="L90" s="192">
        <v>5</v>
      </c>
      <c r="M90" s="21" t="s">
        <v>53</v>
      </c>
      <c r="N90" s="21" t="s">
        <v>65</v>
      </c>
      <c r="O90" s="244">
        <v>8805470</v>
      </c>
      <c r="P90" s="244">
        <v>8805470</v>
      </c>
      <c r="Q90" s="107" t="s">
        <v>55</v>
      </c>
      <c r="R90" s="107" t="s">
        <v>55</v>
      </c>
      <c r="S90" s="32" t="s">
        <v>1310</v>
      </c>
      <c r="T90" s="137">
        <v>1761094</v>
      </c>
      <c r="U90" s="112"/>
      <c r="V90" s="184"/>
      <c r="W90" s="182"/>
      <c r="X90" s="184"/>
      <c r="Y90" s="184"/>
      <c r="Z90" s="184"/>
      <c r="AA90" s="184"/>
      <c r="AB90" s="184"/>
      <c r="AC90" s="184"/>
      <c r="AD90" s="184"/>
      <c r="AE90" s="184"/>
    </row>
    <row r="91" spans="1:31" s="185" customFormat="1" ht="54.95" customHeight="1" x14ac:dyDescent="0.25">
      <c r="A91" s="105">
        <v>90</v>
      </c>
      <c r="B91" s="105" t="s">
        <v>889</v>
      </c>
      <c r="C91" s="32" t="s">
        <v>279</v>
      </c>
      <c r="D91" s="21" t="s">
        <v>1285</v>
      </c>
      <c r="E91" s="32" t="s">
        <v>918</v>
      </c>
      <c r="F91" s="21" t="s">
        <v>56</v>
      </c>
      <c r="G91" s="21" t="s">
        <v>134</v>
      </c>
      <c r="H91" s="33" t="s">
        <v>135</v>
      </c>
      <c r="I91" s="13">
        <v>80111600</v>
      </c>
      <c r="J91" s="32" t="s">
        <v>919</v>
      </c>
      <c r="K91" s="106">
        <v>42552</v>
      </c>
      <c r="L91" s="192">
        <v>5</v>
      </c>
      <c r="M91" s="21" t="s">
        <v>53</v>
      </c>
      <c r="N91" s="21" t="s">
        <v>65</v>
      </c>
      <c r="O91" s="244">
        <v>20581460</v>
      </c>
      <c r="P91" s="244">
        <v>20581460</v>
      </c>
      <c r="Q91" s="107" t="s">
        <v>55</v>
      </c>
      <c r="R91" s="107" t="s">
        <v>55</v>
      </c>
      <c r="S91" s="32" t="s">
        <v>1310</v>
      </c>
      <c r="T91" s="137">
        <v>4116292</v>
      </c>
      <c r="U91" s="112"/>
      <c r="V91" s="184"/>
      <c r="W91" s="182"/>
      <c r="X91" s="184"/>
      <c r="Y91" s="184"/>
      <c r="Z91" s="184"/>
      <c r="AA91" s="184"/>
      <c r="AB91" s="184"/>
      <c r="AC91" s="184"/>
      <c r="AD91" s="184"/>
      <c r="AE91" s="184"/>
    </row>
    <row r="92" spans="1:31" s="185" customFormat="1" ht="54.95" customHeight="1" x14ac:dyDescent="0.25">
      <c r="A92" s="105">
        <v>91</v>
      </c>
      <c r="B92" s="105" t="s">
        <v>889</v>
      </c>
      <c r="C92" s="32" t="s">
        <v>279</v>
      </c>
      <c r="D92" s="21" t="s">
        <v>1285</v>
      </c>
      <c r="E92" s="32" t="s">
        <v>287</v>
      </c>
      <c r="F92" s="21" t="s">
        <v>56</v>
      </c>
      <c r="G92" s="21" t="s">
        <v>134</v>
      </c>
      <c r="H92" s="33" t="s">
        <v>135</v>
      </c>
      <c r="I92" s="13">
        <v>80111600</v>
      </c>
      <c r="J92" s="32" t="s">
        <v>920</v>
      </c>
      <c r="K92" s="106">
        <v>42552</v>
      </c>
      <c r="L92" s="192">
        <v>5</v>
      </c>
      <c r="M92" s="21" t="s">
        <v>53</v>
      </c>
      <c r="N92" s="21" t="s">
        <v>65</v>
      </c>
      <c r="O92" s="244">
        <v>20581460</v>
      </c>
      <c r="P92" s="244">
        <v>20581460</v>
      </c>
      <c r="Q92" s="107" t="s">
        <v>55</v>
      </c>
      <c r="R92" s="107" t="s">
        <v>55</v>
      </c>
      <c r="S92" s="32" t="s">
        <v>1310</v>
      </c>
      <c r="T92" s="137">
        <v>4116292</v>
      </c>
      <c r="U92" s="112"/>
      <c r="V92" s="184"/>
      <c r="W92" s="182"/>
      <c r="X92" s="184"/>
      <c r="Y92" s="184"/>
      <c r="Z92" s="184"/>
      <c r="AA92" s="184"/>
      <c r="AB92" s="184"/>
      <c r="AC92" s="184"/>
      <c r="AD92" s="184"/>
      <c r="AE92" s="184"/>
    </row>
    <row r="93" spans="1:31" s="185" customFormat="1" ht="54.95" customHeight="1" x14ac:dyDescent="0.25">
      <c r="A93" s="105">
        <v>92</v>
      </c>
      <c r="B93" s="105" t="s">
        <v>889</v>
      </c>
      <c r="C93" s="32" t="s">
        <v>279</v>
      </c>
      <c r="D93" s="21" t="s">
        <v>1285</v>
      </c>
      <c r="E93" s="32" t="s">
        <v>287</v>
      </c>
      <c r="F93" s="21" t="s">
        <v>56</v>
      </c>
      <c r="G93" s="21" t="s">
        <v>134</v>
      </c>
      <c r="H93" s="33" t="s">
        <v>135</v>
      </c>
      <c r="I93" s="13">
        <v>80111600</v>
      </c>
      <c r="J93" s="32" t="s">
        <v>921</v>
      </c>
      <c r="K93" s="106">
        <v>42552</v>
      </c>
      <c r="L93" s="192">
        <v>5</v>
      </c>
      <c r="M93" s="21" t="s">
        <v>53</v>
      </c>
      <c r="N93" s="21" t="s">
        <v>65</v>
      </c>
      <c r="O93" s="244">
        <v>20581460</v>
      </c>
      <c r="P93" s="244">
        <v>20581460</v>
      </c>
      <c r="Q93" s="107" t="s">
        <v>55</v>
      </c>
      <c r="R93" s="107" t="s">
        <v>55</v>
      </c>
      <c r="S93" s="32" t="s">
        <v>1310</v>
      </c>
      <c r="T93" s="137">
        <v>4116292</v>
      </c>
      <c r="U93" s="112"/>
      <c r="V93" s="184"/>
      <c r="W93" s="182"/>
      <c r="X93" s="184"/>
      <c r="Y93" s="184"/>
      <c r="Z93" s="184"/>
      <c r="AA93" s="184"/>
      <c r="AB93" s="184"/>
      <c r="AC93" s="184"/>
      <c r="AD93" s="184"/>
      <c r="AE93" s="184"/>
    </row>
    <row r="94" spans="1:31" s="185" customFormat="1" ht="54.95" customHeight="1" x14ac:dyDescent="0.25">
      <c r="A94" s="105">
        <v>93</v>
      </c>
      <c r="B94" s="105" t="s">
        <v>889</v>
      </c>
      <c r="C94" s="32" t="s">
        <v>279</v>
      </c>
      <c r="D94" s="21" t="s">
        <v>1285</v>
      </c>
      <c r="E94" s="32" t="s">
        <v>287</v>
      </c>
      <c r="F94" s="21" t="s">
        <v>56</v>
      </c>
      <c r="G94" s="21" t="s">
        <v>134</v>
      </c>
      <c r="H94" s="33" t="s">
        <v>135</v>
      </c>
      <c r="I94" s="13">
        <v>80111600</v>
      </c>
      <c r="J94" s="32" t="s">
        <v>921</v>
      </c>
      <c r="K94" s="106">
        <v>42552</v>
      </c>
      <c r="L94" s="192">
        <v>5</v>
      </c>
      <c r="M94" s="21" t="s">
        <v>53</v>
      </c>
      <c r="N94" s="21" t="s">
        <v>65</v>
      </c>
      <c r="O94" s="244">
        <v>20581460</v>
      </c>
      <c r="P94" s="244">
        <v>20581460</v>
      </c>
      <c r="Q94" s="107" t="s">
        <v>55</v>
      </c>
      <c r="R94" s="107" t="s">
        <v>55</v>
      </c>
      <c r="S94" s="32" t="s">
        <v>1310</v>
      </c>
      <c r="T94" s="137">
        <v>4116292</v>
      </c>
      <c r="U94" s="112"/>
      <c r="V94" s="184"/>
      <c r="W94" s="182"/>
      <c r="X94" s="184"/>
      <c r="Y94" s="184"/>
      <c r="Z94" s="184"/>
      <c r="AA94" s="184"/>
      <c r="AB94" s="184"/>
      <c r="AC94" s="184"/>
      <c r="AD94" s="184"/>
      <c r="AE94" s="184"/>
    </row>
    <row r="95" spans="1:31" s="185" customFormat="1" ht="54.95" customHeight="1" x14ac:dyDescent="0.25">
      <c r="A95" s="105">
        <v>94</v>
      </c>
      <c r="B95" s="105" t="s">
        <v>889</v>
      </c>
      <c r="C95" s="32" t="s">
        <v>279</v>
      </c>
      <c r="D95" s="21" t="s">
        <v>1285</v>
      </c>
      <c r="E95" s="32" t="s">
        <v>288</v>
      </c>
      <c r="F95" s="21" t="s">
        <v>56</v>
      </c>
      <c r="G95" s="21" t="s">
        <v>134</v>
      </c>
      <c r="H95" s="33" t="s">
        <v>135</v>
      </c>
      <c r="I95" s="13">
        <v>80111600</v>
      </c>
      <c r="J95" s="32" t="s">
        <v>922</v>
      </c>
      <c r="K95" s="106">
        <v>42552</v>
      </c>
      <c r="L95" s="192">
        <v>5</v>
      </c>
      <c r="M95" s="21" t="s">
        <v>53</v>
      </c>
      <c r="N95" s="21" t="s">
        <v>65</v>
      </c>
      <c r="O95" s="244">
        <v>20581460</v>
      </c>
      <c r="P95" s="244">
        <v>20581460</v>
      </c>
      <c r="Q95" s="107" t="s">
        <v>55</v>
      </c>
      <c r="R95" s="107" t="s">
        <v>55</v>
      </c>
      <c r="S95" s="32" t="s">
        <v>1310</v>
      </c>
      <c r="T95" s="137">
        <v>4116292</v>
      </c>
      <c r="U95" s="112"/>
      <c r="V95" s="184"/>
      <c r="W95" s="182"/>
      <c r="X95" s="184"/>
      <c r="Y95" s="184"/>
      <c r="Z95" s="184"/>
      <c r="AA95" s="184"/>
      <c r="AB95" s="184"/>
      <c r="AC95" s="184"/>
      <c r="AD95" s="184"/>
      <c r="AE95" s="184"/>
    </row>
    <row r="96" spans="1:31" s="185" customFormat="1" ht="54.95" customHeight="1" x14ac:dyDescent="0.25">
      <c r="A96" s="105">
        <v>95</v>
      </c>
      <c r="B96" s="105" t="s">
        <v>889</v>
      </c>
      <c r="C96" s="32" t="s">
        <v>1292</v>
      </c>
      <c r="D96" s="21" t="s">
        <v>1287</v>
      </c>
      <c r="E96" s="32" t="s">
        <v>285</v>
      </c>
      <c r="F96" s="21" t="s">
        <v>56</v>
      </c>
      <c r="G96" s="21" t="s">
        <v>134</v>
      </c>
      <c r="H96" s="33" t="s">
        <v>135</v>
      </c>
      <c r="I96" s="13">
        <v>80111600</v>
      </c>
      <c r="J96" s="32" t="s">
        <v>923</v>
      </c>
      <c r="K96" s="106">
        <v>42552</v>
      </c>
      <c r="L96" s="192">
        <v>5</v>
      </c>
      <c r="M96" s="21" t="s">
        <v>53</v>
      </c>
      <c r="N96" s="21" t="s">
        <v>65</v>
      </c>
      <c r="O96" s="244">
        <v>20581460</v>
      </c>
      <c r="P96" s="244">
        <v>20581460</v>
      </c>
      <c r="Q96" s="107" t="s">
        <v>55</v>
      </c>
      <c r="R96" s="107" t="s">
        <v>55</v>
      </c>
      <c r="S96" s="32" t="s">
        <v>1310</v>
      </c>
      <c r="T96" s="137">
        <v>4116292</v>
      </c>
      <c r="U96" s="112"/>
      <c r="V96" s="184"/>
      <c r="W96" s="182"/>
      <c r="X96" s="184"/>
      <c r="Y96" s="184"/>
      <c r="Z96" s="184"/>
      <c r="AA96" s="184"/>
      <c r="AB96" s="184"/>
      <c r="AC96" s="184"/>
      <c r="AD96" s="184"/>
      <c r="AE96" s="184"/>
    </row>
    <row r="97" spans="1:31" s="185" customFormat="1" ht="54.95" customHeight="1" x14ac:dyDescent="0.25">
      <c r="A97" s="105">
        <v>96</v>
      </c>
      <c r="B97" s="105" t="s">
        <v>889</v>
      </c>
      <c r="C97" s="32" t="s">
        <v>1292</v>
      </c>
      <c r="D97" s="21" t="s">
        <v>1287</v>
      </c>
      <c r="E97" s="32" t="s">
        <v>285</v>
      </c>
      <c r="F97" s="21" t="s">
        <v>56</v>
      </c>
      <c r="G97" s="21" t="s">
        <v>134</v>
      </c>
      <c r="H97" s="33" t="s">
        <v>135</v>
      </c>
      <c r="I97" s="13">
        <v>80111600</v>
      </c>
      <c r="J97" s="32" t="s">
        <v>924</v>
      </c>
      <c r="K97" s="106">
        <v>42552</v>
      </c>
      <c r="L97" s="192">
        <v>5</v>
      </c>
      <c r="M97" s="21" t="s">
        <v>53</v>
      </c>
      <c r="N97" s="21" t="s">
        <v>65</v>
      </c>
      <c r="O97" s="244">
        <v>20581460</v>
      </c>
      <c r="P97" s="244">
        <v>20581460</v>
      </c>
      <c r="Q97" s="107" t="s">
        <v>55</v>
      </c>
      <c r="R97" s="107" t="s">
        <v>55</v>
      </c>
      <c r="S97" s="32" t="s">
        <v>1310</v>
      </c>
      <c r="T97" s="137">
        <v>4116292</v>
      </c>
      <c r="U97" s="112"/>
      <c r="V97" s="184"/>
      <c r="W97" s="182"/>
      <c r="X97" s="184"/>
      <c r="Y97" s="184"/>
      <c r="Z97" s="184"/>
      <c r="AA97" s="184"/>
      <c r="AB97" s="184"/>
      <c r="AC97" s="184"/>
      <c r="AD97" s="184"/>
      <c r="AE97" s="184"/>
    </row>
    <row r="98" spans="1:31" s="185" customFormat="1" ht="54.95" customHeight="1" x14ac:dyDescent="0.25">
      <c r="A98" s="105">
        <v>97</v>
      </c>
      <c r="B98" s="105" t="s">
        <v>889</v>
      </c>
      <c r="C98" s="32" t="s">
        <v>1292</v>
      </c>
      <c r="D98" s="21" t="s">
        <v>1287</v>
      </c>
      <c r="E98" s="32" t="s">
        <v>285</v>
      </c>
      <c r="F98" s="21" t="s">
        <v>56</v>
      </c>
      <c r="G98" s="21" t="s">
        <v>134</v>
      </c>
      <c r="H98" s="33" t="s">
        <v>135</v>
      </c>
      <c r="I98" s="13">
        <v>80111600</v>
      </c>
      <c r="J98" s="32" t="s">
        <v>924</v>
      </c>
      <c r="K98" s="106">
        <v>42552</v>
      </c>
      <c r="L98" s="192">
        <v>5</v>
      </c>
      <c r="M98" s="21" t="s">
        <v>53</v>
      </c>
      <c r="N98" s="21" t="s">
        <v>65</v>
      </c>
      <c r="O98" s="244">
        <v>20581460</v>
      </c>
      <c r="P98" s="244">
        <v>20581460</v>
      </c>
      <c r="Q98" s="107" t="s">
        <v>55</v>
      </c>
      <c r="R98" s="107" t="s">
        <v>55</v>
      </c>
      <c r="S98" s="32" t="s">
        <v>1310</v>
      </c>
      <c r="T98" s="137">
        <v>4116292</v>
      </c>
      <c r="U98" s="112"/>
      <c r="V98" s="184"/>
      <c r="W98" s="182"/>
      <c r="X98" s="184"/>
      <c r="Y98" s="184"/>
      <c r="Z98" s="184"/>
      <c r="AA98" s="184"/>
      <c r="AB98" s="184"/>
      <c r="AC98" s="184"/>
      <c r="AD98" s="184"/>
      <c r="AE98" s="184"/>
    </row>
    <row r="99" spans="1:31" s="185" customFormat="1" ht="54.95" customHeight="1" x14ac:dyDescent="0.25">
      <c r="A99" s="105">
        <v>98</v>
      </c>
      <c r="B99" s="105" t="s">
        <v>889</v>
      </c>
      <c r="C99" s="32" t="s">
        <v>279</v>
      </c>
      <c r="D99" s="21" t="s">
        <v>1285</v>
      </c>
      <c r="E99" s="32" t="s">
        <v>288</v>
      </c>
      <c r="F99" s="21" t="s">
        <v>56</v>
      </c>
      <c r="G99" s="21" t="s">
        <v>134</v>
      </c>
      <c r="H99" s="33" t="s">
        <v>135</v>
      </c>
      <c r="I99" s="13">
        <v>80111600</v>
      </c>
      <c r="J99" s="32" t="s">
        <v>922</v>
      </c>
      <c r="K99" s="106">
        <v>42552</v>
      </c>
      <c r="L99" s="192">
        <v>5</v>
      </c>
      <c r="M99" s="21" t="s">
        <v>53</v>
      </c>
      <c r="N99" s="21" t="s">
        <v>65</v>
      </c>
      <c r="O99" s="244">
        <v>20581460</v>
      </c>
      <c r="P99" s="244">
        <v>20581460</v>
      </c>
      <c r="Q99" s="107" t="s">
        <v>55</v>
      </c>
      <c r="R99" s="107" t="s">
        <v>55</v>
      </c>
      <c r="S99" s="32" t="s">
        <v>1310</v>
      </c>
      <c r="T99" s="137">
        <v>4116292</v>
      </c>
      <c r="U99" s="112"/>
      <c r="V99" s="184"/>
      <c r="W99" s="182"/>
      <c r="X99" s="184"/>
      <c r="Y99" s="184"/>
      <c r="Z99" s="184"/>
      <c r="AA99" s="184"/>
      <c r="AB99" s="184"/>
      <c r="AC99" s="184"/>
      <c r="AD99" s="184"/>
      <c r="AE99" s="184"/>
    </row>
    <row r="100" spans="1:31" s="185" customFormat="1" ht="54.95" customHeight="1" x14ac:dyDescent="0.25">
      <c r="A100" s="105">
        <v>99</v>
      </c>
      <c r="B100" s="105" t="s">
        <v>889</v>
      </c>
      <c r="C100" s="32" t="s">
        <v>279</v>
      </c>
      <c r="D100" s="21" t="s">
        <v>1285</v>
      </c>
      <c r="E100" s="32" t="s">
        <v>918</v>
      </c>
      <c r="F100" s="21" t="s">
        <v>56</v>
      </c>
      <c r="G100" s="21" t="s">
        <v>134</v>
      </c>
      <c r="H100" s="33" t="s">
        <v>135</v>
      </c>
      <c r="I100" s="13">
        <v>80111600</v>
      </c>
      <c r="J100" s="32" t="s">
        <v>925</v>
      </c>
      <c r="K100" s="106">
        <v>42552</v>
      </c>
      <c r="L100" s="192">
        <v>5</v>
      </c>
      <c r="M100" s="21" t="s">
        <v>53</v>
      </c>
      <c r="N100" s="21" t="s">
        <v>65</v>
      </c>
      <c r="O100" s="244">
        <v>14216060</v>
      </c>
      <c r="P100" s="244">
        <v>14216060</v>
      </c>
      <c r="Q100" s="107" t="s">
        <v>55</v>
      </c>
      <c r="R100" s="107" t="s">
        <v>55</v>
      </c>
      <c r="S100" s="32" t="s">
        <v>1310</v>
      </c>
      <c r="T100" s="137">
        <v>2843212</v>
      </c>
      <c r="U100" s="112"/>
      <c r="V100" s="184"/>
      <c r="W100" s="182"/>
      <c r="X100" s="184"/>
      <c r="Y100" s="184"/>
      <c r="Z100" s="184"/>
      <c r="AA100" s="184"/>
      <c r="AB100" s="184"/>
      <c r="AC100" s="184"/>
      <c r="AD100" s="184"/>
      <c r="AE100" s="184"/>
    </row>
    <row r="101" spans="1:31" s="185" customFormat="1" ht="54.95" customHeight="1" x14ac:dyDescent="0.25">
      <c r="A101" s="105">
        <v>100</v>
      </c>
      <c r="B101" s="105" t="s">
        <v>889</v>
      </c>
      <c r="C101" s="32" t="s">
        <v>279</v>
      </c>
      <c r="D101" s="21" t="s">
        <v>1285</v>
      </c>
      <c r="E101" s="32" t="s">
        <v>287</v>
      </c>
      <c r="F101" s="21" t="s">
        <v>56</v>
      </c>
      <c r="G101" s="21" t="s">
        <v>134</v>
      </c>
      <c r="H101" s="33" t="s">
        <v>135</v>
      </c>
      <c r="I101" s="13">
        <v>80111600</v>
      </c>
      <c r="J101" s="32" t="s">
        <v>926</v>
      </c>
      <c r="K101" s="106">
        <v>42552</v>
      </c>
      <c r="L101" s="192">
        <v>5</v>
      </c>
      <c r="M101" s="21" t="s">
        <v>53</v>
      </c>
      <c r="N101" s="21" t="s">
        <v>65</v>
      </c>
      <c r="O101" s="244">
        <v>14216060</v>
      </c>
      <c r="P101" s="244">
        <v>14216060</v>
      </c>
      <c r="Q101" s="107" t="s">
        <v>55</v>
      </c>
      <c r="R101" s="107" t="s">
        <v>55</v>
      </c>
      <c r="S101" s="32" t="s">
        <v>1310</v>
      </c>
      <c r="T101" s="137">
        <v>2843212</v>
      </c>
      <c r="U101" s="112"/>
      <c r="V101" s="184"/>
      <c r="W101" s="182"/>
      <c r="X101" s="184"/>
      <c r="Y101" s="184"/>
      <c r="Z101" s="184"/>
      <c r="AA101" s="184"/>
      <c r="AB101" s="184"/>
      <c r="AC101" s="184"/>
      <c r="AD101" s="184"/>
      <c r="AE101" s="184"/>
    </row>
    <row r="102" spans="1:31" s="185" customFormat="1" ht="54.95" customHeight="1" x14ac:dyDescent="0.25">
      <c r="A102" s="105">
        <v>101</v>
      </c>
      <c r="B102" s="105" t="s">
        <v>889</v>
      </c>
      <c r="C102" s="32" t="s">
        <v>279</v>
      </c>
      <c r="D102" s="21" t="s">
        <v>1285</v>
      </c>
      <c r="E102" s="32" t="s">
        <v>287</v>
      </c>
      <c r="F102" s="21" t="s">
        <v>56</v>
      </c>
      <c r="G102" s="21" t="s">
        <v>134</v>
      </c>
      <c r="H102" s="33" t="s">
        <v>135</v>
      </c>
      <c r="I102" s="13">
        <v>80111600</v>
      </c>
      <c r="J102" s="32" t="s">
        <v>926</v>
      </c>
      <c r="K102" s="106">
        <v>42552</v>
      </c>
      <c r="L102" s="192">
        <v>5</v>
      </c>
      <c r="M102" s="21" t="s">
        <v>53</v>
      </c>
      <c r="N102" s="21" t="s">
        <v>65</v>
      </c>
      <c r="O102" s="244">
        <v>14216060</v>
      </c>
      <c r="P102" s="244">
        <v>14216060</v>
      </c>
      <c r="Q102" s="107" t="s">
        <v>55</v>
      </c>
      <c r="R102" s="107" t="s">
        <v>55</v>
      </c>
      <c r="S102" s="32" t="s">
        <v>1310</v>
      </c>
      <c r="T102" s="137">
        <v>2843212</v>
      </c>
      <c r="U102" s="112"/>
      <c r="V102" s="184"/>
      <c r="W102" s="182"/>
      <c r="X102" s="184"/>
      <c r="Y102" s="184"/>
      <c r="Z102" s="184"/>
      <c r="AA102" s="184"/>
      <c r="AB102" s="184"/>
      <c r="AC102" s="184"/>
      <c r="AD102" s="184"/>
      <c r="AE102" s="184"/>
    </row>
    <row r="103" spans="1:31" s="185" customFormat="1" ht="54.95" customHeight="1" x14ac:dyDescent="0.25">
      <c r="A103" s="105">
        <v>102</v>
      </c>
      <c r="B103" s="105" t="s">
        <v>889</v>
      </c>
      <c r="C103" s="32" t="s">
        <v>279</v>
      </c>
      <c r="D103" s="21" t="s">
        <v>1285</v>
      </c>
      <c r="E103" s="32" t="s">
        <v>287</v>
      </c>
      <c r="F103" s="21" t="s">
        <v>56</v>
      </c>
      <c r="G103" s="21" t="s">
        <v>134</v>
      </c>
      <c r="H103" s="33" t="s">
        <v>135</v>
      </c>
      <c r="I103" s="13">
        <v>80111600</v>
      </c>
      <c r="J103" s="32" t="s">
        <v>926</v>
      </c>
      <c r="K103" s="106">
        <v>42552</v>
      </c>
      <c r="L103" s="192">
        <v>5</v>
      </c>
      <c r="M103" s="21" t="s">
        <v>53</v>
      </c>
      <c r="N103" s="21" t="s">
        <v>65</v>
      </c>
      <c r="O103" s="244">
        <v>14216060</v>
      </c>
      <c r="P103" s="244">
        <v>14216060</v>
      </c>
      <c r="Q103" s="107" t="s">
        <v>55</v>
      </c>
      <c r="R103" s="107" t="s">
        <v>55</v>
      </c>
      <c r="S103" s="32" t="s">
        <v>1310</v>
      </c>
      <c r="T103" s="137">
        <v>2843212</v>
      </c>
      <c r="U103" s="112"/>
      <c r="V103" s="184"/>
      <c r="W103" s="182"/>
      <c r="X103" s="184"/>
      <c r="Y103" s="184"/>
      <c r="Z103" s="184"/>
      <c r="AA103" s="184"/>
      <c r="AB103" s="184"/>
      <c r="AC103" s="184"/>
      <c r="AD103" s="184"/>
      <c r="AE103" s="184"/>
    </row>
    <row r="104" spans="1:31" s="185" customFormat="1" ht="54.95" customHeight="1" x14ac:dyDescent="0.25">
      <c r="A104" s="105">
        <v>103</v>
      </c>
      <c r="B104" s="105" t="s">
        <v>889</v>
      </c>
      <c r="C104" s="32" t="s">
        <v>279</v>
      </c>
      <c r="D104" s="21" t="s">
        <v>1285</v>
      </c>
      <c r="E104" s="32" t="s">
        <v>918</v>
      </c>
      <c r="F104" s="21" t="s">
        <v>56</v>
      </c>
      <c r="G104" s="21" t="s">
        <v>134</v>
      </c>
      <c r="H104" s="33" t="s">
        <v>135</v>
      </c>
      <c r="I104" s="13">
        <v>80111600</v>
      </c>
      <c r="J104" s="32" t="s">
        <v>927</v>
      </c>
      <c r="K104" s="106">
        <v>42552</v>
      </c>
      <c r="L104" s="192">
        <v>5</v>
      </c>
      <c r="M104" s="21" t="s">
        <v>53</v>
      </c>
      <c r="N104" s="21" t="s">
        <v>65</v>
      </c>
      <c r="O104" s="244">
        <v>14216060</v>
      </c>
      <c r="P104" s="244">
        <v>14216060</v>
      </c>
      <c r="Q104" s="107" t="s">
        <v>55</v>
      </c>
      <c r="R104" s="107" t="s">
        <v>55</v>
      </c>
      <c r="S104" s="32" t="s">
        <v>1310</v>
      </c>
      <c r="T104" s="137">
        <v>2843212</v>
      </c>
      <c r="U104" s="112"/>
      <c r="V104" s="184"/>
      <c r="W104" s="182"/>
      <c r="X104" s="184"/>
      <c r="Y104" s="184"/>
      <c r="Z104" s="184"/>
      <c r="AA104" s="184"/>
      <c r="AB104" s="184"/>
      <c r="AC104" s="184"/>
      <c r="AD104" s="184"/>
      <c r="AE104" s="184"/>
    </row>
    <row r="105" spans="1:31" s="185" customFormat="1" ht="54.95" customHeight="1" x14ac:dyDescent="0.25">
      <c r="A105" s="105">
        <v>104</v>
      </c>
      <c r="B105" s="105" t="s">
        <v>889</v>
      </c>
      <c r="C105" s="32" t="s">
        <v>279</v>
      </c>
      <c r="D105" s="21" t="s">
        <v>1285</v>
      </c>
      <c r="E105" s="32" t="s">
        <v>918</v>
      </c>
      <c r="F105" s="21" t="s">
        <v>56</v>
      </c>
      <c r="G105" s="21" t="s">
        <v>134</v>
      </c>
      <c r="H105" s="33" t="s">
        <v>135</v>
      </c>
      <c r="I105" s="13">
        <v>80111600</v>
      </c>
      <c r="J105" s="32" t="s">
        <v>927</v>
      </c>
      <c r="K105" s="106">
        <v>42552</v>
      </c>
      <c r="L105" s="192">
        <v>5</v>
      </c>
      <c r="M105" s="21" t="s">
        <v>53</v>
      </c>
      <c r="N105" s="21" t="s">
        <v>65</v>
      </c>
      <c r="O105" s="244">
        <v>14216060</v>
      </c>
      <c r="P105" s="244">
        <v>14216060</v>
      </c>
      <c r="Q105" s="107" t="s">
        <v>55</v>
      </c>
      <c r="R105" s="107" t="s">
        <v>55</v>
      </c>
      <c r="S105" s="32" t="s">
        <v>1310</v>
      </c>
      <c r="T105" s="137">
        <v>2843212</v>
      </c>
      <c r="U105" s="112"/>
      <c r="V105" s="184"/>
      <c r="W105" s="182"/>
      <c r="X105" s="184"/>
      <c r="Y105" s="184"/>
      <c r="Z105" s="184"/>
      <c r="AA105" s="184"/>
      <c r="AB105" s="184"/>
      <c r="AC105" s="184"/>
      <c r="AD105" s="184"/>
      <c r="AE105" s="184"/>
    </row>
    <row r="106" spans="1:31" s="185" customFormat="1" ht="54.95" customHeight="1" x14ac:dyDescent="0.25">
      <c r="A106" s="105">
        <v>105</v>
      </c>
      <c r="B106" s="105" t="s">
        <v>889</v>
      </c>
      <c r="C106" s="32" t="s">
        <v>279</v>
      </c>
      <c r="D106" s="21" t="s">
        <v>1285</v>
      </c>
      <c r="E106" s="32" t="s">
        <v>287</v>
      </c>
      <c r="F106" s="21" t="s">
        <v>56</v>
      </c>
      <c r="G106" s="21" t="s">
        <v>134</v>
      </c>
      <c r="H106" s="33" t="s">
        <v>135</v>
      </c>
      <c r="I106" s="13">
        <v>80111600</v>
      </c>
      <c r="J106" s="32" t="s">
        <v>928</v>
      </c>
      <c r="K106" s="106">
        <v>42552</v>
      </c>
      <c r="L106" s="192">
        <v>5</v>
      </c>
      <c r="M106" s="21" t="s">
        <v>53</v>
      </c>
      <c r="N106" s="21" t="s">
        <v>65</v>
      </c>
      <c r="O106" s="244">
        <v>14216060</v>
      </c>
      <c r="P106" s="244">
        <v>14216060</v>
      </c>
      <c r="Q106" s="107" t="s">
        <v>55</v>
      </c>
      <c r="R106" s="107" t="s">
        <v>55</v>
      </c>
      <c r="S106" s="32" t="s">
        <v>1310</v>
      </c>
      <c r="T106" s="137">
        <v>2843212</v>
      </c>
      <c r="U106" s="112"/>
      <c r="V106" s="184"/>
      <c r="W106" s="182"/>
      <c r="X106" s="184"/>
      <c r="Y106" s="184"/>
      <c r="Z106" s="184"/>
      <c r="AA106" s="184"/>
      <c r="AB106" s="184"/>
      <c r="AC106" s="184"/>
      <c r="AD106" s="184"/>
      <c r="AE106" s="184"/>
    </row>
    <row r="107" spans="1:31" s="185" customFormat="1" ht="54.95" customHeight="1" x14ac:dyDescent="0.25">
      <c r="A107" s="105">
        <v>106</v>
      </c>
      <c r="B107" s="105" t="s">
        <v>889</v>
      </c>
      <c r="C107" s="32" t="s">
        <v>279</v>
      </c>
      <c r="D107" s="21" t="s">
        <v>1285</v>
      </c>
      <c r="E107" s="33" t="s">
        <v>286</v>
      </c>
      <c r="F107" s="21" t="s">
        <v>56</v>
      </c>
      <c r="G107" s="21" t="s">
        <v>134</v>
      </c>
      <c r="H107" s="33" t="s">
        <v>135</v>
      </c>
      <c r="I107" s="13">
        <v>80111600</v>
      </c>
      <c r="J107" s="32" t="s">
        <v>929</v>
      </c>
      <c r="K107" s="106">
        <v>42552</v>
      </c>
      <c r="L107" s="192">
        <v>5</v>
      </c>
      <c r="M107" s="21" t="s">
        <v>53</v>
      </c>
      <c r="N107" s="21" t="s">
        <v>65</v>
      </c>
      <c r="O107" s="244">
        <v>14216060</v>
      </c>
      <c r="P107" s="244">
        <v>14216060</v>
      </c>
      <c r="Q107" s="107" t="s">
        <v>55</v>
      </c>
      <c r="R107" s="107" t="s">
        <v>55</v>
      </c>
      <c r="S107" s="32" t="s">
        <v>1310</v>
      </c>
      <c r="T107" s="137">
        <v>2843212</v>
      </c>
      <c r="U107" s="112"/>
      <c r="V107" s="184"/>
      <c r="W107" s="182"/>
      <c r="X107" s="184"/>
      <c r="Y107" s="184"/>
      <c r="Z107" s="184"/>
      <c r="AA107" s="184"/>
      <c r="AB107" s="184"/>
      <c r="AC107" s="184"/>
      <c r="AD107" s="184"/>
      <c r="AE107" s="184"/>
    </row>
    <row r="108" spans="1:31" s="185" customFormat="1" ht="54.95" customHeight="1" x14ac:dyDescent="0.25">
      <c r="A108" s="105">
        <v>107</v>
      </c>
      <c r="B108" s="105" t="s">
        <v>889</v>
      </c>
      <c r="C108" s="32" t="s">
        <v>279</v>
      </c>
      <c r="D108" s="21" t="s">
        <v>1285</v>
      </c>
      <c r="E108" s="32" t="s">
        <v>287</v>
      </c>
      <c r="F108" s="21" t="s">
        <v>56</v>
      </c>
      <c r="G108" s="21" t="s">
        <v>134</v>
      </c>
      <c r="H108" s="33" t="s">
        <v>135</v>
      </c>
      <c r="I108" s="13">
        <v>80111600</v>
      </c>
      <c r="J108" s="32" t="s">
        <v>930</v>
      </c>
      <c r="K108" s="106">
        <v>42552</v>
      </c>
      <c r="L108" s="192">
        <v>5</v>
      </c>
      <c r="M108" s="21" t="s">
        <v>53</v>
      </c>
      <c r="N108" s="21" t="s">
        <v>65</v>
      </c>
      <c r="O108" s="244">
        <v>14216060</v>
      </c>
      <c r="P108" s="244">
        <v>14216060</v>
      </c>
      <c r="Q108" s="107" t="s">
        <v>55</v>
      </c>
      <c r="R108" s="107" t="s">
        <v>55</v>
      </c>
      <c r="S108" s="32" t="s">
        <v>1310</v>
      </c>
      <c r="T108" s="137">
        <v>2843212</v>
      </c>
      <c r="U108" s="112"/>
      <c r="V108" s="184"/>
      <c r="W108" s="182"/>
      <c r="X108" s="184"/>
      <c r="Y108" s="184"/>
      <c r="Z108" s="184"/>
      <c r="AA108" s="184"/>
      <c r="AB108" s="184"/>
      <c r="AC108" s="184"/>
      <c r="AD108" s="184"/>
      <c r="AE108" s="184"/>
    </row>
    <row r="109" spans="1:31" s="185" customFormat="1" ht="54.95" customHeight="1" x14ac:dyDescent="0.25">
      <c r="A109" s="105">
        <v>108</v>
      </c>
      <c r="B109" s="105" t="s">
        <v>889</v>
      </c>
      <c r="C109" s="32" t="s">
        <v>279</v>
      </c>
      <c r="D109" s="21" t="s">
        <v>1285</v>
      </c>
      <c r="E109" s="32" t="s">
        <v>286</v>
      </c>
      <c r="F109" s="21" t="s">
        <v>56</v>
      </c>
      <c r="G109" s="21" t="s">
        <v>134</v>
      </c>
      <c r="H109" s="33" t="s">
        <v>135</v>
      </c>
      <c r="I109" s="13">
        <v>80111600</v>
      </c>
      <c r="J109" s="32" t="s">
        <v>931</v>
      </c>
      <c r="K109" s="106">
        <v>42552</v>
      </c>
      <c r="L109" s="192">
        <v>5</v>
      </c>
      <c r="M109" s="21" t="s">
        <v>53</v>
      </c>
      <c r="N109" s="21" t="s">
        <v>65</v>
      </c>
      <c r="O109" s="244">
        <v>8805470</v>
      </c>
      <c r="P109" s="244">
        <v>8805470</v>
      </c>
      <c r="Q109" s="107" t="s">
        <v>55</v>
      </c>
      <c r="R109" s="107" t="s">
        <v>55</v>
      </c>
      <c r="S109" s="32" t="s">
        <v>1310</v>
      </c>
      <c r="T109" s="137">
        <v>1761094</v>
      </c>
      <c r="U109" s="112"/>
      <c r="V109" s="184"/>
      <c r="W109" s="182"/>
      <c r="X109" s="184"/>
      <c r="Y109" s="184"/>
      <c r="Z109" s="184"/>
      <c r="AA109" s="184"/>
      <c r="AB109" s="184"/>
      <c r="AC109" s="184"/>
      <c r="AD109" s="184"/>
      <c r="AE109" s="184"/>
    </row>
    <row r="110" spans="1:31" s="185" customFormat="1" ht="54.95" customHeight="1" x14ac:dyDescent="0.25">
      <c r="A110" s="105">
        <v>109</v>
      </c>
      <c r="B110" s="105" t="s">
        <v>889</v>
      </c>
      <c r="C110" s="32" t="s">
        <v>279</v>
      </c>
      <c r="D110" s="21" t="s">
        <v>1285</v>
      </c>
      <c r="E110" s="32" t="s">
        <v>932</v>
      </c>
      <c r="F110" s="21" t="s">
        <v>56</v>
      </c>
      <c r="G110" s="21" t="s">
        <v>134</v>
      </c>
      <c r="H110" s="33" t="s">
        <v>135</v>
      </c>
      <c r="I110" s="13">
        <v>80111600</v>
      </c>
      <c r="J110" s="32" t="s">
        <v>933</v>
      </c>
      <c r="K110" s="106">
        <v>42552</v>
      </c>
      <c r="L110" s="192">
        <v>5</v>
      </c>
      <c r="M110" s="21" t="s">
        <v>53</v>
      </c>
      <c r="N110" s="21" t="s">
        <v>65</v>
      </c>
      <c r="O110" s="244">
        <v>33418350</v>
      </c>
      <c r="P110" s="244">
        <v>33418350</v>
      </c>
      <c r="Q110" s="107" t="s">
        <v>55</v>
      </c>
      <c r="R110" s="107" t="s">
        <v>55</v>
      </c>
      <c r="S110" s="32" t="s">
        <v>1310</v>
      </c>
      <c r="T110" s="137">
        <v>6683670</v>
      </c>
      <c r="U110" s="112"/>
      <c r="V110" s="184"/>
      <c r="W110" s="182"/>
      <c r="X110" s="184"/>
      <c r="Y110" s="184"/>
      <c r="Z110" s="184"/>
      <c r="AA110" s="184"/>
      <c r="AB110" s="184"/>
      <c r="AC110" s="184"/>
      <c r="AD110" s="184"/>
      <c r="AE110" s="184"/>
    </row>
    <row r="111" spans="1:31" s="185" customFormat="1" ht="54.95" customHeight="1" x14ac:dyDescent="0.25">
      <c r="A111" s="105">
        <v>110</v>
      </c>
      <c r="B111" s="105" t="s">
        <v>889</v>
      </c>
      <c r="C111" s="32" t="s">
        <v>1292</v>
      </c>
      <c r="D111" s="21" t="s">
        <v>1285</v>
      </c>
      <c r="E111" s="32" t="s">
        <v>289</v>
      </c>
      <c r="F111" s="21" t="s">
        <v>56</v>
      </c>
      <c r="G111" s="21" t="s">
        <v>134</v>
      </c>
      <c r="H111" s="33" t="s">
        <v>135</v>
      </c>
      <c r="I111" s="13">
        <v>80111600</v>
      </c>
      <c r="J111" s="32" t="s">
        <v>1267</v>
      </c>
      <c r="K111" s="106">
        <v>42552</v>
      </c>
      <c r="L111" s="192">
        <v>5</v>
      </c>
      <c r="M111" s="21" t="s">
        <v>53</v>
      </c>
      <c r="N111" s="21" t="s">
        <v>54</v>
      </c>
      <c r="O111" s="244">
        <v>20581460</v>
      </c>
      <c r="P111" s="244">
        <v>20581460</v>
      </c>
      <c r="Q111" s="107" t="s">
        <v>55</v>
      </c>
      <c r="R111" s="107" t="s">
        <v>55</v>
      </c>
      <c r="S111" s="32" t="s">
        <v>1310</v>
      </c>
      <c r="T111" s="137">
        <v>4116292</v>
      </c>
      <c r="U111" s="112"/>
      <c r="V111" s="184"/>
      <c r="W111" s="203"/>
      <c r="X111" s="184"/>
      <c r="Y111" s="184"/>
      <c r="Z111" s="184"/>
      <c r="AA111" s="184"/>
      <c r="AB111" s="184"/>
      <c r="AC111" s="184"/>
      <c r="AD111" s="184"/>
      <c r="AE111" s="184"/>
    </row>
    <row r="112" spans="1:31" s="186" customFormat="1" ht="54.95" customHeight="1" x14ac:dyDescent="0.25">
      <c r="A112" s="105">
        <v>111</v>
      </c>
      <c r="B112" s="105" t="s">
        <v>889</v>
      </c>
      <c r="C112" s="32" t="s">
        <v>1292</v>
      </c>
      <c r="D112" s="21" t="s">
        <v>1285</v>
      </c>
      <c r="E112" s="32" t="s">
        <v>289</v>
      </c>
      <c r="F112" s="21" t="s">
        <v>56</v>
      </c>
      <c r="G112" s="21" t="s">
        <v>134</v>
      </c>
      <c r="H112" s="33" t="s">
        <v>135</v>
      </c>
      <c r="I112" s="13">
        <v>80111600</v>
      </c>
      <c r="J112" s="32" t="s">
        <v>1267</v>
      </c>
      <c r="K112" s="106">
        <v>42552</v>
      </c>
      <c r="L112" s="192">
        <v>5</v>
      </c>
      <c r="M112" s="21" t="s">
        <v>53</v>
      </c>
      <c r="N112" s="21" t="s">
        <v>54</v>
      </c>
      <c r="O112" s="244">
        <v>20581460</v>
      </c>
      <c r="P112" s="244">
        <v>20581460</v>
      </c>
      <c r="Q112" s="107" t="s">
        <v>55</v>
      </c>
      <c r="R112" s="107" t="s">
        <v>55</v>
      </c>
      <c r="S112" s="32" t="s">
        <v>1310</v>
      </c>
      <c r="T112" s="137">
        <v>4116292</v>
      </c>
      <c r="U112" s="112"/>
      <c r="V112" s="184"/>
      <c r="W112" s="203"/>
      <c r="X112" s="184"/>
      <c r="Y112" s="184"/>
      <c r="Z112" s="184"/>
      <c r="AA112" s="184"/>
      <c r="AB112" s="184"/>
      <c r="AC112" s="184"/>
      <c r="AD112" s="184"/>
      <c r="AE112" s="184"/>
    </row>
    <row r="113" spans="1:31" s="186" customFormat="1" ht="54.95" customHeight="1" x14ac:dyDescent="0.25">
      <c r="A113" s="105">
        <v>112</v>
      </c>
      <c r="B113" s="105" t="s">
        <v>889</v>
      </c>
      <c r="C113" s="32" t="s">
        <v>279</v>
      </c>
      <c r="D113" s="21" t="s">
        <v>1285</v>
      </c>
      <c r="E113" s="32" t="s">
        <v>932</v>
      </c>
      <c r="F113" s="21" t="s">
        <v>56</v>
      </c>
      <c r="G113" s="21" t="s">
        <v>134</v>
      </c>
      <c r="H113" s="33" t="s">
        <v>135</v>
      </c>
      <c r="I113" s="13">
        <v>80111600</v>
      </c>
      <c r="J113" s="32" t="s">
        <v>934</v>
      </c>
      <c r="K113" s="106">
        <v>42552</v>
      </c>
      <c r="L113" s="192">
        <v>5</v>
      </c>
      <c r="M113" s="21" t="s">
        <v>53</v>
      </c>
      <c r="N113" s="21" t="s">
        <v>65</v>
      </c>
      <c r="O113" s="244">
        <v>20581460</v>
      </c>
      <c r="P113" s="244">
        <v>20581460</v>
      </c>
      <c r="Q113" s="107" t="s">
        <v>55</v>
      </c>
      <c r="R113" s="107" t="s">
        <v>55</v>
      </c>
      <c r="S113" s="32" t="s">
        <v>1310</v>
      </c>
      <c r="T113" s="137">
        <v>4116292</v>
      </c>
      <c r="U113" s="112"/>
      <c r="V113" s="184"/>
      <c r="W113" s="182"/>
      <c r="X113" s="184"/>
      <c r="Y113" s="184"/>
      <c r="Z113" s="184"/>
      <c r="AA113" s="184"/>
      <c r="AB113" s="184"/>
      <c r="AC113" s="184"/>
      <c r="AD113" s="184"/>
      <c r="AE113" s="184"/>
    </row>
    <row r="114" spans="1:31" s="186" customFormat="1" ht="54.95" customHeight="1" x14ac:dyDescent="0.25">
      <c r="A114" s="105">
        <v>113</v>
      </c>
      <c r="B114" s="105" t="s">
        <v>889</v>
      </c>
      <c r="C114" s="32" t="s">
        <v>279</v>
      </c>
      <c r="D114" s="21" t="s">
        <v>1285</v>
      </c>
      <c r="E114" s="32" t="s">
        <v>932</v>
      </c>
      <c r="F114" s="21" t="s">
        <v>56</v>
      </c>
      <c r="G114" s="21" t="s">
        <v>134</v>
      </c>
      <c r="H114" s="33" t="s">
        <v>135</v>
      </c>
      <c r="I114" s="13">
        <v>80111600</v>
      </c>
      <c r="J114" s="32" t="s">
        <v>1268</v>
      </c>
      <c r="K114" s="106">
        <v>42552</v>
      </c>
      <c r="L114" s="192">
        <v>5</v>
      </c>
      <c r="M114" s="21" t="s">
        <v>53</v>
      </c>
      <c r="N114" s="21" t="s">
        <v>65</v>
      </c>
      <c r="O114" s="244">
        <v>20581460</v>
      </c>
      <c r="P114" s="244">
        <v>20581460</v>
      </c>
      <c r="Q114" s="107" t="s">
        <v>55</v>
      </c>
      <c r="R114" s="107" t="s">
        <v>55</v>
      </c>
      <c r="S114" s="32" t="s">
        <v>1310</v>
      </c>
      <c r="T114" s="137">
        <v>4116292</v>
      </c>
      <c r="U114" s="112"/>
      <c r="V114" s="184"/>
      <c r="W114" s="203"/>
      <c r="X114" s="184"/>
      <c r="Y114" s="184"/>
      <c r="Z114" s="184"/>
      <c r="AA114" s="184"/>
      <c r="AB114" s="184"/>
      <c r="AC114" s="184"/>
      <c r="AD114" s="184"/>
      <c r="AE114" s="184"/>
    </row>
    <row r="115" spans="1:31" s="186" customFormat="1" ht="54.95" customHeight="1" x14ac:dyDescent="0.25">
      <c r="A115" s="105">
        <v>114</v>
      </c>
      <c r="B115" s="105" t="s">
        <v>889</v>
      </c>
      <c r="C115" s="32" t="s">
        <v>1292</v>
      </c>
      <c r="D115" s="21" t="s">
        <v>1285</v>
      </c>
      <c r="E115" s="32" t="s">
        <v>289</v>
      </c>
      <c r="F115" s="21" t="s">
        <v>56</v>
      </c>
      <c r="G115" s="21" t="s">
        <v>134</v>
      </c>
      <c r="H115" s="33" t="s">
        <v>135</v>
      </c>
      <c r="I115" s="13">
        <v>80111600</v>
      </c>
      <c r="J115" s="32" t="s">
        <v>1269</v>
      </c>
      <c r="K115" s="106">
        <v>42552</v>
      </c>
      <c r="L115" s="192">
        <v>5</v>
      </c>
      <c r="M115" s="21" t="s">
        <v>53</v>
      </c>
      <c r="N115" s="21" t="s">
        <v>54</v>
      </c>
      <c r="O115" s="244">
        <v>20581460</v>
      </c>
      <c r="P115" s="244">
        <v>20581460</v>
      </c>
      <c r="Q115" s="107" t="s">
        <v>55</v>
      </c>
      <c r="R115" s="107" t="s">
        <v>55</v>
      </c>
      <c r="S115" s="32" t="s">
        <v>1310</v>
      </c>
      <c r="T115" s="137">
        <v>4116292</v>
      </c>
      <c r="U115" s="112"/>
      <c r="V115" s="184"/>
      <c r="W115" s="203"/>
      <c r="X115" s="184"/>
      <c r="Y115" s="184"/>
      <c r="Z115" s="184"/>
      <c r="AA115" s="184"/>
      <c r="AB115" s="184"/>
      <c r="AC115" s="184"/>
      <c r="AD115" s="184"/>
      <c r="AE115" s="184"/>
    </row>
    <row r="116" spans="1:31" s="186" customFormat="1" ht="54.95" customHeight="1" x14ac:dyDescent="0.25">
      <c r="A116" s="105">
        <v>115</v>
      </c>
      <c r="B116" s="105" t="s">
        <v>889</v>
      </c>
      <c r="C116" s="32" t="s">
        <v>1292</v>
      </c>
      <c r="D116" s="21" t="s">
        <v>1285</v>
      </c>
      <c r="E116" s="32" t="s">
        <v>289</v>
      </c>
      <c r="F116" s="21" t="s">
        <v>56</v>
      </c>
      <c r="G116" s="21" t="s">
        <v>134</v>
      </c>
      <c r="H116" s="33" t="s">
        <v>135</v>
      </c>
      <c r="I116" s="13">
        <v>80111600</v>
      </c>
      <c r="J116" s="32" t="s">
        <v>1269</v>
      </c>
      <c r="K116" s="106">
        <v>42552</v>
      </c>
      <c r="L116" s="192">
        <v>5</v>
      </c>
      <c r="M116" s="21" t="s">
        <v>53</v>
      </c>
      <c r="N116" s="21" t="s">
        <v>54</v>
      </c>
      <c r="O116" s="244">
        <v>20581460</v>
      </c>
      <c r="P116" s="244">
        <v>20581460</v>
      </c>
      <c r="Q116" s="107" t="s">
        <v>55</v>
      </c>
      <c r="R116" s="107" t="s">
        <v>55</v>
      </c>
      <c r="S116" s="32" t="s">
        <v>1310</v>
      </c>
      <c r="T116" s="137">
        <v>4116292</v>
      </c>
      <c r="U116" s="112"/>
      <c r="V116" s="184"/>
      <c r="W116" s="203"/>
      <c r="X116" s="184"/>
      <c r="Y116" s="184"/>
      <c r="Z116" s="184"/>
      <c r="AA116" s="184"/>
      <c r="AB116" s="184"/>
      <c r="AC116" s="184"/>
      <c r="AD116" s="184"/>
      <c r="AE116" s="184"/>
    </row>
    <row r="117" spans="1:31" s="186" customFormat="1" ht="54.95" customHeight="1" x14ac:dyDescent="0.25">
      <c r="A117" s="105">
        <v>116</v>
      </c>
      <c r="B117" s="105" t="s">
        <v>889</v>
      </c>
      <c r="C117" s="32" t="s">
        <v>1292</v>
      </c>
      <c r="D117" s="21" t="s">
        <v>1285</v>
      </c>
      <c r="E117" s="32" t="s">
        <v>289</v>
      </c>
      <c r="F117" s="21" t="s">
        <v>56</v>
      </c>
      <c r="G117" s="21" t="s">
        <v>134</v>
      </c>
      <c r="H117" s="33" t="s">
        <v>135</v>
      </c>
      <c r="I117" s="13">
        <v>80111600</v>
      </c>
      <c r="J117" s="32" t="s">
        <v>1269</v>
      </c>
      <c r="K117" s="106">
        <v>42552</v>
      </c>
      <c r="L117" s="192">
        <v>5</v>
      </c>
      <c r="M117" s="21" t="s">
        <v>53</v>
      </c>
      <c r="N117" s="21" t="s">
        <v>65</v>
      </c>
      <c r="O117" s="244">
        <v>20581460</v>
      </c>
      <c r="P117" s="244">
        <v>20581460</v>
      </c>
      <c r="Q117" s="107" t="s">
        <v>55</v>
      </c>
      <c r="R117" s="107" t="s">
        <v>55</v>
      </c>
      <c r="S117" s="32" t="s">
        <v>1310</v>
      </c>
      <c r="T117" s="137">
        <v>4116292</v>
      </c>
      <c r="U117" s="112"/>
      <c r="V117" s="184"/>
      <c r="W117" s="203"/>
      <c r="X117" s="184"/>
      <c r="Y117" s="184"/>
      <c r="Z117" s="184"/>
      <c r="AA117" s="184"/>
      <c r="AB117" s="184"/>
      <c r="AC117" s="184"/>
      <c r="AD117" s="184"/>
      <c r="AE117" s="184"/>
    </row>
    <row r="118" spans="1:31" s="186" customFormat="1" ht="54.95" customHeight="1" x14ac:dyDescent="0.25">
      <c r="A118" s="105">
        <v>117</v>
      </c>
      <c r="B118" s="105" t="s">
        <v>889</v>
      </c>
      <c r="C118" s="32" t="s">
        <v>1292</v>
      </c>
      <c r="D118" s="21" t="s">
        <v>1285</v>
      </c>
      <c r="E118" s="32" t="s">
        <v>289</v>
      </c>
      <c r="F118" s="21" t="s">
        <v>56</v>
      </c>
      <c r="G118" s="21" t="s">
        <v>134</v>
      </c>
      <c r="H118" s="33" t="s">
        <v>135</v>
      </c>
      <c r="I118" s="13">
        <v>80111600</v>
      </c>
      <c r="J118" s="32" t="s">
        <v>1269</v>
      </c>
      <c r="K118" s="106">
        <v>42552</v>
      </c>
      <c r="L118" s="192">
        <v>5</v>
      </c>
      <c r="M118" s="21" t="s">
        <v>53</v>
      </c>
      <c r="N118" s="21" t="s">
        <v>65</v>
      </c>
      <c r="O118" s="244">
        <v>20581460</v>
      </c>
      <c r="P118" s="244">
        <v>20581460</v>
      </c>
      <c r="Q118" s="107" t="s">
        <v>55</v>
      </c>
      <c r="R118" s="107" t="s">
        <v>55</v>
      </c>
      <c r="S118" s="32" t="s">
        <v>1310</v>
      </c>
      <c r="T118" s="137">
        <v>4116292</v>
      </c>
      <c r="U118" s="112"/>
      <c r="V118" s="184"/>
      <c r="W118" s="203"/>
      <c r="X118" s="184"/>
      <c r="Y118" s="184"/>
      <c r="Z118" s="184"/>
      <c r="AA118" s="184"/>
      <c r="AB118" s="184"/>
      <c r="AC118" s="184"/>
      <c r="AD118" s="184"/>
      <c r="AE118" s="184"/>
    </row>
    <row r="119" spans="1:31" s="186" customFormat="1" ht="54.95" customHeight="1" x14ac:dyDescent="0.25">
      <c r="A119" s="105">
        <v>118</v>
      </c>
      <c r="B119" s="105" t="s">
        <v>889</v>
      </c>
      <c r="C119" s="32" t="s">
        <v>1292</v>
      </c>
      <c r="D119" s="21" t="s">
        <v>1285</v>
      </c>
      <c r="E119" s="32" t="s">
        <v>289</v>
      </c>
      <c r="F119" s="21" t="s">
        <v>56</v>
      </c>
      <c r="G119" s="21" t="s">
        <v>134</v>
      </c>
      <c r="H119" s="33" t="s">
        <v>135</v>
      </c>
      <c r="I119" s="13">
        <v>80111600</v>
      </c>
      <c r="J119" s="32" t="s">
        <v>1267</v>
      </c>
      <c r="K119" s="106">
        <v>42552</v>
      </c>
      <c r="L119" s="192">
        <v>5</v>
      </c>
      <c r="M119" s="21" t="s">
        <v>53</v>
      </c>
      <c r="N119" s="21" t="s">
        <v>54</v>
      </c>
      <c r="O119" s="244">
        <v>14216060</v>
      </c>
      <c r="P119" s="244">
        <v>14216060</v>
      </c>
      <c r="Q119" s="107" t="s">
        <v>55</v>
      </c>
      <c r="R119" s="107" t="s">
        <v>55</v>
      </c>
      <c r="S119" s="32" t="s">
        <v>1310</v>
      </c>
      <c r="T119" s="137">
        <v>2843212</v>
      </c>
      <c r="U119" s="112"/>
      <c r="V119" s="184"/>
      <c r="W119" s="203"/>
      <c r="X119" s="184"/>
      <c r="Y119" s="184"/>
      <c r="Z119" s="184"/>
      <c r="AA119" s="184"/>
      <c r="AB119" s="184"/>
      <c r="AC119" s="184"/>
      <c r="AD119" s="184"/>
      <c r="AE119" s="184"/>
    </row>
    <row r="120" spans="1:31" s="186" customFormat="1" ht="54.95" customHeight="1" x14ac:dyDescent="0.25">
      <c r="A120" s="105">
        <v>119</v>
      </c>
      <c r="B120" s="105" t="s">
        <v>889</v>
      </c>
      <c r="C120" s="32" t="s">
        <v>1292</v>
      </c>
      <c r="D120" s="21" t="s">
        <v>1285</v>
      </c>
      <c r="E120" s="32" t="s">
        <v>289</v>
      </c>
      <c r="F120" s="21" t="s">
        <v>56</v>
      </c>
      <c r="G120" s="21" t="s">
        <v>134</v>
      </c>
      <c r="H120" s="33" t="s">
        <v>135</v>
      </c>
      <c r="I120" s="13">
        <v>80111600</v>
      </c>
      <c r="J120" s="32" t="s">
        <v>1267</v>
      </c>
      <c r="K120" s="106">
        <v>42552</v>
      </c>
      <c r="L120" s="192">
        <v>5</v>
      </c>
      <c r="M120" s="21" t="s">
        <v>53</v>
      </c>
      <c r="N120" s="21" t="s">
        <v>54</v>
      </c>
      <c r="O120" s="244">
        <v>14216060</v>
      </c>
      <c r="P120" s="244">
        <v>14216060</v>
      </c>
      <c r="Q120" s="107" t="s">
        <v>55</v>
      </c>
      <c r="R120" s="107" t="s">
        <v>55</v>
      </c>
      <c r="S120" s="32" t="s">
        <v>1310</v>
      </c>
      <c r="T120" s="137">
        <v>2843212</v>
      </c>
      <c r="U120" s="112"/>
      <c r="V120" s="184"/>
      <c r="W120" s="203"/>
      <c r="X120" s="184"/>
      <c r="Y120" s="184"/>
      <c r="Z120" s="184"/>
      <c r="AA120" s="184"/>
      <c r="AB120" s="184"/>
      <c r="AC120" s="184"/>
      <c r="AD120" s="184"/>
      <c r="AE120" s="184"/>
    </row>
    <row r="121" spans="1:31" s="186" customFormat="1" ht="54.95" customHeight="1" x14ac:dyDescent="0.25">
      <c r="A121" s="105">
        <v>120</v>
      </c>
      <c r="B121" s="105" t="s">
        <v>889</v>
      </c>
      <c r="C121" s="32" t="s">
        <v>1292</v>
      </c>
      <c r="D121" s="21" t="s">
        <v>1285</v>
      </c>
      <c r="E121" s="32" t="s">
        <v>289</v>
      </c>
      <c r="F121" s="21" t="s">
        <v>56</v>
      </c>
      <c r="G121" s="21" t="s">
        <v>134</v>
      </c>
      <c r="H121" s="33" t="s">
        <v>135</v>
      </c>
      <c r="I121" s="13">
        <v>80111600</v>
      </c>
      <c r="J121" s="32" t="s">
        <v>1267</v>
      </c>
      <c r="K121" s="106">
        <v>42552</v>
      </c>
      <c r="L121" s="192">
        <v>5</v>
      </c>
      <c r="M121" s="21" t="s">
        <v>53</v>
      </c>
      <c r="N121" s="21" t="s">
        <v>54</v>
      </c>
      <c r="O121" s="244">
        <v>14216060</v>
      </c>
      <c r="P121" s="244">
        <v>14216060</v>
      </c>
      <c r="Q121" s="107" t="s">
        <v>55</v>
      </c>
      <c r="R121" s="107" t="s">
        <v>55</v>
      </c>
      <c r="S121" s="32" t="s">
        <v>1310</v>
      </c>
      <c r="T121" s="137">
        <v>2843212</v>
      </c>
      <c r="U121" s="112"/>
      <c r="V121" s="184"/>
      <c r="W121" s="203"/>
      <c r="X121" s="184"/>
      <c r="Y121" s="184"/>
      <c r="Z121" s="184"/>
      <c r="AA121" s="184"/>
      <c r="AB121" s="184"/>
      <c r="AC121" s="184"/>
      <c r="AD121" s="184"/>
      <c r="AE121" s="184"/>
    </row>
    <row r="122" spans="1:31" s="186" customFormat="1" ht="54.95" customHeight="1" x14ac:dyDescent="0.25">
      <c r="A122" s="105">
        <v>121</v>
      </c>
      <c r="B122" s="105" t="s">
        <v>889</v>
      </c>
      <c r="C122" s="32" t="s">
        <v>279</v>
      </c>
      <c r="D122" s="21" t="s">
        <v>1285</v>
      </c>
      <c r="E122" s="32" t="s">
        <v>932</v>
      </c>
      <c r="F122" s="21" t="s">
        <v>56</v>
      </c>
      <c r="G122" s="21" t="s">
        <v>134</v>
      </c>
      <c r="H122" s="33" t="s">
        <v>135</v>
      </c>
      <c r="I122" s="13">
        <v>80111600</v>
      </c>
      <c r="J122" s="32" t="s">
        <v>1270</v>
      </c>
      <c r="K122" s="106">
        <v>42552</v>
      </c>
      <c r="L122" s="192">
        <v>5</v>
      </c>
      <c r="M122" s="21" t="s">
        <v>53</v>
      </c>
      <c r="N122" s="21" t="s">
        <v>54</v>
      </c>
      <c r="O122" s="244">
        <v>14216060</v>
      </c>
      <c r="P122" s="244">
        <v>14216060</v>
      </c>
      <c r="Q122" s="107" t="s">
        <v>55</v>
      </c>
      <c r="R122" s="107" t="s">
        <v>55</v>
      </c>
      <c r="S122" s="32" t="s">
        <v>1310</v>
      </c>
      <c r="T122" s="137">
        <v>2843212</v>
      </c>
      <c r="U122" s="112"/>
      <c r="V122" s="184"/>
      <c r="W122" s="203"/>
      <c r="X122" s="184"/>
      <c r="Y122" s="184"/>
      <c r="Z122" s="184"/>
      <c r="AA122" s="184"/>
      <c r="AB122" s="184"/>
      <c r="AC122" s="184"/>
      <c r="AD122" s="184"/>
      <c r="AE122" s="184"/>
    </row>
    <row r="123" spans="1:31" s="186" customFormat="1" ht="54.95" customHeight="1" x14ac:dyDescent="0.25">
      <c r="A123" s="105">
        <v>122</v>
      </c>
      <c r="B123" s="105" t="s">
        <v>889</v>
      </c>
      <c r="C123" s="32" t="s">
        <v>279</v>
      </c>
      <c r="D123" s="21" t="s">
        <v>1285</v>
      </c>
      <c r="E123" s="32" t="s">
        <v>932</v>
      </c>
      <c r="F123" s="21" t="s">
        <v>56</v>
      </c>
      <c r="G123" s="21" t="s">
        <v>134</v>
      </c>
      <c r="H123" s="33" t="s">
        <v>135</v>
      </c>
      <c r="I123" s="13">
        <v>80111600</v>
      </c>
      <c r="J123" s="32" t="s">
        <v>1270</v>
      </c>
      <c r="K123" s="106">
        <v>42552</v>
      </c>
      <c r="L123" s="192">
        <v>5</v>
      </c>
      <c r="M123" s="21" t="s">
        <v>53</v>
      </c>
      <c r="N123" s="21" t="s">
        <v>65</v>
      </c>
      <c r="O123" s="244">
        <v>14216060</v>
      </c>
      <c r="P123" s="244">
        <v>14216060</v>
      </c>
      <c r="Q123" s="107" t="s">
        <v>55</v>
      </c>
      <c r="R123" s="107" t="s">
        <v>55</v>
      </c>
      <c r="S123" s="32" t="s">
        <v>1310</v>
      </c>
      <c r="T123" s="137">
        <v>2843212</v>
      </c>
      <c r="U123" s="112"/>
      <c r="V123" s="184"/>
      <c r="W123" s="203"/>
      <c r="X123" s="184"/>
      <c r="Y123" s="184"/>
      <c r="Z123" s="184"/>
      <c r="AA123" s="184"/>
      <c r="AB123" s="184"/>
      <c r="AC123" s="184"/>
      <c r="AD123" s="184"/>
      <c r="AE123" s="184"/>
    </row>
    <row r="124" spans="1:31" s="186" customFormat="1" ht="54.95" customHeight="1" x14ac:dyDescent="0.25">
      <c r="A124" s="105">
        <v>123</v>
      </c>
      <c r="B124" s="105" t="s">
        <v>889</v>
      </c>
      <c r="C124" s="32" t="s">
        <v>279</v>
      </c>
      <c r="D124" s="21" t="s">
        <v>1285</v>
      </c>
      <c r="E124" s="32" t="s">
        <v>932</v>
      </c>
      <c r="F124" s="21" t="s">
        <v>56</v>
      </c>
      <c r="G124" s="21" t="s">
        <v>134</v>
      </c>
      <c r="H124" s="33" t="s">
        <v>135</v>
      </c>
      <c r="I124" s="13">
        <v>80111600</v>
      </c>
      <c r="J124" s="32" t="s">
        <v>1270</v>
      </c>
      <c r="K124" s="106">
        <v>42552</v>
      </c>
      <c r="L124" s="192">
        <v>5</v>
      </c>
      <c r="M124" s="21" t="s">
        <v>53</v>
      </c>
      <c r="N124" s="21" t="s">
        <v>65</v>
      </c>
      <c r="O124" s="244">
        <v>14216060</v>
      </c>
      <c r="P124" s="244">
        <v>14216060</v>
      </c>
      <c r="Q124" s="107" t="s">
        <v>55</v>
      </c>
      <c r="R124" s="107" t="s">
        <v>55</v>
      </c>
      <c r="S124" s="32" t="s">
        <v>1310</v>
      </c>
      <c r="T124" s="137">
        <v>2843212</v>
      </c>
      <c r="U124" s="112"/>
      <c r="V124" s="184"/>
      <c r="W124" s="203"/>
      <c r="X124" s="184"/>
      <c r="Y124" s="184"/>
      <c r="Z124" s="184"/>
      <c r="AA124" s="184"/>
      <c r="AB124" s="184"/>
      <c r="AC124" s="184"/>
      <c r="AD124" s="184"/>
      <c r="AE124" s="184"/>
    </row>
    <row r="125" spans="1:31" s="186" customFormat="1" ht="54.95" customHeight="1" x14ac:dyDescent="0.25">
      <c r="A125" s="105">
        <v>124</v>
      </c>
      <c r="B125" s="105" t="s">
        <v>889</v>
      </c>
      <c r="C125" s="32" t="s">
        <v>1292</v>
      </c>
      <c r="D125" s="21" t="s">
        <v>1285</v>
      </c>
      <c r="E125" s="32" t="s">
        <v>289</v>
      </c>
      <c r="F125" s="21" t="s">
        <v>56</v>
      </c>
      <c r="G125" s="21" t="s">
        <v>134</v>
      </c>
      <c r="H125" s="33" t="s">
        <v>135</v>
      </c>
      <c r="I125" s="13">
        <v>80111600</v>
      </c>
      <c r="J125" s="32" t="s">
        <v>935</v>
      </c>
      <c r="K125" s="106">
        <v>42552</v>
      </c>
      <c r="L125" s="192">
        <v>5</v>
      </c>
      <c r="M125" s="21" t="s">
        <v>53</v>
      </c>
      <c r="N125" s="21" t="s">
        <v>54</v>
      </c>
      <c r="O125" s="244">
        <v>14216060</v>
      </c>
      <c r="P125" s="244">
        <v>14216060</v>
      </c>
      <c r="Q125" s="107" t="s">
        <v>55</v>
      </c>
      <c r="R125" s="107" t="s">
        <v>55</v>
      </c>
      <c r="S125" s="32" t="s">
        <v>1310</v>
      </c>
      <c r="T125" s="137">
        <v>2843212</v>
      </c>
      <c r="U125" s="112"/>
      <c r="V125" s="184"/>
      <c r="W125" s="182"/>
      <c r="X125" s="184"/>
      <c r="Y125" s="184"/>
      <c r="Z125" s="184"/>
      <c r="AA125" s="184"/>
      <c r="AB125" s="184"/>
      <c r="AC125" s="184"/>
      <c r="AD125" s="184"/>
      <c r="AE125" s="184"/>
    </row>
    <row r="126" spans="1:31" s="186" customFormat="1" ht="54.95" customHeight="1" x14ac:dyDescent="0.25">
      <c r="A126" s="105">
        <v>125</v>
      </c>
      <c r="B126" s="105" t="s">
        <v>889</v>
      </c>
      <c r="C126" s="32" t="s">
        <v>1292</v>
      </c>
      <c r="D126" s="21" t="s">
        <v>1285</v>
      </c>
      <c r="E126" s="32" t="s">
        <v>289</v>
      </c>
      <c r="F126" s="21" t="s">
        <v>56</v>
      </c>
      <c r="G126" s="21" t="s">
        <v>134</v>
      </c>
      <c r="H126" s="33" t="s">
        <v>135</v>
      </c>
      <c r="I126" s="13">
        <v>80111600</v>
      </c>
      <c r="J126" s="32" t="s">
        <v>935</v>
      </c>
      <c r="K126" s="106">
        <v>42552</v>
      </c>
      <c r="L126" s="192">
        <v>5</v>
      </c>
      <c r="M126" s="21" t="s">
        <v>53</v>
      </c>
      <c r="N126" s="21" t="s">
        <v>54</v>
      </c>
      <c r="O126" s="244">
        <v>14216060</v>
      </c>
      <c r="P126" s="244">
        <v>14216060</v>
      </c>
      <c r="Q126" s="107" t="s">
        <v>55</v>
      </c>
      <c r="R126" s="107" t="s">
        <v>55</v>
      </c>
      <c r="S126" s="32" t="s">
        <v>1310</v>
      </c>
      <c r="T126" s="137">
        <v>2843212</v>
      </c>
      <c r="U126" s="112"/>
      <c r="V126" s="184"/>
      <c r="W126" s="182"/>
      <c r="X126" s="184"/>
      <c r="Y126" s="184"/>
      <c r="Z126" s="184"/>
      <c r="AA126" s="184"/>
      <c r="AB126" s="184"/>
      <c r="AC126" s="184"/>
      <c r="AD126" s="184"/>
      <c r="AE126" s="184"/>
    </row>
    <row r="127" spans="1:31" s="186" customFormat="1" ht="54.95" customHeight="1" x14ac:dyDescent="0.25">
      <c r="A127" s="105">
        <v>126</v>
      </c>
      <c r="B127" s="105" t="s">
        <v>889</v>
      </c>
      <c r="C127" s="32" t="s">
        <v>279</v>
      </c>
      <c r="D127" s="21" t="s">
        <v>1285</v>
      </c>
      <c r="E127" s="32" t="s">
        <v>932</v>
      </c>
      <c r="F127" s="21" t="s">
        <v>56</v>
      </c>
      <c r="G127" s="21" t="s">
        <v>134</v>
      </c>
      <c r="H127" s="33" t="s">
        <v>135</v>
      </c>
      <c r="I127" s="13">
        <v>80111600</v>
      </c>
      <c r="J127" s="32" t="s">
        <v>936</v>
      </c>
      <c r="K127" s="106">
        <v>42552</v>
      </c>
      <c r="L127" s="192">
        <v>5</v>
      </c>
      <c r="M127" s="21" t="s">
        <v>53</v>
      </c>
      <c r="N127" s="21" t="s">
        <v>65</v>
      </c>
      <c r="O127" s="244">
        <v>14216060</v>
      </c>
      <c r="P127" s="244">
        <v>14216060</v>
      </c>
      <c r="Q127" s="107" t="s">
        <v>55</v>
      </c>
      <c r="R127" s="107" t="s">
        <v>55</v>
      </c>
      <c r="S127" s="32" t="s">
        <v>1310</v>
      </c>
      <c r="T127" s="137">
        <v>2843212</v>
      </c>
      <c r="U127" s="112"/>
      <c r="V127" s="184"/>
      <c r="W127" s="182"/>
      <c r="X127" s="184"/>
      <c r="Y127" s="184"/>
      <c r="Z127" s="184"/>
      <c r="AA127" s="184"/>
      <c r="AB127" s="184"/>
      <c r="AC127" s="184"/>
      <c r="AD127" s="184"/>
      <c r="AE127" s="184"/>
    </row>
    <row r="128" spans="1:31" s="185" customFormat="1" ht="54.95" customHeight="1" x14ac:dyDescent="0.25">
      <c r="A128" s="105">
        <v>127</v>
      </c>
      <c r="B128" s="105" t="s">
        <v>889</v>
      </c>
      <c r="C128" s="32" t="s">
        <v>279</v>
      </c>
      <c r="D128" s="21" t="s">
        <v>1285</v>
      </c>
      <c r="E128" s="32" t="s">
        <v>932</v>
      </c>
      <c r="F128" s="21" t="s">
        <v>56</v>
      </c>
      <c r="G128" s="21" t="s">
        <v>134</v>
      </c>
      <c r="H128" s="33" t="s">
        <v>135</v>
      </c>
      <c r="I128" s="13">
        <v>80111600</v>
      </c>
      <c r="J128" s="32" t="s">
        <v>937</v>
      </c>
      <c r="K128" s="106">
        <v>42552</v>
      </c>
      <c r="L128" s="192">
        <v>5</v>
      </c>
      <c r="M128" s="21" t="s">
        <v>53</v>
      </c>
      <c r="N128" s="21" t="s">
        <v>65</v>
      </c>
      <c r="O128" s="244">
        <v>14216060</v>
      </c>
      <c r="P128" s="244">
        <v>14216060</v>
      </c>
      <c r="Q128" s="107" t="s">
        <v>55</v>
      </c>
      <c r="R128" s="107" t="s">
        <v>55</v>
      </c>
      <c r="S128" s="32" t="s">
        <v>1310</v>
      </c>
      <c r="T128" s="137">
        <v>2843212</v>
      </c>
      <c r="U128" s="112"/>
      <c r="V128" s="184"/>
      <c r="W128" s="182"/>
      <c r="X128" s="184"/>
      <c r="Y128" s="184"/>
      <c r="Z128" s="184"/>
      <c r="AA128" s="184"/>
      <c r="AB128" s="184"/>
      <c r="AC128" s="184"/>
      <c r="AD128" s="184"/>
      <c r="AE128" s="184"/>
    </row>
    <row r="129" spans="1:31" s="185" customFormat="1" ht="54.95" customHeight="1" x14ac:dyDescent="0.25">
      <c r="A129" s="105">
        <v>128</v>
      </c>
      <c r="B129" s="105" t="s">
        <v>889</v>
      </c>
      <c r="C129" s="32" t="s">
        <v>279</v>
      </c>
      <c r="D129" s="21" t="s">
        <v>1285</v>
      </c>
      <c r="E129" s="32" t="s">
        <v>932</v>
      </c>
      <c r="F129" s="21" t="s">
        <v>56</v>
      </c>
      <c r="G129" s="21" t="s">
        <v>134</v>
      </c>
      <c r="H129" s="33" t="s">
        <v>135</v>
      </c>
      <c r="I129" s="13">
        <v>80111600</v>
      </c>
      <c r="J129" s="32" t="s">
        <v>937</v>
      </c>
      <c r="K129" s="106">
        <v>42552</v>
      </c>
      <c r="L129" s="192">
        <v>5</v>
      </c>
      <c r="M129" s="21" t="s">
        <v>53</v>
      </c>
      <c r="N129" s="21" t="s">
        <v>65</v>
      </c>
      <c r="O129" s="244">
        <v>14216060</v>
      </c>
      <c r="P129" s="244">
        <v>14216060</v>
      </c>
      <c r="Q129" s="107" t="s">
        <v>55</v>
      </c>
      <c r="R129" s="107" t="s">
        <v>55</v>
      </c>
      <c r="S129" s="32" t="s">
        <v>1310</v>
      </c>
      <c r="T129" s="137">
        <v>2843212</v>
      </c>
      <c r="U129" s="112"/>
      <c r="V129" s="184"/>
      <c r="W129" s="182"/>
      <c r="X129" s="184"/>
      <c r="Y129" s="184"/>
      <c r="Z129" s="184"/>
      <c r="AA129" s="184"/>
      <c r="AB129" s="184"/>
      <c r="AC129" s="184"/>
      <c r="AD129" s="184"/>
      <c r="AE129" s="184"/>
    </row>
    <row r="130" spans="1:31" s="185" customFormat="1" ht="54.95" customHeight="1" x14ac:dyDescent="0.25">
      <c r="A130" s="105">
        <v>129</v>
      </c>
      <c r="B130" s="105" t="s">
        <v>889</v>
      </c>
      <c r="C130" s="32" t="s">
        <v>279</v>
      </c>
      <c r="D130" s="21" t="s">
        <v>1285</v>
      </c>
      <c r="E130" s="32" t="s">
        <v>932</v>
      </c>
      <c r="F130" s="21" t="s">
        <v>56</v>
      </c>
      <c r="G130" s="21" t="s">
        <v>134</v>
      </c>
      <c r="H130" s="33" t="s">
        <v>135</v>
      </c>
      <c r="I130" s="13">
        <v>80111600</v>
      </c>
      <c r="J130" s="32" t="s">
        <v>938</v>
      </c>
      <c r="K130" s="106">
        <v>42552</v>
      </c>
      <c r="L130" s="192">
        <v>5</v>
      </c>
      <c r="M130" s="21" t="s">
        <v>53</v>
      </c>
      <c r="N130" s="21" t="s">
        <v>65</v>
      </c>
      <c r="O130" s="244">
        <v>12147305</v>
      </c>
      <c r="P130" s="244">
        <v>12147305</v>
      </c>
      <c r="Q130" s="107" t="s">
        <v>55</v>
      </c>
      <c r="R130" s="107" t="s">
        <v>55</v>
      </c>
      <c r="S130" s="32" t="s">
        <v>1310</v>
      </c>
      <c r="T130" s="137">
        <v>2429461</v>
      </c>
      <c r="U130" s="112"/>
      <c r="V130" s="184"/>
      <c r="W130" s="182"/>
      <c r="X130" s="184"/>
      <c r="Y130" s="184"/>
      <c r="Z130" s="184"/>
      <c r="AA130" s="184"/>
      <c r="AB130" s="184"/>
      <c r="AC130" s="184"/>
      <c r="AD130" s="184"/>
      <c r="AE130" s="184"/>
    </row>
    <row r="131" spans="1:31" s="185" customFormat="1" ht="54.95" customHeight="1" x14ac:dyDescent="0.25">
      <c r="A131" s="105">
        <v>130</v>
      </c>
      <c r="B131" s="105" t="s">
        <v>889</v>
      </c>
      <c r="C131" s="32" t="s">
        <v>279</v>
      </c>
      <c r="D131" s="21" t="s">
        <v>1285</v>
      </c>
      <c r="E131" s="32" t="s">
        <v>932</v>
      </c>
      <c r="F131" s="21" t="s">
        <v>56</v>
      </c>
      <c r="G131" s="21" t="s">
        <v>134</v>
      </c>
      <c r="H131" s="33" t="s">
        <v>135</v>
      </c>
      <c r="I131" s="13">
        <v>80111600</v>
      </c>
      <c r="J131" s="32" t="s">
        <v>939</v>
      </c>
      <c r="K131" s="106">
        <v>42552</v>
      </c>
      <c r="L131" s="192">
        <v>5</v>
      </c>
      <c r="M131" s="21" t="s">
        <v>53</v>
      </c>
      <c r="N131" s="21" t="s">
        <v>65</v>
      </c>
      <c r="O131" s="244">
        <v>8805470</v>
      </c>
      <c r="P131" s="244">
        <v>8805470</v>
      </c>
      <c r="Q131" s="107" t="s">
        <v>55</v>
      </c>
      <c r="R131" s="107" t="s">
        <v>55</v>
      </c>
      <c r="S131" s="32" t="s">
        <v>1310</v>
      </c>
      <c r="T131" s="137">
        <v>1761094</v>
      </c>
      <c r="U131" s="112"/>
      <c r="V131" s="184"/>
      <c r="W131" s="182"/>
      <c r="X131" s="184"/>
      <c r="Y131" s="184"/>
      <c r="Z131" s="184"/>
      <c r="AA131" s="184"/>
      <c r="AB131" s="184"/>
      <c r="AC131" s="184"/>
      <c r="AD131" s="184"/>
      <c r="AE131" s="184"/>
    </row>
    <row r="132" spans="1:31" s="185" customFormat="1" ht="54.95" customHeight="1" x14ac:dyDescent="0.25">
      <c r="A132" s="105">
        <v>131</v>
      </c>
      <c r="B132" s="105" t="s">
        <v>889</v>
      </c>
      <c r="C132" s="32" t="s">
        <v>1292</v>
      </c>
      <c r="D132" s="21" t="s">
        <v>1285</v>
      </c>
      <c r="E132" s="32" t="s">
        <v>289</v>
      </c>
      <c r="F132" s="21" t="s">
        <v>56</v>
      </c>
      <c r="G132" s="21" t="s">
        <v>134</v>
      </c>
      <c r="H132" s="33" t="s">
        <v>135</v>
      </c>
      <c r="I132" s="13">
        <v>80111600</v>
      </c>
      <c r="J132" s="32" t="s">
        <v>940</v>
      </c>
      <c r="K132" s="106">
        <v>42552</v>
      </c>
      <c r="L132" s="192">
        <v>5</v>
      </c>
      <c r="M132" s="21" t="s">
        <v>53</v>
      </c>
      <c r="N132" s="21" t="s">
        <v>54</v>
      </c>
      <c r="O132" s="244">
        <v>33418350</v>
      </c>
      <c r="P132" s="244">
        <v>33418350</v>
      </c>
      <c r="Q132" s="107" t="s">
        <v>55</v>
      </c>
      <c r="R132" s="107" t="s">
        <v>55</v>
      </c>
      <c r="S132" s="32" t="s">
        <v>1310</v>
      </c>
      <c r="T132" s="137">
        <v>6683670</v>
      </c>
      <c r="U132" s="112"/>
      <c r="V132" s="184"/>
      <c r="W132" s="182"/>
      <c r="X132" s="184"/>
      <c r="Y132" s="184"/>
      <c r="Z132" s="184"/>
      <c r="AA132" s="184"/>
      <c r="AB132" s="184"/>
      <c r="AC132" s="184"/>
      <c r="AD132" s="184"/>
      <c r="AE132" s="184"/>
    </row>
    <row r="133" spans="1:31" s="185" customFormat="1" ht="54.95" customHeight="1" x14ac:dyDescent="0.25">
      <c r="A133" s="105">
        <v>132</v>
      </c>
      <c r="B133" s="105" t="s">
        <v>889</v>
      </c>
      <c r="C133" s="32" t="s">
        <v>279</v>
      </c>
      <c r="D133" s="21" t="s">
        <v>1285</v>
      </c>
      <c r="E133" s="32" t="s">
        <v>286</v>
      </c>
      <c r="F133" s="21" t="s">
        <v>56</v>
      </c>
      <c r="G133" s="21" t="s">
        <v>134</v>
      </c>
      <c r="H133" s="33" t="s">
        <v>135</v>
      </c>
      <c r="I133" s="13">
        <v>80111600</v>
      </c>
      <c r="J133" s="32" t="s">
        <v>941</v>
      </c>
      <c r="K133" s="106">
        <v>42552</v>
      </c>
      <c r="L133" s="192">
        <v>5</v>
      </c>
      <c r="M133" s="21" t="s">
        <v>53</v>
      </c>
      <c r="N133" s="21" t="s">
        <v>65</v>
      </c>
      <c r="O133" s="244">
        <v>36070600</v>
      </c>
      <c r="P133" s="244">
        <v>36070600</v>
      </c>
      <c r="Q133" s="107" t="s">
        <v>55</v>
      </c>
      <c r="R133" s="107" t="s">
        <v>55</v>
      </c>
      <c r="S133" s="32" t="s">
        <v>1310</v>
      </c>
      <c r="T133" s="137">
        <v>7214120</v>
      </c>
      <c r="U133" s="112"/>
      <c r="V133" s="184"/>
      <c r="W133" s="182"/>
      <c r="X133" s="184"/>
      <c r="Y133" s="184"/>
      <c r="Z133" s="184"/>
      <c r="AA133" s="184"/>
      <c r="AB133" s="184"/>
      <c r="AC133" s="184"/>
      <c r="AD133" s="184"/>
      <c r="AE133" s="184"/>
    </row>
    <row r="134" spans="1:31" s="185" customFormat="1" ht="54.95" customHeight="1" x14ac:dyDescent="0.25">
      <c r="A134" s="105">
        <v>133</v>
      </c>
      <c r="B134" s="105" t="s">
        <v>889</v>
      </c>
      <c r="C134" s="32" t="s">
        <v>1292</v>
      </c>
      <c r="D134" s="21" t="s">
        <v>1285</v>
      </c>
      <c r="E134" s="32" t="s">
        <v>284</v>
      </c>
      <c r="F134" s="21" t="s">
        <v>56</v>
      </c>
      <c r="G134" s="21" t="s">
        <v>134</v>
      </c>
      <c r="H134" s="33" t="s">
        <v>135</v>
      </c>
      <c r="I134" s="13">
        <v>80111600</v>
      </c>
      <c r="J134" s="32" t="s">
        <v>942</v>
      </c>
      <c r="K134" s="106">
        <v>42552</v>
      </c>
      <c r="L134" s="192">
        <v>5</v>
      </c>
      <c r="M134" s="21" t="s">
        <v>53</v>
      </c>
      <c r="N134" s="21" t="s">
        <v>54</v>
      </c>
      <c r="O134" s="244">
        <v>33418350</v>
      </c>
      <c r="P134" s="244">
        <v>33418350</v>
      </c>
      <c r="Q134" s="107" t="s">
        <v>55</v>
      </c>
      <c r="R134" s="107" t="s">
        <v>55</v>
      </c>
      <c r="S134" s="32" t="s">
        <v>1310</v>
      </c>
      <c r="T134" s="137">
        <v>6683670</v>
      </c>
      <c r="U134" s="112"/>
      <c r="V134" s="184"/>
      <c r="W134" s="182"/>
      <c r="X134" s="184"/>
      <c r="Y134" s="184"/>
      <c r="Z134" s="184"/>
      <c r="AA134" s="184"/>
      <c r="AB134" s="184"/>
      <c r="AC134" s="184"/>
      <c r="AD134" s="184"/>
      <c r="AE134" s="184"/>
    </row>
    <row r="135" spans="1:31" s="185" customFormat="1" ht="54.95" customHeight="1" x14ac:dyDescent="0.25">
      <c r="A135" s="105">
        <v>134</v>
      </c>
      <c r="B135" s="105" t="s">
        <v>889</v>
      </c>
      <c r="C135" s="32" t="s">
        <v>1292</v>
      </c>
      <c r="D135" s="21" t="s">
        <v>1285</v>
      </c>
      <c r="E135" s="32" t="s">
        <v>284</v>
      </c>
      <c r="F135" s="21" t="s">
        <v>56</v>
      </c>
      <c r="G135" s="21" t="s">
        <v>134</v>
      </c>
      <c r="H135" s="33" t="s">
        <v>135</v>
      </c>
      <c r="I135" s="13">
        <v>80111600</v>
      </c>
      <c r="J135" s="32" t="s">
        <v>943</v>
      </c>
      <c r="K135" s="106">
        <v>42552</v>
      </c>
      <c r="L135" s="192">
        <v>5</v>
      </c>
      <c r="M135" s="21" t="s">
        <v>53</v>
      </c>
      <c r="N135" s="21" t="s">
        <v>54</v>
      </c>
      <c r="O135" s="244">
        <v>36070600</v>
      </c>
      <c r="P135" s="244">
        <v>36070600</v>
      </c>
      <c r="Q135" s="107" t="s">
        <v>55</v>
      </c>
      <c r="R135" s="107" t="s">
        <v>55</v>
      </c>
      <c r="S135" s="32" t="s">
        <v>1310</v>
      </c>
      <c r="T135" s="137">
        <v>7214120</v>
      </c>
      <c r="U135" s="112"/>
      <c r="V135" s="184"/>
      <c r="W135" s="182"/>
      <c r="X135" s="184"/>
      <c r="Y135" s="184"/>
      <c r="Z135" s="184"/>
      <c r="AA135" s="184"/>
      <c r="AB135" s="184"/>
      <c r="AC135" s="184"/>
      <c r="AD135" s="184"/>
      <c r="AE135" s="184"/>
    </row>
    <row r="136" spans="1:31" s="185" customFormat="1" ht="54.95" customHeight="1" x14ac:dyDescent="0.25">
      <c r="A136" s="105">
        <v>135</v>
      </c>
      <c r="B136" s="105" t="s">
        <v>889</v>
      </c>
      <c r="C136" s="32" t="s">
        <v>1292</v>
      </c>
      <c r="D136" s="21" t="s">
        <v>1285</v>
      </c>
      <c r="E136" s="32" t="s">
        <v>284</v>
      </c>
      <c r="F136" s="21" t="s">
        <v>56</v>
      </c>
      <c r="G136" s="21" t="s">
        <v>134</v>
      </c>
      <c r="H136" s="33" t="s">
        <v>135</v>
      </c>
      <c r="I136" s="13">
        <v>80111600</v>
      </c>
      <c r="J136" s="32" t="s">
        <v>944</v>
      </c>
      <c r="K136" s="106">
        <v>42552</v>
      </c>
      <c r="L136" s="192">
        <v>5</v>
      </c>
      <c r="M136" s="21" t="s">
        <v>53</v>
      </c>
      <c r="N136" s="21" t="s">
        <v>1286</v>
      </c>
      <c r="O136" s="244">
        <v>36070600</v>
      </c>
      <c r="P136" s="244">
        <v>36070600</v>
      </c>
      <c r="Q136" s="107" t="s">
        <v>55</v>
      </c>
      <c r="R136" s="107" t="s">
        <v>55</v>
      </c>
      <c r="S136" s="32" t="s">
        <v>1310</v>
      </c>
      <c r="T136" s="137">
        <v>7214120</v>
      </c>
      <c r="U136" s="112"/>
      <c r="V136" s="184"/>
      <c r="W136" s="182"/>
      <c r="X136" s="184"/>
      <c r="Y136" s="184"/>
      <c r="Z136" s="184"/>
      <c r="AA136" s="184"/>
      <c r="AB136" s="184"/>
      <c r="AC136" s="184"/>
      <c r="AD136" s="184"/>
      <c r="AE136" s="184"/>
    </row>
    <row r="137" spans="1:31" s="185" customFormat="1" ht="54.95" customHeight="1" x14ac:dyDescent="0.25">
      <c r="A137" s="105">
        <v>136</v>
      </c>
      <c r="B137" s="105" t="s">
        <v>889</v>
      </c>
      <c r="C137" s="32" t="s">
        <v>1292</v>
      </c>
      <c r="D137" s="21" t="s">
        <v>1285</v>
      </c>
      <c r="E137" s="32" t="s">
        <v>284</v>
      </c>
      <c r="F137" s="21" t="s">
        <v>56</v>
      </c>
      <c r="G137" s="21" t="s">
        <v>134</v>
      </c>
      <c r="H137" s="33" t="s">
        <v>135</v>
      </c>
      <c r="I137" s="13">
        <v>80111600</v>
      </c>
      <c r="J137" s="32" t="s">
        <v>945</v>
      </c>
      <c r="K137" s="106">
        <v>42552</v>
      </c>
      <c r="L137" s="192">
        <v>5</v>
      </c>
      <c r="M137" s="21" t="s">
        <v>53</v>
      </c>
      <c r="N137" s="21" t="s">
        <v>1286</v>
      </c>
      <c r="O137" s="244">
        <v>20581460</v>
      </c>
      <c r="P137" s="244">
        <v>20581460</v>
      </c>
      <c r="Q137" s="107" t="s">
        <v>55</v>
      </c>
      <c r="R137" s="107" t="s">
        <v>55</v>
      </c>
      <c r="S137" s="32" t="s">
        <v>1310</v>
      </c>
      <c r="T137" s="137">
        <v>4116292</v>
      </c>
      <c r="U137" s="112"/>
      <c r="V137" s="184"/>
      <c r="W137" s="182"/>
      <c r="X137" s="184"/>
      <c r="Y137" s="184"/>
      <c r="Z137" s="184"/>
      <c r="AA137" s="184"/>
      <c r="AB137" s="184"/>
      <c r="AC137" s="184"/>
      <c r="AD137" s="184"/>
      <c r="AE137" s="184"/>
    </row>
    <row r="138" spans="1:31" s="185" customFormat="1" ht="54.95" customHeight="1" x14ac:dyDescent="0.25">
      <c r="A138" s="105">
        <v>137</v>
      </c>
      <c r="B138" s="105" t="s">
        <v>889</v>
      </c>
      <c r="C138" s="32" t="s">
        <v>1292</v>
      </c>
      <c r="D138" s="21" t="s">
        <v>1285</v>
      </c>
      <c r="E138" s="32" t="s">
        <v>284</v>
      </c>
      <c r="F138" s="21" t="s">
        <v>56</v>
      </c>
      <c r="G138" s="21" t="s">
        <v>134</v>
      </c>
      <c r="H138" s="33" t="s">
        <v>135</v>
      </c>
      <c r="I138" s="13">
        <v>80111600</v>
      </c>
      <c r="J138" s="32" t="s">
        <v>946</v>
      </c>
      <c r="K138" s="106">
        <v>42552</v>
      </c>
      <c r="L138" s="192">
        <v>5</v>
      </c>
      <c r="M138" s="21" t="s">
        <v>53</v>
      </c>
      <c r="N138" s="21" t="s">
        <v>1286</v>
      </c>
      <c r="O138" s="244">
        <v>20581460</v>
      </c>
      <c r="P138" s="244">
        <v>20581460</v>
      </c>
      <c r="Q138" s="107" t="s">
        <v>55</v>
      </c>
      <c r="R138" s="107" t="s">
        <v>55</v>
      </c>
      <c r="S138" s="32" t="s">
        <v>1310</v>
      </c>
      <c r="T138" s="137">
        <v>4116292</v>
      </c>
      <c r="U138" s="112"/>
      <c r="V138" s="184"/>
      <c r="W138" s="182"/>
      <c r="X138" s="184"/>
      <c r="Y138" s="184"/>
      <c r="Z138" s="184"/>
      <c r="AA138" s="184"/>
      <c r="AB138" s="184"/>
      <c r="AC138" s="184"/>
      <c r="AD138" s="184"/>
      <c r="AE138" s="184"/>
    </row>
    <row r="139" spans="1:31" s="185" customFormat="1" ht="54.95" customHeight="1" x14ac:dyDescent="0.25">
      <c r="A139" s="105">
        <v>138</v>
      </c>
      <c r="B139" s="105" t="s">
        <v>889</v>
      </c>
      <c r="C139" s="32" t="s">
        <v>1292</v>
      </c>
      <c r="D139" s="21" t="s">
        <v>1285</v>
      </c>
      <c r="E139" s="32" t="s">
        <v>284</v>
      </c>
      <c r="F139" s="21" t="s">
        <v>56</v>
      </c>
      <c r="G139" s="21" t="s">
        <v>134</v>
      </c>
      <c r="H139" s="33" t="s">
        <v>135</v>
      </c>
      <c r="I139" s="13">
        <v>80111600</v>
      </c>
      <c r="J139" s="32" t="s">
        <v>947</v>
      </c>
      <c r="K139" s="106">
        <v>42552</v>
      </c>
      <c r="L139" s="192">
        <v>5</v>
      </c>
      <c r="M139" s="21" t="s">
        <v>53</v>
      </c>
      <c r="N139" s="21" t="s">
        <v>1286</v>
      </c>
      <c r="O139" s="244">
        <v>14216060</v>
      </c>
      <c r="P139" s="244">
        <v>14216060</v>
      </c>
      <c r="Q139" s="107" t="s">
        <v>55</v>
      </c>
      <c r="R139" s="107" t="s">
        <v>55</v>
      </c>
      <c r="S139" s="32" t="s">
        <v>1310</v>
      </c>
      <c r="T139" s="137">
        <v>2843212</v>
      </c>
      <c r="U139" s="112"/>
      <c r="V139" s="184"/>
      <c r="W139" s="182"/>
      <c r="X139" s="184"/>
      <c r="Y139" s="184"/>
      <c r="Z139" s="184"/>
      <c r="AA139" s="184"/>
      <c r="AB139" s="184"/>
      <c r="AC139" s="184"/>
      <c r="AD139" s="184"/>
      <c r="AE139" s="184"/>
    </row>
    <row r="140" spans="1:31" s="185" customFormat="1" ht="54.95" customHeight="1" x14ac:dyDescent="0.25">
      <c r="A140" s="105">
        <v>139</v>
      </c>
      <c r="B140" s="105" t="s">
        <v>889</v>
      </c>
      <c r="C140" s="32" t="s">
        <v>1292</v>
      </c>
      <c r="D140" s="21" t="s">
        <v>1285</v>
      </c>
      <c r="E140" s="32" t="s">
        <v>284</v>
      </c>
      <c r="F140" s="21" t="s">
        <v>56</v>
      </c>
      <c r="G140" s="21" t="s">
        <v>134</v>
      </c>
      <c r="H140" s="33" t="s">
        <v>135</v>
      </c>
      <c r="I140" s="13">
        <v>80111600</v>
      </c>
      <c r="J140" s="32" t="s">
        <v>947</v>
      </c>
      <c r="K140" s="106">
        <v>42552</v>
      </c>
      <c r="L140" s="192">
        <v>5</v>
      </c>
      <c r="M140" s="21" t="s">
        <v>53</v>
      </c>
      <c r="N140" s="21" t="s">
        <v>1286</v>
      </c>
      <c r="O140" s="244">
        <v>14216060</v>
      </c>
      <c r="P140" s="244">
        <v>14216060</v>
      </c>
      <c r="Q140" s="107" t="s">
        <v>55</v>
      </c>
      <c r="R140" s="107" t="s">
        <v>55</v>
      </c>
      <c r="S140" s="32" t="s">
        <v>1310</v>
      </c>
      <c r="T140" s="137">
        <v>2843212</v>
      </c>
      <c r="U140" s="112"/>
      <c r="V140" s="184"/>
      <c r="W140" s="182"/>
      <c r="X140" s="184"/>
      <c r="Y140" s="184"/>
      <c r="Z140" s="184"/>
      <c r="AA140" s="184"/>
      <c r="AB140" s="184"/>
      <c r="AC140" s="184"/>
      <c r="AD140" s="184"/>
      <c r="AE140" s="184"/>
    </row>
    <row r="141" spans="1:31" s="185" customFormat="1" ht="54.95" customHeight="1" x14ac:dyDescent="0.25">
      <c r="A141" s="105">
        <v>140</v>
      </c>
      <c r="B141" s="105" t="s">
        <v>889</v>
      </c>
      <c r="C141" s="32" t="s">
        <v>1292</v>
      </c>
      <c r="D141" s="21" t="s">
        <v>1285</v>
      </c>
      <c r="E141" s="32" t="s">
        <v>284</v>
      </c>
      <c r="F141" s="21" t="s">
        <v>56</v>
      </c>
      <c r="G141" s="21" t="s">
        <v>134</v>
      </c>
      <c r="H141" s="33" t="s">
        <v>135</v>
      </c>
      <c r="I141" s="13">
        <v>80111600</v>
      </c>
      <c r="J141" s="32" t="s">
        <v>948</v>
      </c>
      <c r="K141" s="106">
        <v>42552</v>
      </c>
      <c r="L141" s="192">
        <v>5</v>
      </c>
      <c r="M141" s="21" t="s">
        <v>53</v>
      </c>
      <c r="N141" s="21" t="s">
        <v>1286</v>
      </c>
      <c r="O141" s="244">
        <v>14216060</v>
      </c>
      <c r="P141" s="244">
        <v>14216060</v>
      </c>
      <c r="Q141" s="107" t="s">
        <v>55</v>
      </c>
      <c r="R141" s="107" t="s">
        <v>55</v>
      </c>
      <c r="S141" s="32" t="s">
        <v>1310</v>
      </c>
      <c r="T141" s="137">
        <v>2843212</v>
      </c>
      <c r="U141" s="112"/>
      <c r="V141" s="184"/>
      <c r="W141" s="182"/>
      <c r="X141" s="184"/>
      <c r="Y141" s="184"/>
      <c r="Z141" s="184"/>
      <c r="AA141" s="184"/>
      <c r="AB141" s="184"/>
      <c r="AC141" s="184"/>
      <c r="AD141" s="184"/>
      <c r="AE141" s="184"/>
    </row>
    <row r="142" spans="1:31" s="185" customFormat="1" ht="54.95" customHeight="1" x14ac:dyDescent="0.25">
      <c r="A142" s="105">
        <v>141</v>
      </c>
      <c r="B142" s="105" t="s">
        <v>889</v>
      </c>
      <c r="C142" s="32" t="s">
        <v>1292</v>
      </c>
      <c r="D142" s="21" t="s">
        <v>1285</v>
      </c>
      <c r="E142" s="32" t="s">
        <v>284</v>
      </c>
      <c r="F142" s="21" t="s">
        <v>56</v>
      </c>
      <c r="G142" s="21" t="s">
        <v>134</v>
      </c>
      <c r="H142" s="33" t="s">
        <v>135</v>
      </c>
      <c r="I142" s="13">
        <v>80111600</v>
      </c>
      <c r="J142" s="32" t="s">
        <v>949</v>
      </c>
      <c r="K142" s="106">
        <v>42552</v>
      </c>
      <c r="L142" s="192">
        <v>5</v>
      </c>
      <c r="M142" s="21" t="s">
        <v>53</v>
      </c>
      <c r="N142" s="21" t="s">
        <v>1286</v>
      </c>
      <c r="O142" s="244">
        <v>8805470</v>
      </c>
      <c r="P142" s="244">
        <v>8805470</v>
      </c>
      <c r="Q142" s="107" t="s">
        <v>55</v>
      </c>
      <c r="R142" s="107" t="s">
        <v>55</v>
      </c>
      <c r="S142" s="32" t="s">
        <v>1310</v>
      </c>
      <c r="T142" s="137">
        <v>1761094</v>
      </c>
      <c r="U142" s="112"/>
      <c r="V142" s="184"/>
      <c r="W142" s="182"/>
      <c r="X142" s="184"/>
      <c r="Y142" s="184"/>
      <c r="Z142" s="184"/>
      <c r="AA142" s="184"/>
      <c r="AB142" s="184"/>
      <c r="AC142" s="184"/>
      <c r="AD142" s="184"/>
      <c r="AE142" s="184"/>
    </row>
    <row r="143" spans="1:31" s="185" customFormat="1" ht="54.95" customHeight="1" x14ac:dyDescent="0.25">
      <c r="A143" s="105">
        <v>142</v>
      </c>
      <c r="B143" s="105" t="s">
        <v>889</v>
      </c>
      <c r="C143" s="32" t="s">
        <v>1292</v>
      </c>
      <c r="D143" s="21" t="s">
        <v>1285</v>
      </c>
      <c r="E143" s="32" t="s">
        <v>283</v>
      </c>
      <c r="F143" s="21" t="s">
        <v>60</v>
      </c>
      <c r="G143" s="21" t="s">
        <v>137</v>
      </c>
      <c r="H143" s="33" t="s">
        <v>138</v>
      </c>
      <c r="I143" s="21">
        <v>77121701</v>
      </c>
      <c r="J143" s="32" t="s">
        <v>139</v>
      </c>
      <c r="K143" s="106">
        <v>42552</v>
      </c>
      <c r="L143" s="192">
        <v>1</v>
      </c>
      <c r="M143" s="21" t="s">
        <v>53</v>
      </c>
      <c r="N143" s="21" t="s">
        <v>1286</v>
      </c>
      <c r="O143" s="244">
        <v>12000000</v>
      </c>
      <c r="P143" s="244">
        <v>12000000</v>
      </c>
      <c r="Q143" s="107" t="s">
        <v>55</v>
      </c>
      <c r="R143" s="107" t="s">
        <v>55</v>
      </c>
      <c r="S143" s="32" t="s">
        <v>1310</v>
      </c>
      <c r="T143" s="137">
        <v>12000000</v>
      </c>
      <c r="U143" s="112"/>
      <c r="V143" s="184"/>
      <c r="W143" s="182"/>
      <c r="X143" s="184"/>
      <c r="Y143" s="184"/>
      <c r="Z143" s="184"/>
      <c r="AA143" s="184"/>
      <c r="AB143" s="184"/>
      <c r="AC143" s="184"/>
      <c r="AD143" s="184"/>
      <c r="AE143" s="184"/>
    </row>
    <row r="144" spans="1:31" s="185" customFormat="1" ht="54.95" customHeight="1" x14ac:dyDescent="0.25">
      <c r="A144" s="105">
        <v>143</v>
      </c>
      <c r="B144" s="105" t="s">
        <v>889</v>
      </c>
      <c r="C144" s="32" t="s">
        <v>279</v>
      </c>
      <c r="D144" s="21" t="s">
        <v>1285</v>
      </c>
      <c r="E144" s="32" t="s">
        <v>287</v>
      </c>
      <c r="F144" s="21" t="s">
        <v>60</v>
      </c>
      <c r="G144" s="21" t="s">
        <v>137</v>
      </c>
      <c r="H144" s="33" t="s">
        <v>138</v>
      </c>
      <c r="I144" s="21">
        <v>77121707</v>
      </c>
      <c r="J144" s="32" t="s">
        <v>139</v>
      </c>
      <c r="K144" s="106">
        <v>42552</v>
      </c>
      <c r="L144" s="192">
        <v>1</v>
      </c>
      <c r="M144" s="21" t="s">
        <v>53</v>
      </c>
      <c r="N144" s="21" t="s">
        <v>65</v>
      </c>
      <c r="O144" s="244">
        <v>60209291</v>
      </c>
      <c r="P144" s="244">
        <v>60209291</v>
      </c>
      <c r="Q144" s="107" t="s">
        <v>55</v>
      </c>
      <c r="R144" s="107" t="s">
        <v>55</v>
      </c>
      <c r="S144" s="32" t="s">
        <v>1310</v>
      </c>
      <c r="T144" s="137">
        <v>60000000</v>
      </c>
      <c r="U144" s="112"/>
      <c r="V144" s="184"/>
      <c r="W144" s="182"/>
      <c r="X144" s="184"/>
      <c r="Y144" s="184"/>
      <c r="Z144" s="184"/>
      <c r="AA144" s="184"/>
      <c r="AB144" s="184"/>
      <c r="AC144" s="184"/>
      <c r="AD144" s="184"/>
      <c r="AE144" s="184"/>
    </row>
    <row r="145" spans="1:31" s="185" customFormat="1" ht="54.95" customHeight="1" x14ac:dyDescent="0.25">
      <c r="A145" s="105">
        <v>144</v>
      </c>
      <c r="B145" s="105" t="s">
        <v>889</v>
      </c>
      <c r="C145" s="32" t="s">
        <v>1292</v>
      </c>
      <c r="D145" s="21" t="s">
        <v>1285</v>
      </c>
      <c r="E145" s="32" t="s">
        <v>283</v>
      </c>
      <c r="F145" s="21" t="s">
        <v>49</v>
      </c>
      <c r="G145" s="21" t="s">
        <v>50</v>
      </c>
      <c r="H145" s="32" t="s">
        <v>51</v>
      </c>
      <c r="I145" s="21">
        <v>77121701</v>
      </c>
      <c r="J145" s="32" t="s">
        <v>579</v>
      </c>
      <c r="K145" s="106">
        <v>42552</v>
      </c>
      <c r="L145" s="192">
        <v>1</v>
      </c>
      <c r="M145" s="21" t="s">
        <v>53</v>
      </c>
      <c r="N145" s="21" t="s">
        <v>1286</v>
      </c>
      <c r="O145" s="244">
        <v>530000000</v>
      </c>
      <c r="P145" s="244">
        <v>530000000</v>
      </c>
      <c r="Q145" s="107" t="s">
        <v>55</v>
      </c>
      <c r="R145" s="107" t="s">
        <v>55</v>
      </c>
      <c r="S145" s="32" t="s">
        <v>1310</v>
      </c>
      <c r="T145" s="137">
        <v>476831115</v>
      </c>
      <c r="U145" s="112"/>
      <c r="V145" s="184"/>
      <c r="W145" s="182"/>
      <c r="X145" s="184"/>
      <c r="Y145" s="184"/>
      <c r="Z145" s="184"/>
      <c r="AA145" s="184"/>
      <c r="AB145" s="184"/>
      <c r="AC145" s="184"/>
      <c r="AD145" s="184"/>
      <c r="AE145" s="184"/>
    </row>
    <row r="146" spans="1:31" s="185" customFormat="1" ht="54.95" customHeight="1" x14ac:dyDescent="0.25">
      <c r="A146" s="105">
        <v>145</v>
      </c>
      <c r="B146" s="105" t="s">
        <v>889</v>
      </c>
      <c r="C146" s="32" t="s">
        <v>1292</v>
      </c>
      <c r="D146" s="21" t="s">
        <v>1285</v>
      </c>
      <c r="E146" s="32" t="s">
        <v>284</v>
      </c>
      <c r="F146" s="21" t="s">
        <v>49</v>
      </c>
      <c r="G146" s="21" t="s">
        <v>50</v>
      </c>
      <c r="H146" s="32" t="s">
        <v>51</v>
      </c>
      <c r="I146" s="21">
        <v>77121701</v>
      </c>
      <c r="J146" s="32" t="s">
        <v>579</v>
      </c>
      <c r="K146" s="106">
        <v>42552</v>
      </c>
      <c r="L146" s="192">
        <v>1</v>
      </c>
      <c r="M146" s="21" t="s">
        <v>53</v>
      </c>
      <c r="N146" s="21" t="s">
        <v>1286</v>
      </c>
      <c r="O146" s="244">
        <v>524021072</v>
      </c>
      <c r="P146" s="244">
        <v>524021072</v>
      </c>
      <c r="Q146" s="107" t="s">
        <v>55</v>
      </c>
      <c r="R146" s="107" t="s">
        <v>55</v>
      </c>
      <c r="S146" s="32" t="s">
        <v>1310</v>
      </c>
      <c r="T146" s="137">
        <v>525000000</v>
      </c>
      <c r="U146" s="112"/>
      <c r="V146" s="184"/>
      <c r="W146" s="182"/>
      <c r="X146" s="184"/>
      <c r="Y146" s="184"/>
      <c r="Z146" s="184"/>
      <c r="AA146" s="184"/>
      <c r="AB146" s="184"/>
      <c r="AC146" s="184"/>
      <c r="AD146" s="184"/>
      <c r="AE146" s="184"/>
    </row>
    <row r="147" spans="1:31" s="185" customFormat="1" ht="54.95" customHeight="1" x14ac:dyDescent="0.25">
      <c r="A147" s="105">
        <v>146</v>
      </c>
      <c r="B147" s="105" t="s">
        <v>889</v>
      </c>
      <c r="C147" s="33" t="s">
        <v>279</v>
      </c>
      <c r="D147" s="21" t="s">
        <v>1285</v>
      </c>
      <c r="E147" s="33" t="s">
        <v>286</v>
      </c>
      <c r="F147" s="21" t="s">
        <v>56</v>
      </c>
      <c r="G147" s="21" t="s">
        <v>134</v>
      </c>
      <c r="H147" s="33" t="s">
        <v>135</v>
      </c>
      <c r="I147" s="13">
        <v>80111600</v>
      </c>
      <c r="J147" s="32" t="s">
        <v>950</v>
      </c>
      <c r="K147" s="106">
        <v>42552</v>
      </c>
      <c r="L147" s="193">
        <v>5</v>
      </c>
      <c r="M147" s="13" t="s">
        <v>53</v>
      </c>
      <c r="N147" s="13" t="s">
        <v>65</v>
      </c>
      <c r="O147" s="244">
        <v>14216060</v>
      </c>
      <c r="P147" s="244">
        <v>14216060</v>
      </c>
      <c r="Q147" s="107" t="s">
        <v>55</v>
      </c>
      <c r="R147" s="107" t="s">
        <v>55</v>
      </c>
      <c r="S147" s="32" t="s">
        <v>1310</v>
      </c>
      <c r="T147" s="138">
        <v>2843212</v>
      </c>
      <c r="U147" s="112"/>
      <c r="V147" s="184"/>
      <c r="W147" s="182"/>
      <c r="X147" s="184"/>
      <c r="Y147" s="184"/>
      <c r="Z147" s="184"/>
      <c r="AA147" s="184"/>
      <c r="AB147" s="184"/>
      <c r="AC147" s="184"/>
      <c r="AD147" s="184"/>
      <c r="AE147" s="184"/>
    </row>
    <row r="148" spans="1:31" s="185" customFormat="1" ht="54.95" customHeight="1" x14ac:dyDescent="0.25">
      <c r="A148" s="105">
        <v>147</v>
      </c>
      <c r="B148" s="105" t="s">
        <v>889</v>
      </c>
      <c r="C148" s="32" t="s">
        <v>1292</v>
      </c>
      <c r="D148" s="21" t="s">
        <v>1285</v>
      </c>
      <c r="E148" s="32" t="s">
        <v>283</v>
      </c>
      <c r="F148" s="21" t="s">
        <v>56</v>
      </c>
      <c r="G148" s="21" t="s">
        <v>134</v>
      </c>
      <c r="H148" s="33" t="s">
        <v>135</v>
      </c>
      <c r="I148" s="13">
        <v>80111600</v>
      </c>
      <c r="J148" s="32" t="s">
        <v>278</v>
      </c>
      <c r="K148" s="106">
        <v>42552</v>
      </c>
      <c r="L148" s="192">
        <v>1</v>
      </c>
      <c r="M148" s="21" t="s">
        <v>53</v>
      </c>
      <c r="N148" s="21" t="s">
        <v>54</v>
      </c>
      <c r="O148" s="244">
        <v>783452</v>
      </c>
      <c r="P148" s="244">
        <v>783452</v>
      </c>
      <c r="Q148" s="107" t="s">
        <v>55</v>
      </c>
      <c r="R148" s="107" t="s">
        <v>55</v>
      </c>
      <c r="S148" s="32" t="s">
        <v>1310</v>
      </c>
      <c r="T148" s="137">
        <v>783452</v>
      </c>
      <c r="U148" s="112"/>
      <c r="V148" s="184"/>
      <c r="W148" s="182"/>
      <c r="X148" s="184"/>
      <c r="Y148" s="184"/>
      <c r="Z148" s="184"/>
      <c r="AA148" s="184"/>
      <c r="AB148" s="184"/>
      <c r="AC148" s="184"/>
      <c r="AD148" s="184"/>
      <c r="AE148" s="184"/>
    </row>
    <row r="149" spans="1:31" s="185" customFormat="1" ht="54.95" customHeight="1" x14ac:dyDescent="0.25">
      <c r="A149" s="105">
        <v>148</v>
      </c>
      <c r="B149" s="105" t="s">
        <v>889</v>
      </c>
      <c r="C149" s="33" t="s">
        <v>280</v>
      </c>
      <c r="D149" s="13" t="s">
        <v>1288</v>
      </c>
      <c r="E149" s="33" t="s">
        <v>290</v>
      </c>
      <c r="F149" s="21" t="s">
        <v>56</v>
      </c>
      <c r="G149" s="21" t="s">
        <v>134</v>
      </c>
      <c r="H149" s="33" t="s">
        <v>135</v>
      </c>
      <c r="I149" s="13">
        <v>80111600</v>
      </c>
      <c r="J149" s="33" t="s">
        <v>140</v>
      </c>
      <c r="K149" s="106">
        <v>42552</v>
      </c>
      <c r="L149" s="70">
        <v>5.5</v>
      </c>
      <c r="M149" s="13" t="s">
        <v>53</v>
      </c>
      <c r="N149" s="21" t="s">
        <v>1286</v>
      </c>
      <c r="O149" s="244">
        <v>31567079.5</v>
      </c>
      <c r="P149" s="244">
        <v>31567079.5</v>
      </c>
      <c r="Q149" s="107" t="s">
        <v>55</v>
      </c>
      <c r="R149" s="107" t="s">
        <v>55</v>
      </c>
      <c r="S149" s="32" t="s">
        <v>1310</v>
      </c>
      <c r="T149" s="138">
        <v>5739469</v>
      </c>
      <c r="U149" s="112"/>
      <c r="V149" s="184"/>
      <c r="W149" s="182"/>
      <c r="X149" s="184"/>
      <c r="Y149" s="184"/>
      <c r="Z149" s="184"/>
      <c r="AA149" s="184"/>
      <c r="AB149" s="184"/>
      <c r="AC149" s="184"/>
      <c r="AD149" s="184"/>
      <c r="AE149" s="184"/>
    </row>
    <row r="150" spans="1:31" s="185" customFormat="1" ht="54.95" customHeight="1" x14ac:dyDescent="0.25">
      <c r="A150" s="105">
        <v>149</v>
      </c>
      <c r="B150" s="105" t="s">
        <v>889</v>
      </c>
      <c r="C150" s="33" t="s">
        <v>280</v>
      </c>
      <c r="D150" s="13" t="s">
        <v>1288</v>
      </c>
      <c r="E150" s="33" t="s">
        <v>290</v>
      </c>
      <c r="F150" s="21" t="s">
        <v>56</v>
      </c>
      <c r="G150" s="21" t="s">
        <v>134</v>
      </c>
      <c r="H150" s="33" t="s">
        <v>135</v>
      </c>
      <c r="I150" s="13">
        <v>80111600</v>
      </c>
      <c r="J150" s="33" t="s">
        <v>141</v>
      </c>
      <c r="K150" s="106">
        <v>42552</v>
      </c>
      <c r="L150" s="70">
        <v>5.5</v>
      </c>
      <c r="M150" s="13" t="s">
        <v>53</v>
      </c>
      <c r="N150" s="21" t="s">
        <v>1286</v>
      </c>
      <c r="O150" s="244">
        <v>31567079.5</v>
      </c>
      <c r="P150" s="244">
        <v>31567079.5</v>
      </c>
      <c r="Q150" s="107" t="s">
        <v>55</v>
      </c>
      <c r="R150" s="107" t="s">
        <v>55</v>
      </c>
      <c r="S150" s="32" t="s">
        <v>1310</v>
      </c>
      <c r="T150" s="138">
        <v>5739469</v>
      </c>
      <c r="U150" s="112"/>
      <c r="V150" s="184"/>
      <c r="W150" s="182"/>
      <c r="X150" s="184"/>
      <c r="Y150" s="184"/>
      <c r="Z150" s="184"/>
      <c r="AA150" s="184"/>
      <c r="AB150" s="184"/>
      <c r="AC150" s="184"/>
      <c r="AD150" s="184"/>
      <c r="AE150" s="184"/>
    </row>
    <row r="151" spans="1:31" s="185" customFormat="1" ht="54.95" customHeight="1" x14ac:dyDescent="0.25">
      <c r="A151" s="105">
        <v>150</v>
      </c>
      <c r="B151" s="105" t="s">
        <v>889</v>
      </c>
      <c r="C151" s="33" t="s">
        <v>280</v>
      </c>
      <c r="D151" s="13" t="s">
        <v>1288</v>
      </c>
      <c r="E151" s="33" t="s">
        <v>290</v>
      </c>
      <c r="F151" s="21" t="s">
        <v>56</v>
      </c>
      <c r="G151" s="21" t="s">
        <v>134</v>
      </c>
      <c r="H151" s="33" t="s">
        <v>135</v>
      </c>
      <c r="I151" s="13">
        <v>80111600</v>
      </c>
      <c r="J151" s="33" t="s">
        <v>142</v>
      </c>
      <c r="K151" s="106">
        <v>42552</v>
      </c>
      <c r="L151" s="70">
        <v>5.5</v>
      </c>
      <c r="M151" s="13" t="s">
        <v>53</v>
      </c>
      <c r="N151" s="21" t="s">
        <v>1286</v>
      </c>
      <c r="O151" s="244">
        <v>15637666</v>
      </c>
      <c r="P151" s="244">
        <v>15637666</v>
      </c>
      <c r="Q151" s="107" t="s">
        <v>55</v>
      </c>
      <c r="R151" s="107" t="s">
        <v>55</v>
      </c>
      <c r="S151" s="32" t="s">
        <v>1310</v>
      </c>
      <c r="T151" s="138">
        <v>2843212</v>
      </c>
      <c r="U151" s="112"/>
      <c r="V151" s="184"/>
      <c r="W151" s="182"/>
      <c r="X151" s="184"/>
      <c r="Y151" s="184"/>
      <c r="Z151" s="184"/>
      <c r="AA151" s="184"/>
      <c r="AB151" s="184"/>
      <c r="AC151" s="184"/>
      <c r="AD151" s="184"/>
      <c r="AE151" s="184"/>
    </row>
    <row r="152" spans="1:31" s="185" customFormat="1" ht="54.95" customHeight="1" x14ac:dyDescent="0.25">
      <c r="A152" s="105">
        <v>151</v>
      </c>
      <c r="B152" s="105" t="s">
        <v>889</v>
      </c>
      <c r="C152" s="33" t="s">
        <v>280</v>
      </c>
      <c r="D152" s="13" t="s">
        <v>1288</v>
      </c>
      <c r="E152" s="33" t="s">
        <v>290</v>
      </c>
      <c r="F152" s="21" t="s">
        <v>56</v>
      </c>
      <c r="G152" s="21" t="s">
        <v>134</v>
      </c>
      <c r="H152" s="33" t="s">
        <v>135</v>
      </c>
      <c r="I152" s="13">
        <v>80111600</v>
      </c>
      <c r="J152" s="33" t="s">
        <v>142</v>
      </c>
      <c r="K152" s="106">
        <v>42552</v>
      </c>
      <c r="L152" s="70">
        <v>5.5</v>
      </c>
      <c r="M152" s="13" t="s">
        <v>53</v>
      </c>
      <c r="N152" s="21" t="s">
        <v>1286</v>
      </c>
      <c r="O152" s="244">
        <v>15637666</v>
      </c>
      <c r="P152" s="244">
        <v>15637666</v>
      </c>
      <c r="Q152" s="107" t="s">
        <v>55</v>
      </c>
      <c r="R152" s="107" t="s">
        <v>55</v>
      </c>
      <c r="S152" s="32" t="s">
        <v>1310</v>
      </c>
      <c r="T152" s="138">
        <v>2843212</v>
      </c>
      <c r="U152" s="112"/>
      <c r="V152" s="184"/>
      <c r="W152" s="182"/>
      <c r="X152" s="184"/>
      <c r="Y152" s="184"/>
      <c r="Z152" s="184"/>
      <c r="AA152" s="184"/>
      <c r="AB152" s="184"/>
      <c r="AC152" s="184"/>
      <c r="AD152" s="184"/>
      <c r="AE152" s="184"/>
    </row>
    <row r="153" spans="1:31" s="185" customFormat="1" ht="54.95" customHeight="1" x14ac:dyDescent="0.25">
      <c r="A153" s="105">
        <v>152</v>
      </c>
      <c r="B153" s="105" t="s">
        <v>889</v>
      </c>
      <c r="C153" s="33" t="s">
        <v>280</v>
      </c>
      <c r="D153" s="13" t="s">
        <v>1288</v>
      </c>
      <c r="E153" s="33" t="s">
        <v>290</v>
      </c>
      <c r="F153" s="21" t="s">
        <v>56</v>
      </c>
      <c r="G153" s="21" t="s">
        <v>134</v>
      </c>
      <c r="H153" s="33" t="s">
        <v>135</v>
      </c>
      <c r="I153" s="13">
        <v>80111600</v>
      </c>
      <c r="J153" s="33" t="s">
        <v>142</v>
      </c>
      <c r="K153" s="106">
        <v>42552</v>
      </c>
      <c r="L153" s="70">
        <v>5.5</v>
      </c>
      <c r="M153" s="13" t="s">
        <v>53</v>
      </c>
      <c r="N153" s="21" t="s">
        <v>1286</v>
      </c>
      <c r="O153" s="244">
        <v>15637666</v>
      </c>
      <c r="P153" s="244">
        <v>15637666</v>
      </c>
      <c r="Q153" s="107" t="s">
        <v>55</v>
      </c>
      <c r="R153" s="107" t="s">
        <v>55</v>
      </c>
      <c r="S153" s="32" t="s">
        <v>1310</v>
      </c>
      <c r="T153" s="138">
        <v>2843212</v>
      </c>
      <c r="U153" s="112"/>
      <c r="V153" s="184"/>
      <c r="W153" s="182"/>
      <c r="X153" s="184"/>
      <c r="Y153" s="184"/>
      <c r="Z153" s="184"/>
      <c r="AA153" s="184"/>
      <c r="AB153" s="184"/>
      <c r="AC153" s="184"/>
      <c r="AD153" s="184"/>
      <c r="AE153" s="184"/>
    </row>
    <row r="154" spans="1:31" s="185" customFormat="1" ht="54.95" customHeight="1" x14ac:dyDescent="0.25">
      <c r="A154" s="105">
        <v>153</v>
      </c>
      <c r="B154" s="105" t="s">
        <v>889</v>
      </c>
      <c r="C154" s="33" t="s">
        <v>280</v>
      </c>
      <c r="D154" s="13" t="s">
        <v>1288</v>
      </c>
      <c r="E154" s="33" t="s">
        <v>290</v>
      </c>
      <c r="F154" s="21" t="s">
        <v>56</v>
      </c>
      <c r="G154" s="21" t="s">
        <v>134</v>
      </c>
      <c r="H154" s="33" t="s">
        <v>135</v>
      </c>
      <c r="I154" s="13">
        <v>80111600</v>
      </c>
      <c r="J154" s="33" t="s">
        <v>143</v>
      </c>
      <c r="K154" s="106">
        <v>42552</v>
      </c>
      <c r="L154" s="70">
        <v>5.5</v>
      </c>
      <c r="M154" s="13" t="s">
        <v>53</v>
      </c>
      <c r="N154" s="21" t="s">
        <v>1286</v>
      </c>
      <c r="O154" s="244">
        <v>22639606</v>
      </c>
      <c r="P154" s="244">
        <v>22639606</v>
      </c>
      <c r="Q154" s="107" t="s">
        <v>55</v>
      </c>
      <c r="R154" s="107" t="s">
        <v>55</v>
      </c>
      <c r="S154" s="32" t="s">
        <v>1310</v>
      </c>
      <c r="T154" s="138">
        <v>4116292</v>
      </c>
      <c r="U154" s="112"/>
      <c r="V154" s="184"/>
      <c r="W154" s="182"/>
      <c r="X154" s="184"/>
      <c r="Y154" s="184"/>
      <c r="Z154" s="184"/>
      <c r="AA154" s="184"/>
      <c r="AB154" s="184"/>
      <c r="AC154" s="184"/>
      <c r="AD154" s="184"/>
      <c r="AE154" s="184"/>
    </row>
    <row r="155" spans="1:31" s="185" customFormat="1" ht="54.95" customHeight="1" x14ac:dyDescent="0.25">
      <c r="A155" s="105">
        <v>154</v>
      </c>
      <c r="B155" s="105" t="s">
        <v>889</v>
      </c>
      <c r="C155" s="33" t="s">
        <v>280</v>
      </c>
      <c r="D155" s="13" t="s">
        <v>1288</v>
      </c>
      <c r="E155" s="33" t="s">
        <v>290</v>
      </c>
      <c r="F155" s="21" t="s">
        <v>56</v>
      </c>
      <c r="G155" s="21" t="s">
        <v>134</v>
      </c>
      <c r="H155" s="33" t="s">
        <v>135</v>
      </c>
      <c r="I155" s="13">
        <v>80111600</v>
      </c>
      <c r="J155" s="33" t="s">
        <v>144</v>
      </c>
      <c r="K155" s="106">
        <v>42552</v>
      </c>
      <c r="L155" s="70">
        <v>5.5</v>
      </c>
      <c r="M155" s="13" t="s">
        <v>53</v>
      </c>
      <c r="N155" s="21" t="s">
        <v>1286</v>
      </c>
      <c r="O155" s="244">
        <v>9686017</v>
      </c>
      <c r="P155" s="244">
        <v>9686017</v>
      </c>
      <c r="Q155" s="107" t="s">
        <v>55</v>
      </c>
      <c r="R155" s="107" t="s">
        <v>55</v>
      </c>
      <c r="S155" s="32" t="s">
        <v>1310</v>
      </c>
      <c r="T155" s="138">
        <v>1761094</v>
      </c>
      <c r="U155" s="112"/>
      <c r="V155" s="184"/>
      <c r="W155" s="182"/>
      <c r="X155" s="184"/>
      <c r="Y155" s="184"/>
      <c r="Z155" s="184"/>
      <c r="AA155" s="184"/>
      <c r="AB155" s="184"/>
      <c r="AC155" s="184"/>
      <c r="AD155" s="184"/>
      <c r="AE155" s="184"/>
    </row>
    <row r="156" spans="1:31" s="185" customFormat="1" ht="54.95" customHeight="1" x14ac:dyDescent="0.25">
      <c r="A156" s="105">
        <v>155</v>
      </c>
      <c r="B156" s="105" t="s">
        <v>889</v>
      </c>
      <c r="C156" s="32" t="s">
        <v>1292</v>
      </c>
      <c r="D156" s="21" t="s">
        <v>1287</v>
      </c>
      <c r="E156" s="32" t="s">
        <v>285</v>
      </c>
      <c r="F156" s="21" t="s">
        <v>56</v>
      </c>
      <c r="G156" s="21" t="s">
        <v>134</v>
      </c>
      <c r="H156" s="33" t="s">
        <v>135</v>
      </c>
      <c r="I156" s="13">
        <v>80111600</v>
      </c>
      <c r="J156" s="33" t="s">
        <v>145</v>
      </c>
      <c r="K156" s="106">
        <v>42552</v>
      </c>
      <c r="L156" s="70">
        <v>5</v>
      </c>
      <c r="M156" s="13" t="s">
        <v>53</v>
      </c>
      <c r="N156" s="21" t="s">
        <v>1286</v>
      </c>
      <c r="O156" s="244">
        <v>36070600</v>
      </c>
      <c r="P156" s="244">
        <v>36070600</v>
      </c>
      <c r="Q156" s="107" t="s">
        <v>55</v>
      </c>
      <c r="R156" s="107" t="s">
        <v>55</v>
      </c>
      <c r="S156" s="32" t="s">
        <v>1310</v>
      </c>
      <c r="T156" s="138">
        <v>7214120</v>
      </c>
      <c r="U156" s="112"/>
      <c r="V156" s="184"/>
      <c r="W156" s="182"/>
      <c r="X156" s="184"/>
      <c r="Y156" s="184"/>
      <c r="Z156" s="184"/>
      <c r="AA156" s="184"/>
      <c r="AB156" s="184"/>
      <c r="AC156" s="184"/>
      <c r="AD156" s="184"/>
      <c r="AE156" s="184"/>
    </row>
    <row r="157" spans="1:31" s="185" customFormat="1" ht="54.95" customHeight="1" x14ac:dyDescent="0.25">
      <c r="A157" s="105">
        <v>156</v>
      </c>
      <c r="B157" s="105" t="s">
        <v>889</v>
      </c>
      <c r="C157" s="33" t="s">
        <v>280</v>
      </c>
      <c r="D157" s="13" t="s">
        <v>1288</v>
      </c>
      <c r="E157" s="33" t="s">
        <v>290</v>
      </c>
      <c r="F157" s="21" t="s">
        <v>56</v>
      </c>
      <c r="G157" s="21" t="s">
        <v>134</v>
      </c>
      <c r="H157" s="33" t="s">
        <v>135</v>
      </c>
      <c r="I157" s="13">
        <v>80111600</v>
      </c>
      <c r="J157" s="33" t="s">
        <v>146</v>
      </c>
      <c r="K157" s="106">
        <v>42552</v>
      </c>
      <c r="L157" s="70">
        <v>5.5</v>
      </c>
      <c r="M157" s="13" t="s">
        <v>53</v>
      </c>
      <c r="N157" s="21" t="s">
        <v>1286</v>
      </c>
      <c r="O157" s="244">
        <v>15637666</v>
      </c>
      <c r="P157" s="244">
        <v>15637666</v>
      </c>
      <c r="Q157" s="107" t="s">
        <v>55</v>
      </c>
      <c r="R157" s="107" t="s">
        <v>55</v>
      </c>
      <c r="S157" s="32" t="s">
        <v>1310</v>
      </c>
      <c r="T157" s="138">
        <v>2843212</v>
      </c>
      <c r="U157" s="112"/>
      <c r="V157" s="184"/>
      <c r="W157" s="182"/>
      <c r="X157" s="184"/>
      <c r="Y157" s="184"/>
      <c r="Z157" s="184"/>
      <c r="AA157" s="184"/>
      <c r="AB157" s="184"/>
      <c r="AC157" s="184"/>
      <c r="AD157" s="184"/>
      <c r="AE157" s="184"/>
    </row>
    <row r="158" spans="1:31" s="185" customFormat="1" ht="54.95" customHeight="1" x14ac:dyDescent="0.25">
      <c r="A158" s="105">
        <v>157</v>
      </c>
      <c r="B158" s="105" t="s">
        <v>889</v>
      </c>
      <c r="C158" s="33" t="s">
        <v>280</v>
      </c>
      <c r="D158" s="13" t="s">
        <v>1288</v>
      </c>
      <c r="E158" s="33" t="s">
        <v>290</v>
      </c>
      <c r="F158" s="21" t="s">
        <v>56</v>
      </c>
      <c r="G158" s="21" t="s">
        <v>134</v>
      </c>
      <c r="H158" s="33" t="s">
        <v>135</v>
      </c>
      <c r="I158" s="13">
        <v>80111600</v>
      </c>
      <c r="J158" s="33" t="s">
        <v>143</v>
      </c>
      <c r="K158" s="106">
        <v>42552</v>
      </c>
      <c r="L158" s="70">
        <v>5.5</v>
      </c>
      <c r="M158" s="13" t="s">
        <v>53</v>
      </c>
      <c r="N158" s="21" t="s">
        <v>1286</v>
      </c>
      <c r="O158" s="244">
        <v>15637666</v>
      </c>
      <c r="P158" s="244">
        <v>15637666</v>
      </c>
      <c r="Q158" s="107" t="s">
        <v>55</v>
      </c>
      <c r="R158" s="107" t="s">
        <v>55</v>
      </c>
      <c r="S158" s="32" t="s">
        <v>1310</v>
      </c>
      <c r="T158" s="138">
        <v>2843212</v>
      </c>
      <c r="U158" s="112"/>
      <c r="V158" s="184"/>
      <c r="W158" s="182"/>
      <c r="X158" s="184"/>
      <c r="Y158" s="184"/>
      <c r="Z158" s="184"/>
      <c r="AA158" s="184"/>
      <c r="AB158" s="184"/>
      <c r="AC158" s="184"/>
      <c r="AD158" s="184"/>
      <c r="AE158" s="184"/>
    </row>
    <row r="159" spans="1:31" s="185" customFormat="1" ht="54.95" customHeight="1" x14ac:dyDescent="0.25">
      <c r="A159" s="105">
        <v>158</v>
      </c>
      <c r="B159" s="105" t="s">
        <v>889</v>
      </c>
      <c r="C159" s="33" t="s">
        <v>280</v>
      </c>
      <c r="D159" s="13" t="s">
        <v>1288</v>
      </c>
      <c r="E159" s="33" t="s">
        <v>290</v>
      </c>
      <c r="F159" s="21" t="s">
        <v>56</v>
      </c>
      <c r="G159" s="21" t="s">
        <v>134</v>
      </c>
      <c r="H159" s="33" t="s">
        <v>135</v>
      </c>
      <c r="I159" s="13">
        <v>80111600</v>
      </c>
      <c r="J159" s="33" t="s">
        <v>143</v>
      </c>
      <c r="K159" s="106">
        <v>42552</v>
      </c>
      <c r="L159" s="70">
        <v>5</v>
      </c>
      <c r="M159" s="13" t="s">
        <v>53</v>
      </c>
      <c r="N159" s="21" t="s">
        <v>1286</v>
      </c>
      <c r="O159" s="244">
        <v>20581460</v>
      </c>
      <c r="P159" s="244">
        <v>20581460</v>
      </c>
      <c r="Q159" s="107" t="s">
        <v>55</v>
      </c>
      <c r="R159" s="107" t="s">
        <v>55</v>
      </c>
      <c r="S159" s="32" t="s">
        <v>1310</v>
      </c>
      <c r="T159" s="138">
        <v>4116292</v>
      </c>
      <c r="U159" s="112"/>
      <c r="V159" s="184"/>
      <c r="W159" s="182"/>
      <c r="X159" s="184"/>
      <c r="Y159" s="184"/>
      <c r="Z159" s="184"/>
      <c r="AA159" s="184"/>
      <c r="AB159" s="184"/>
      <c r="AC159" s="184"/>
      <c r="AD159" s="184"/>
      <c r="AE159" s="184"/>
    </row>
    <row r="160" spans="1:31" s="185" customFormat="1" ht="54.95" customHeight="1" x14ac:dyDescent="0.25">
      <c r="A160" s="105">
        <v>159</v>
      </c>
      <c r="B160" s="105" t="s">
        <v>889</v>
      </c>
      <c r="C160" s="33" t="s">
        <v>280</v>
      </c>
      <c r="D160" s="13" t="s">
        <v>1288</v>
      </c>
      <c r="E160" s="33" t="s">
        <v>290</v>
      </c>
      <c r="F160" s="21" t="s">
        <v>56</v>
      </c>
      <c r="G160" s="21" t="s">
        <v>134</v>
      </c>
      <c r="H160" s="33" t="s">
        <v>135</v>
      </c>
      <c r="I160" s="13">
        <v>80111600</v>
      </c>
      <c r="J160" s="33" t="s">
        <v>143</v>
      </c>
      <c r="K160" s="106">
        <v>42552</v>
      </c>
      <c r="L160" s="70">
        <v>5.5</v>
      </c>
      <c r="M160" s="13" t="s">
        <v>53</v>
      </c>
      <c r="N160" s="21" t="s">
        <v>1286</v>
      </c>
      <c r="O160" s="244">
        <v>22639606</v>
      </c>
      <c r="P160" s="244">
        <v>22639606</v>
      </c>
      <c r="Q160" s="107" t="s">
        <v>55</v>
      </c>
      <c r="R160" s="107" t="s">
        <v>55</v>
      </c>
      <c r="S160" s="32" t="s">
        <v>1310</v>
      </c>
      <c r="T160" s="138">
        <v>4116292</v>
      </c>
      <c r="U160" s="112"/>
      <c r="V160" s="184"/>
      <c r="W160" s="182"/>
      <c r="X160" s="184"/>
      <c r="Y160" s="184"/>
      <c r="Z160" s="184"/>
      <c r="AA160" s="184"/>
      <c r="AB160" s="184"/>
      <c r="AC160" s="184"/>
      <c r="AD160" s="184"/>
      <c r="AE160" s="184"/>
    </row>
    <row r="161" spans="1:31" s="185" customFormat="1" ht="54.95" customHeight="1" x14ac:dyDescent="0.25">
      <c r="A161" s="105">
        <v>160</v>
      </c>
      <c r="B161" s="105" t="s">
        <v>889</v>
      </c>
      <c r="C161" s="33" t="s">
        <v>280</v>
      </c>
      <c r="D161" s="13" t="s">
        <v>1288</v>
      </c>
      <c r="E161" s="33" t="s">
        <v>290</v>
      </c>
      <c r="F161" s="21" t="s">
        <v>56</v>
      </c>
      <c r="G161" s="21" t="s">
        <v>134</v>
      </c>
      <c r="H161" s="33" t="s">
        <v>135</v>
      </c>
      <c r="I161" s="13">
        <v>80111600</v>
      </c>
      <c r="J161" s="33" t="s">
        <v>143</v>
      </c>
      <c r="K161" s="106">
        <v>42552</v>
      </c>
      <c r="L161" s="70">
        <v>5.5</v>
      </c>
      <c r="M161" s="13" t="s">
        <v>53</v>
      </c>
      <c r="N161" s="21" t="s">
        <v>1286</v>
      </c>
      <c r="O161" s="244">
        <v>22639606</v>
      </c>
      <c r="P161" s="244">
        <v>22639606</v>
      </c>
      <c r="Q161" s="107" t="s">
        <v>55</v>
      </c>
      <c r="R161" s="107" t="s">
        <v>55</v>
      </c>
      <c r="S161" s="32" t="s">
        <v>1310</v>
      </c>
      <c r="T161" s="138">
        <v>4116292</v>
      </c>
      <c r="U161" s="112"/>
      <c r="V161" s="184"/>
      <c r="W161" s="182"/>
      <c r="X161" s="184"/>
      <c r="Y161" s="184"/>
      <c r="Z161" s="184"/>
      <c r="AA161" s="184"/>
      <c r="AB161" s="184"/>
      <c r="AC161" s="184"/>
      <c r="AD161" s="184"/>
      <c r="AE161" s="184"/>
    </row>
    <row r="162" spans="1:31" s="185" customFormat="1" ht="54.95" customHeight="1" x14ac:dyDescent="0.25">
      <c r="A162" s="105">
        <v>161</v>
      </c>
      <c r="B162" s="105" t="s">
        <v>889</v>
      </c>
      <c r="C162" s="33" t="s">
        <v>280</v>
      </c>
      <c r="D162" s="13" t="s">
        <v>1288</v>
      </c>
      <c r="E162" s="33" t="s">
        <v>290</v>
      </c>
      <c r="F162" s="21" t="s">
        <v>56</v>
      </c>
      <c r="G162" s="21" t="s">
        <v>134</v>
      </c>
      <c r="H162" s="33" t="s">
        <v>135</v>
      </c>
      <c r="I162" s="13">
        <v>80111600</v>
      </c>
      <c r="J162" s="33" t="s">
        <v>142</v>
      </c>
      <c r="K162" s="106">
        <v>42552</v>
      </c>
      <c r="L162" s="70">
        <v>5</v>
      </c>
      <c r="M162" s="13" t="s">
        <v>53</v>
      </c>
      <c r="N162" s="21" t="s">
        <v>1286</v>
      </c>
      <c r="O162" s="244">
        <v>14216060</v>
      </c>
      <c r="P162" s="244">
        <v>14216060</v>
      </c>
      <c r="Q162" s="107" t="s">
        <v>55</v>
      </c>
      <c r="R162" s="107" t="s">
        <v>55</v>
      </c>
      <c r="S162" s="32" t="s">
        <v>1310</v>
      </c>
      <c r="T162" s="138">
        <v>2843212</v>
      </c>
      <c r="U162" s="112"/>
      <c r="V162" s="184"/>
      <c r="W162" s="182"/>
      <c r="X162" s="184"/>
      <c r="Y162" s="184"/>
      <c r="Z162" s="184"/>
      <c r="AA162" s="184"/>
      <c r="AB162" s="184"/>
      <c r="AC162" s="184"/>
      <c r="AD162" s="184"/>
      <c r="AE162" s="184"/>
    </row>
    <row r="163" spans="1:31" s="185" customFormat="1" ht="54.95" customHeight="1" x14ac:dyDescent="0.25">
      <c r="A163" s="105">
        <v>162</v>
      </c>
      <c r="B163" s="105" t="s">
        <v>889</v>
      </c>
      <c r="C163" s="33" t="s">
        <v>280</v>
      </c>
      <c r="D163" s="13" t="s">
        <v>1288</v>
      </c>
      <c r="E163" s="33" t="s">
        <v>290</v>
      </c>
      <c r="F163" s="21" t="s">
        <v>56</v>
      </c>
      <c r="G163" s="21" t="s">
        <v>134</v>
      </c>
      <c r="H163" s="33" t="s">
        <v>135</v>
      </c>
      <c r="I163" s="13">
        <v>80111600</v>
      </c>
      <c r="J163" s="33" t="s">
        <v>142</v>
      </c>
      <c r="K163" s="106">
        <v>42552</v>
      </c>
      <c r="L163" s="70">
        <v>5</v>
      </c>
      <c r="M163" s="13" t="s">
        <v>53</v>
      </c>
      <c r="N163" s="21" t="s">
        <v>1286</v>
      </c>
      <c r="O163" s="244">
        <v>14216060</v>
      </c>
      <c r="P163" s="244">
        <v>14216060</v>
      </c>
      <c r="Q163" s="107" t="s">
        <v>55</v>
      </c>
      <c r="R163" s="107" t="s">
        <v>55</v>
      </c>
      <c r="S163" s="32" t="s">
        <v>1310</v>
      </c>
      <c r="T163" s="138">
        <v>2843212</v>
      </c>
      <c r="U163" s="112"/>
      <c r="V163" s="184"/>
      <c r="W163" s="182"/>
      <c r="X163" s="184"/>
      <c r="Y163" s="184"/>
      <c r="Z163" s="184"/>
      <c r="AA163" s="184"/>
      <c r="AB163" s="184"/>
      <c r="AC163" s="184"/>
      <c r="AD163" s="184"/>
      <c r="AE163" s="184"/>
    </row>
    <row r="164" spans="1:31" s="185" customFormat="1" ht="54.95" customHeight="1" x14ac:dyDescent="0.25">
      <c r="A164" s="105">
        <v>163</v>
      </c>
      <c r="B164" s="105" t="s">
        <v>889</v>
      </c>
      <c r="C164" s="33" t="s">
        <v>280</v>
      </c>
      <c r="D164" s="13" t="s">
        <v>1288</v>
      </c>
      <c r="E164" s="33" t="s">
        <v>290</v>
      </c>
      <c r="F164" s="21" t="s">
        <v>56</v>
      </c>
      <c r="G164" s="21" t="s">
        <v>134</v>
      </c>
      <c r="H164" s="33" t="s">
        <v>135</v>
      </c>
      <c r="I164" s="13">
        <v>80111600</v>
      </c>
      <c r="J164" s="33" t="s">
        <v>142</v>
      </c>
      <c r="K164" s="106">
        <v>42552</v>
      </c>
      <c r="L164" s="70">
        <v>5</v>
      </c>
      <c r="M164" s="13" t="s">
        <v>53</v>
      </c>
      <c r="N164" s="21" t="s">
        <v>1286</v>
      </c>
      <c r="O164" s="244">
        <v>14216060</v>
      </c>
      <c r="P164" s="244">
        <v>14216060</v>
      </c>
      <c r="Q164" s="107" t="s">
        <v>55</v>
      </c>
      <c r="R164" s="107" t="s">
        <v>55</v>
      </c>
      <c r="S164" s="32" t="s">
        <v>1310</v>
      </c>
      <c r="T164" s="138">
        <v>2843212</v>
      </c>
      <c r="U164" s="112"/>
      <c r="V164" s="184"/>
      <c r="W164" s="182"/>
      <c r="X164" s="184"/>
      <c r="Y164" s="184"/>
      <c r="Z164" s="184"/>
      <c r="AA164" s="184"/>
      <c r="AB164" s="184"/>
      <c r="AC164" s="184"/>
      <c r="AD164" s="184"/>
      <c r="AE164" s="184"/>
    </row>
    <row r="165" spans="1:31" s="185" customFormat="1" ht="54.95" customHeight="1" x14ac:dyDescent="0.25">
      <c r="A165" s="105">
        <v>164</v>
      </c>
      <c r="B165" s="105" t="s">
        <v>889</v>
      </c>
      <c r="C165" s="33" t="s">
        <v>280</v>
      </c>
      <c r="D165" s="13" t="s">
        <v>1288</v>
      </c>
      <c r="E165" s="33" t="s">
        <v>290</v>
      </c>
      <c r="F165" s="21" t="s">
        <v>56</v>
      </c>
      <c r="G165" s="21" t="s">
        <v>134</v>
      </c>
      <c r="H165" s="33" t="s">
        <v>135</v>
      </c>
      <c r="I165" s="13">
        <v>80111600</v>
      </c>
      <c r="J165" s="33" t="s">
        <v>142</v>
      </c>
      <c r="K165" s="106">
        <v>42552</v>
      </c>
      <c r="L165" s="70">
        <v>5</v>
      </c>
      <c r="M165" s="13" t="s">
        <v>53</v>
      </c>
      <c r="N165" s="21" t="s">
        <v>1286</v>
      </c>
      <c r="O165" s="244">
        <v>14216060</v>
      </c>
      <c r="P165" s="244">
        <v>14216060</v>
      </c>
      <c r="Q165" s="107" t="s">
        <v>55</v>
      </c>
      <c r="R165" s="107" t="s">
        <v>55</v>
      </c>
      <c r="S165" s="32" t="s">
        <v>1310</v>
      </c>
      <c r="T165" s="138">
        <v>2843212</v>
      </c>
      <c r="U165" s="112"/>
      <c r="V165" s="184"/>
      <c r="W165" s="182"/>
      <c r="X165" s="184"/>
      <c r="Y165" s="184"/>
      <c r="Z165" s="184"/>
      <c r="AA165" s="184"/>
      <c r="AB165" s="184"/>
      <c r="AC165" s="184"/>
      <c r="AD165" s="184"/>
      <c r="AE165" s="184"/>
    </row>
    <row r="166" spans="1:31" s="185" customFormat="1" ht="54.95" customHeight="1" x14ac:dyDescent="0.25">
      <c r="A166" s="105">
        <v>165</v>
      </c>
      <c r="B166" s="105" t="s">
        <v>889</v>
      </c>
      <c r="C166" s="33" t="s">
        <v>280</v>
      </c>
      <c r="D166" s="13" t="s">
        <v>1288</v>
      </c>
      <c r="E166" s="33" t="s">
        <v>290</v>
      </c>
      <c r="F166" s="21" t="s">
        <v>56</v>
      </c>
      <c r="G166" s="21" t="s">
        <v>134</v>
      </c>
      <c r="H166" s="33" t="s">
        <v>135</v>
      </c>
      <c r="I166" s="13">
        <v>80111600</v>
      </c>
      <c r="J166" s="33" t="s">
        <v>142</v>
      </c>
      <c r="K166" s="106">
        <v>42552</v>
      </c>
      <c r="L166" s="70">
        <v>5.5</v>
      </c>
      <c r="M166" s="13" t="s">
        <v>53</v>
      </c>
      <c r="N166" s="21" t="s">
        <v>1286</v>
      </c>
      <c r="O166" s="244">
        <v>15637666</v>
      </c>
      <c r="P166" s="244">
        <v>15637666</v>
      </c>
      <c r="Q166" s="107" t="s">
        <v>55</v>
      </c>
      <c r="R166" s="107" t="s">
        <v>55</v>
      </c>
      <c r="S166" s="32" t="s">
        <v>1310</v>
      </c>
      <c r="T166" s="138">
        <v>2843212</v>
      </c>
      <c r="U166" s="112"/>
      <c r="V166" s="184"/>
      <c r="W166" s="182"/>
      <c r="X166" s="184"/>
      <c r="Y166" s="184"/>
      <c r="Z166" s="184"/>
      <c r="AA166" s="184"/>
      <c r="AB166" s="184"/>
      <c r="AC166" s="184"/>
      <c r="AD166" s="184"/>
      <c r="AE166" s="184"/>
    </row>
    <row r="167" spans="1:31" s="185" customFormat="1" ht="54.95" customHeight="1" x14ac:dyDescent="0.25">
      <c r="A167" s="105">
        <v>166</v>
      </c>
      <c r="B167" s="105" t="s">
        <v>889</v>
      </c>
      <c r="C167" s="33" t="s">
        <v>280</v>
      </c>
      <c r="D167" s="13" t="s">
        <v>1288</v>
      </c>
      <c r="E167" s="33" t="s">
        <v>290</v>
      </c>
      <c r="F167" s="21" t="s">
        <v>56</v>
      </c>
      <c r="G167" s="21" t="s">
        <v>134</v>
      </c>
      <c r="H167" s="33" t="s">
        <v>135</v>
      </c>
      <c r="I167" s="13">
        <v>80111600</v>
      </c>
      <c r="J167" s="33" t="s">
        <v>146</v>
      </c>
      <c r="K167" s="106">
        <v>42552</v>
      </c>
      <c r="L167" s="70">
        <v>5.5</v>
      </c>
      <c r="M167" s="13" t="s">
        <v>53</v>
      </c>
      <c r="N167" s="21" t="s">
        <v>1286</v>
      </c>
      <c r="O167" s="244">
        <v>15637666</v>
      </c>
      <c r="P167" s="244">
        <v>15637666</v>
      </c>
      <c r="Q167" s="107" t="s">
        <v>55</v>
      </c>
      <c r="R167" s="107" t="s">
        <v>55</v>
      </c>
      <c r="S167" s="32" t="s">
        <v>1310</v>
      </c>
      <c r="T167" s="138">
        <v>2843212</v>
      </c>
      <c r="U167" s="112"/>
      <c r="V167" s="184"/>
      <c r="W167" s="182"/>
      <c r="X167" s="184"/>
      <c r="Y167" s="184"/>
      <c r="Z167" s="184"/>
      <c r="AA167" s="184"/>
      <c r="AB167" s="184"/>
      <c r="AC167" s="184"/>
      <c r="AD167" s="184"/>
      <c r="AE167" s="184"/>
    </row>
    <row r="168" spans="1:31" s="185" customFormat="1" ht="54.95" customHeight="1" x14ac:dyDescent="0.25">
      <c r="A168" s="105">
        <v>167</v>
      </c>
      <c r="B168" s="105" t="s">
        <v>889</v>
      </c>
      <c r="C168" s="33" t="s">
        <v>280</v>
      </c>
      <c r="D168" s="13" t="s">
        <v>1288</v>
      </c>
      <c r="E168" s="33" t="s">
        <v>290</v>
      </c>
      <c r="F168" s="21" t="s">
        <v>56</v>
      </c>
      <c r="G168" s="21" t="s">
        <v>134</v>
      </c>
      <c r="H168" s="33" t="s">
        <v>135</v>
      </c>
      <c r="I168" s="13">
        <v>80111600</v>
      </c>
      <c r="J168" s="33" t="s">
        <v>142</v>
      </c>
      <c r="K168" s="106">
        <v>42552</v>
      </c>
      <c r="L168" s="70">
        <v>5</v>
      </c>
      <c r="M168" s="13" t="s">
        <v>53</v>
      </c>
      <c r="N168" s="21" t="s">
        <v>1286</v>
      </c>
      <c r="O168" s="244">
        <v>14216060</v>
      </c>
      <c r="P168" s="244">
        <v>14216060</v>
      </c>
      <c r="Q168" s="107" t="s">
        <v>55</v>
      </c>
      <c r="R168" s="107" t="s">
        <v>55</v>
      </c>
      <c r="S168" s="32" t="s">
        <v>1310</v>
      </c>
      <c r="T168" s="138">
        <v>2843212</v>
      </c>
      <c r="U168" s="112"/>
      <c r="V168" s="184"/>
      <c r="W168" s="182"/>
      <c r="X168" s="184"/>
      <c r="Y168" s="184"/>
      <c r="Z168" s="184"/>
      <c r="AA168" s="184"/>
      <c r="AB168" s="184"/>
      <c r="AC168" s="184"/>
      <c r="AD168" s="184"/>
      <c r="AE168" s="184"/>
    </row>
    <row r="169" spans="1:31" s="185" customFormat="1" ht="54.95" customHeight="1" x14ac:dyDescent="0.25">
      <c r="A169" s="105">
        <v>168</v>
      </c>
      <c r="B169" s="105" t="s">
        <v>889</v>
      </c>
      <c r="C169" s="33" t="s">
        <v>280</v>
      </c>
      <c r="D169" s="13" t="s">
        <v>1288</v>
      </c>
      <c r="E169" s="33" t="s">
        <v>290</v>
      </c>
      <c r="F169" s="21" t="s">
        <v>56</v>
      </c>
      <c r="G169" s="21" t="s">
        <v>134</v>
      </c>
      <c r="H169" s="33" t="s">
        <v>135</v>
      </c>
      <c r="I169" s="13">
        <v>80111600</v>
      </c>
      <c r="J169" s="33" t="s">
        <v>147</v>
      </c>
      <c r="K169" s="106">
        <v>42552</v>
      </c>
      <c r="L169" s="70">
        <v>5.5</v>
      </c>
      <c r="M169" s="13" t="s">
        <v>53</v>
      </c>
      <c r="N169" s="21" t="s">
        <v>1286</v>
      </c>
      <c r="O169" s="244">
        <v>19663781.5</v>
      </c>
      <c r="P169" s="244">
        <v>19663781.5</v>
      </c>
      <c r="Q169" s="107" t="s">
        <v>55</v>
      </c>
      <c r="R169" s="107" t="s">
        <v>55</v>
      </c>
      <c r="S169" s="32" t="s">
        <v>1310</v>
      </c>
      <c r="T169" s="138">
        <v>3575233</v>
      </c>
      <c r="U169" s="112"/>
      <c r="V169" s="184"/>
      <c r="W169" s="182"/>
      <c r="X169" s="184"/>
      <c r="Y169" s="184"/>
      <c r="Z169" s="184"/>
      <c r="AA169" s="184"/>
      <c r="AB169" s="184"/>
      <c r="AC169" s="184"/>
      <c r="AD169" s="184"/>
      <c r="AE169" s="184"/>
    </row>
    <row r="170" spans="1:31" s="185" customFormat="1" ht="54.95" customHeight="1" x14ac:dyDescent="0.25">
      <c r="A170" s="105">
        <v>169</v>
      </c>
      <c r="B170" s="105" t="s">
        <v>889</v>
      </c>
      <c r="C170" s="33" t="s">
        <v>280</v>
      </c>
      <c r="D170" s="13" t="s">
        <v>1288</v>
      </c>
      <c r="E170" s="33" t="s">
        <v>290</v>
      </c>
      <c r="F170" s="21" t="s">
        <v>56</v>
      </c>
      <c r="G170" s="21" t="s">
        <v>134</v>
      </c>
      <c r="H170" s="33" t="s">
        <v>135</v>
      </c>
      <c r="I170" s="13">
        <v>80111600</v>
      </c>
      <c r="J170" s="33" t="s">
        <v>142</v>
      </c>
      <c r="K170" s="106">
        <v>42552</v>
      </c>
      <c r="L170" s="70">
        <v>5.5</v>
      </c>
      <c r="M170" s="13" t="s">
        <v>53</v>
      </c>
      <c r="N170" s="21" t="s">
        <v>1286</v>
      </c>
      <c r="O170" s="244">
        <v>15637666</v>
      </c>
      <c r="P170" s="244">
        <v>15637666</v>
      </c>
      <c r="Q170" s="107" t="s">
        <v>55</v>
      </c>
      <c r="R170" s="107" t="s">
        <v>55</v>
      </c>
      <c r="S170" s="32" t="s">
        <v>1310</v>
      </c>
      <c r="T170" s="138">
        <v>2843212</v>
      </c>
      <c r="U170" s="112"/>
      <c r="V170" s="184"/>
      <c r="W170" s="182"/>
      <c r="X170" s="184"/>
      <c r="Y170" s="184"/>
      <c r="Z170" s="184"/>
      <c r="AA170" s="184"/>
      <c r="AB170" s="184"/>
      <c r="AC170" s="184"/>
      <c r="AD170" s="184"/>
      <c r="AE170" s="184"/>
    </row>
    <row r="171" spans="1:31" s="185" customFormat="1" ht="54.95" customHeight="1" x14ac:dyDescent="0.25">
      <c r="A171" s="105">
        <v>170</v>
      </c>
      <c r="B171" s="105" t="s">
        <v>889</v>
      </c>
      <c r="C171" s="33" t="s">
        <v>280</v>
      </c>
      <c r="D171" s="13" t="s">
        <v>1288</v>
      </c>
      <c r="E171" s="33" t="s">
        <v>290</v>
      </c>
      <c r="F171" s="21" t="s">
        <v>56</v>
      </c>
      <c r="G171" s="21" t="s">
        <v>134</v>
      </c>
      <c r="H171" s="33" t="s">
        <v>135</v>
      </c>
      <c r="I171" s="13">
        <v>80111600</v>
      </c>
      <c r="J171" s="33" t="s">
        <v>148</v>
      </c>
      <c r="K171" s="106">
        <v>42552</v>
      </c>
      <c r="L171" s="70">
        <v>5</v>
      </c>
      <c r="M171" s="13" t="s">
        <v>53</v>
      </c>
      <c r="N171" s="21" t="s">
        <v>1286</v>
      </c>
      <c r="O171" s="244">
        <v>14216060</v>
      </c>
      <c r="P171" s="244">
        <v>14216060</v>
      </c>
      <c r="Q171" s="107" t="s">
        <v>55</v>
      </c>
      <c r="R171" s="107" t="s">
        <v>55</v>
      </c>
      <c r="S171" s="32" t="s">
        <v>1310</v>
      </c>
      <c r="T171" s="138">
        <v>2843212</v>
      </c>
      <c r="U171" s="112"/>
      <c r="V171" s="184"/>
      <c r="W171" s="182"/>
      <c r="X171" s="184"/>
      <c r="Y171" s="184"/>
      <c r="Z171" s="184"/>
      <c r="AA171" s="184"/>
      <c r="AB171" s="184"/>
      <c r="AC171" s="184"/>
      <c r="AD171" s="184"/>
      <c r="AE171" s="184"/>
    </row>
    <row r="172" spans="1:31" s="185" customFormat="1" ht="54.95" customHeight="1" x14ac:dyDescent="0.25">
      <c r="A172" s="105">
        <v>171</v>
      </c>
      <c r="B172" s="105" t="s">
        <v>889</v>
      </c>
      <c r="C172" s="33" t="s">
        <v>280</v>
      </c>
      <c r="D172" s="13" t="s">
        <v>1288</v>
      </c>
      <c r="E172" s="33" t="s">
        <v>290</v>
      </c>
      <c r="F172" s="21" t="s">
        <v>56</v>
      </c>
      <c r="G172" s="21" t="s">
        <v>134</v>
      </c>
      <c r="H172" s="33" t="s">
        <v>135</v>
      </c>
      <c r="I172" s="13">
        <v>80111600</v>
      </c>
      <c r="J172" s="33" t="s">
        <v>148</v>
      </c>
      <c r="K172" s="106">
        <v>42552</v>
      </c>
      <c r="L172" s="70">
        <v>5.5</v>
      </c>
      <c r="M172" s="13" t="s">
        <v>53</v>
      </c>
      <c r="N172" s="21" t="s">
        <v>1286</v>
      </c>
      <c r="O172" s="244">
        <v>15637666</v>
      </c>
      <c r="P172" s="244">
        <v>15637666</v>
      </c>
      <c r="Q172" s="107" t="s">
        <v>55</v>
      </c>
      <c r="R172" s="107" t="s">
        <v>55</v>
      </c>
      <c r="S172" s="32" t="s">
        <v>1310</v>
      </c>
      <c r="T172" s="138">
        <v>2843212</v>
      </c>
      <c r="U172" s="112"/>
      <c r="V172" s="184"/>
      <c r="W172" s="182"/>
      <c r="X172" s="184"/>
      <c r="Y172" s="184"/>
      <c r="Z172" s="184"/>
      <c r="AA172" s="184"/>
      <c r="AB172" s="184"/>
      <c r="AC172" s="184"/>
      <c r="AD172" s="184"/>
      <c r="AE172" s="184"/>
    </row>
    <row r="173" spans="1:31" s="185" customFormat="1" ht="54.95" customHeight="1" x14ac:dyDescent="0.25">
      <c r="A173" s="105">
        <v>172</v>
      </c>
      <c r="B173" s="105" t="s">
        <v>889</v>
      </c>
      <c r="C173" s="32" t="s">
        <v>1292</v>
      </c>
      <c r="D173" s="21" t="s">
        <v>1287</v>
      </c>
      <c r="E173" s="32" t="s">
        <v>285</v>
      </c>
      <c r="F173" s="21" t="s">
        <v>56</v>
      </c>
      <c r="G173" s="21" t="s">
        <v>134</v>
      </c>
      <c r="H173" s="33" t="s">
        <v>135</v>
      </c>
      <c r="I173" s="13">
        <v>80111600</v>
      </c>
      <c r="J173" s="33" t="s">
        <v>149</v>
      </c>
      <c r="K173" s="106">
        <v>42552</v>
      </c>
      <c r="L173" s="70">
        <v>5</v>
      </c>
      <c r="M173" s="13" t="s">
        <v>53</v>
      </c>
      <c r="N173" s="21" t="s">
        <v>1286</v>
      </c>
      <c r="O173" s="244">
        <v>28697345</v>
      </c>
      <c r="P173" s="244">
        <v>28697345</v>
      </c>
      <c r="Q173" s="107" t="s">
        <v>55</v>
      </c>
      <c r="R173" s="107" t="s">
        <v>55</v>
      </c>
      <c r="S173" s="32" t="s">
        <v>1310</v>
      </c>
      <c r="T173" s="138">
        <v>5739469</v>
      </c>
      <c r="U173" s="112"/>
      <c r="V173" s="184"/>
      <c r="W173" s="182"/>
      <c r="X173" s="184"/>
      <c r="Y173" s="184"/>
      <c r="Z173" s="184"/>
      <c r="AA173" s="184"/>
      <c r="AB173" s="184"/>
      <c r="AC173" s="184"/>
      <c r="AD173" s="184"/>
      <c r="AE173" s="184"/>
    </row>
    <row r="174" spans="1:31" s="185" customFormat="1" ht="54.95" customHeight="1" x14ac:dyDescent="0.25">
      <c r="A174" s="105">
        <v>173</v>
      </c>
      <c r="B174" s="105" t="s">
        <v>889</v>
      </c>
      <c r="C174" s="33" t="s">
        <v>280</v>
      </c>
      <c r="D174" s="13" t="s">
        <v>1288</v>
      </c>
      <c r="E174" s="33" t="s">
        <v>290</v>
      </c>
      <c r="F174" s="21" t="s">
        <v>56</v>
      </c>
      <c r="G174" s="21" t="s">
        <v>134</v>
      </c>
      <c r="H174" s="33" t="s">
        <v>135</v>
      </c>
      <c r="I174" s="13">
        <v>80111600</v>
      </c>
      <c r="J174" s="33" t="s">
        <v>150</v>
      </c>
      <c r="K174" s="106">
        <v>42552</v>
      </c>
      <c r="L174" s="70">
        <v>5</v>
      </c>
      <c r="M174" s="13" t="s">
        <v>53</v>
      </c>
      <c r="N174" s="21" t="s">
        <v>1286</v>
      </c>
      <c r="O174" s="244">
        <v>8805470</v>
      </c>
      <c r="P174" s="244">
        <v>8805470</v>
      </c>
      <c r="Q174" s="107" t="s">
        <v>55</v>
      </c>
      <c r="R174" s="107" t="s">
        <v>55</v>
      </c>
      <c r="S174" s="32" t="s">
        <v>1310</v>
      </c>
      <c r="T174" s="138">
        <v>1761094</v>
      </c>
      <c r="U174" s="112"/>
      <c r="V174" s="184"/>
      <c r="W174" s="182"/>
      <c r="X174" s="184"/>
      <c r="Y174" s="184"/>
      <c r="Z174" s="184"/>
      <c r="AA174" s="184"/>
      <c r="AB174" s="184"/>
      <c r="AC174" s="184"/>
      <c r="AD174" s="184"/>
      <c r="AE174" s="184"/>
    </row>
    <row r="175" spans="1:31" s="185" customFormat="1" ht="54.95" customHeight="1" x14ac:dyDescent="0.25">
      <c r="A175" s="105">
        <v>174</v>
      </c>
      <c r="B175" s="105" t="s">
        <v>889</v>
      </c>
      <c r="C175" s="33" t="s">
        <v>280</v>
      </c>
      <c r="D175" s="13" t="s">
        <v>1288</v>
      </c>
      <c r="E175" s="33" t="s">
        <v>290</v>
      </c>
      <c r="F175" s="21" t="s">
        <v>56</v>
      </c>
      <c r="G175" s="21" t="s">
        <v>134</v>
      </c>
      <c r="H175" s="33" t="s">
        <v>135</v>
      </c>
      <c r="I175" s="13">
        <v>80111600</v>
      </c>
      <c r="J175" s="33" t="s">
        <v>148</v>
      </c>
      <c r="K175" s="106">
        <v>42552</v>
      </c>
      <c r="L175" s="70">
        <v>5.5</v>
      </c>
      <c r="M175" s="13" t="s">
        <v>53</v>
      </c>
      <c r="N175" s="21" t="s">
        <v>1286</v>
      </c>
      <c r="O175" s="244">
        <v>19663781.5</v>
      </c>
      <c r="P175" s="244">
        <v>19663781.5</v>
      </c>
      <c r="Q175" s="107" t="s">
        <v>55</v>
      </c>
      <c r="R175" s="107" t="s">
        <v>55</v>
      </c>
      <c r="S175" s="32" t="s">
        <v>1310</v>
      </c>
      <c r="T175" s="138">
        <v>3575233</v>
      </c>
      <c r="U175" s="112"/>
      <c r="V175" s="184"/>
      <c r="W175" s="182"/>
      <c r="X175" s="184"/>
      <c r="Y175" s="184"/>
      <c r="Z175" s="184"/>
      <c r="AA175" s="184"/>
      <c r="AB175" s="184"/>
      <c r="AC175" s="184"/>
      <c r="AD175" s="184"/>
      <c r="AE175" s="184"/>
    </row>
    <row r="176" spans="1:31" s="186" customFormat="1" ht="54.95" customHeight="1" x14ac:dyDescent="0.25">
      <c r="A176" s="105">
        <v>175</v>
      </c>
      <c r="B176" s="105" t="s">
        <v>889</v>
      </c>
      <c r="C176" s="33" t="s">
        <v>280</v>
      </c>
      <c r="D176" s="13" t="s">
        <v>1288</v>
      </c>
      <c r="E176" s="33" t="s">
        <v>290</v>
      </c>
      <c r="F176" s="21" t="s">
        <v>56</v>
      </c>
      <c r="G176" s="21" t="s">
        <v>134</v>
      </c>
      <c r="H176" s="33" t="s">
        <v>135</v>
      </c>
      <c r="I176" s="13">
        <v>80111600</v>
      </c>
      <c r="J176" s="33" t="s">
        <v>148</v>
      </c>
      <c r="K176" s="106">
        <v>42552</v>
      </c>
      <c r="L176" s="70">
        <v>5.5</v>
      </c>
      <c r="M176" s="13" t="s">
        <v>53</v>
      </c>
      <c r="N176" s="21" t="s">
        <v>1286</v>
      </c>
      <c r="O176" s="244">
        <v>15637666</v>
      </c>
      <c r="P176" s="244">
        <v>15637666</v>
      </c>
      <c r="Q176" s="107" t="s">
        <v>55</v>
      </c>
      <c r="R176" s="107" t="s">
        <v>55</v>
      </c>
      <c r="S176" s="32" t="s">
        <v>1310</v>
      </c>
      <c r="T176" s="138">
        <v>2843212</v>
      </c>
      <c r="U176" s="112"/>
      <c r="V176" s="184"/>
      <c r="W176" s="182"/>
      <c r="X176" s="184"/>
      <c r="Y176" s="184"/>
      <c r="Z176" s="184"/>
      <c r="AA176" s="184"/>
      <c r="AB176" s="184"/>
      <c r="AC176" s="184"/>
      <c r="AD176" s="184"/>
      <c r="AE176" s="184"/>
    </row>
    <row r="177" spans="1:31" s="186" customFormat="1" ht="54.95" customHeight="1" x14ac:dyDescent="0.25">
      <c r="A177" s="105">
        <v>176</v>
      </c>
      <c r="B177" s="105" t="s">
        <v>889</v>
      </c>
      <c r="C177" s="33" t="s">
        <v>280</v>
      </c>
      <c r="D177" s="13" t="s">
        <v>1288</v>
      </c>
      <c r="E177" s="33" t="s">
        <v>290</v>
      </c>
      <c r="F177" s="21" t="s">
        <v>56</v>
      </c>
      <c r="G177" s="21" t="s">
        <v>134</v>
      </c>
      <c r="H177" s="33" t="s">
        <v>135</v>
      </c>
      <c r="I177" s="13">
        <v>80111600</v>
      </c>
      <c r="J177" s="33" t="s">
        <v>146</v>
      </c>
      <c r="K177" s="106">
        <v>42552</v>
      </c>
      <c r="L177" s="70">
        <v>5</v>
      </c>
      <c r="M177" s="13" t="s">
        <v>53</v>
      </c>
      <c r="N177" s="21" t="s">
        <v>1286</v>
      </c>
      <c r="O177" s="244">
        <v>12147345</v>
      </c>
      <c r="P177" s="244">
        <v>12147345</v>
      </c>
      <c r="Q177" s="107" t="s">
        <v>55</v>
      </c>
      <c r="R177" s="107" t="s">
        <v>55</v>
      </c>
      <c r="S177" s="32" t="s">
        <v>1310</v>
      </c>
      <c r="T177" s="204">
        <v>2429461</v>
      </c>
      <c r="U177" s="112"/>
      <c r="V177" s="184"/>
      <c r="W177" s="203"/>
      <c r="X177" s="184"/>
      <c r="Y177" s="184"/>
      <c r="Z177" s="184"/>
      <c r="AA177" s="184"/>
      <c r="AB177" s="184"/>
      <c r="AC177" s="184"/>
      <c r="AD177" s="184"/>
      <c r="AE177" s="184"/>
    </row>
    <row r="178" spans="1:31" s="186" customFormat="1" ht="54.95" customHeight="1" x14ac:dyDescent="0.25">
      <c r="A178" s="105">
        <v>177</v>
      </c>
      <c r="B178" s="105" t="s">
        <v>889</v>
      </c>
      <c r="C178" s="33" t="s">
        <v>280</v>
      </c>
      <c r="D178" s="13" t="s">
        <v>1288</v>
      </c>
      <c r="E178" s="33" t="s">
        <v>290</v>
      </c>
      <c r="F178" s="21" t="s">
        <v>56</v>
      </c>
      <c r="G178" s="21" t="s">
        <v>134</v>
      </c>
      <c r="H178" s="33" t="s">
        <v>135</v>
      </c>
      <c r="I178" s="13">
        <v>80111600</v>
      </c>
      <c r="J178" s="33" t="s">
        <v>146</v>
      </c>
      <c r="K178" s="106">
        <v>42552</v>
      </c>
      <c r="L178" s="70">
        <v>5.5</v>
      </c>
      <c r="M178" s="13" t="s">
        <v>53</v>
      </c>
      <c r="N178" s="21" t="s">
        <v>1286</v>
      </c>
      <c r="O178" s="244">
        <v>15637666</v>
      </c>
      <c r="P178" s="244">
        <v>15637666</v>
      </c>
      <c r="Q178" s="107" t="s">
        <v>55</v>
      </c>
      <c r="R178" s="107" t="s">
        <v>55</v>
      </c>
      <c r="S178" s="32" t="s">
        <v>1310</v>
      </c>
      <c r="T178" s="138">
        <v>2843212</v>
      </c>
      <c r="U178" s="112"/>
      <c r="V178" s="184"/>
      <c r="W178" s="182"/>
      <c r="X178" s="184"/>
      <c r="Y178" s="184"/>
      <c r="Z178" s="184"/>
      <c r="AA178" s="184"/>
      <c r="AB178" s="184"/>
      <c r="AC178" s="184"/>
      <c r="AD178" s="184"/>
      <c r="AE178" s="184"/>
    </row>
    <row r="179" spans="1:31" s="186" customFormat="1" ht="54.95" customHeight="1" x14ac:dyDescent="0.25">
      <c r="A179" s="105">
        <v>178</v>
      </c>
      <c r="B179" s="105" t="s">
        <v>889</v>
      </c>
      <c r="C179" s="33" t="s">
        <v>280</v>
      </c>
      <c r="D179" s="13" t="s">
        <v>1288</v>
      </c>
      <c r="E179" s="33" t="s">
        <v>290</v>
      </c>
      <c r="F179" s="21" t="s">
        <v>56</v>
      </c>
      <c r="G179" s="21" t="s">
        <v>134</v>
      </c>
      <c r="H179" s="33" t="s">
        <v>135</v>
      </c>
      <c r="I179" s="13">
        <v>80111600</v>
      </c>
      <c r="J179" s="33" t="s">
        <v>151</v>
      </c>
      <c r="K179" s="106">
        <v>42552</v>
      </c>
      <c r="L179" s="70">
        <v>1</v>
      </c>
      <c r="M179" s="13" t="s">
        <v>53</v>
      </c>
      <c r="N179" s="21" t="s">
        <v>1286</v>
      </c>
      <c r="O179" s="244">
        <v>10262644</v>
      </c>
      <c r="P179" s="244">
        <v>10262644</v>
      </c>
      <c r="Q179" s="107" t="s">
        <v>55</v>
      </c>
      <c r="R179" s="107" t="s">
        <v>55</v>
      </c>
      <c r="S179" s="32" t="s">
        <v>1310</v>
      </c>
      <c r="T179" s="138">
        <v>10262644</v>
      </c>
      <c r="U179" s="112"/>
      <c r="V179" s="184"/>
      <c r="W179" s="203"/>
      <c r="X179" s="184"/>
      <c r="Y179" s="184"/>
      <c r="Z179" s="184"/>
      <c r="AA179" s="184"/>
      <c r="AB179" s="184"/>
      <c r="AC179" s="184"/>
      <c r="AD179" s="184"/>
      <c r="AE179" s="184"/>
    </row>
    <row r="180" spans="1:31" s="186" customFormat="1" ht="54.95" customHeight="1" x14ac:dyDescent="0.25">
      <c r="A180" s="105">
        <v>179</v>
      </c>
      <c r="B180" s="105" t="s">
        <v>889</v>
      </c>
      <c r="C180" s="33" t="s">
        <v>280</v>
      </c>
      <c r="D180" s="13" t="s">
        <v>1288</v>
      </c>
      <c r="E180" s="33" t="s">
        <v>290</v>
      </c>
      <c r="F180" s="21" t="s">
        <v>60</v>
      </c>
      <c r="G180" s="21" t="s">
        <v>137</v>
      </c>
      <c r="H180" s="33" t="s">
        <v>62</v>
      </c>
      <c r="I180" s="13">
        <v>77121503</v>
      </c>
      <c r="J180" s="33" t="s">
        <v>152</v>
      </c>
      <c r="K180" s="106">
        <v>42552</v>
      </c>
      <c r="L180" s="70">
        <v>1</v>
      </c>
      <c r="M180" s="13" t="s">
        <v>53</v>
      </c>
      <c r="N180" s="21" t="s">
        <v>1286</v>
      </c>
      <c r="O180" s="244">
        <v>6000000</v>
      </c>
      <c r="P180" s="244">
        <v>6000000</v>
      </c>
      <c r="Q180" s="107" t="s">
        <v>55</v>
      </c>
      <c r="R180" s="107" t="s">
        <v>55</v>
      </c>
      <c r="S180" s="32" t="s">
        <v>1310</v>
      </c>
      <c r="T180" s="138">
        <v>6000000</v>
      </c>
      <c r="U180" s="112"/>
      <c r="V180" s="184"/>
      <c r="W180" s="182"/>
      <c r="X180" s="184"/>
      <c r="Y180" s="184"/>
      <c r="Z180" s="184"/>
      <c r="AA180" s="184"/>
      <c r="AB180" s="184"/>
      <c r="AC180" s="184"/>
      <c r="AD180" s="184"/>
      <c r="AE180" s="184"/>
    </row>
    <row r="181" spans="1:31" s="186" customFormat="1" ht="54.95" customHeight="1" x14ac:dyDescent="0.25">
      <c r="A181" s="105">
        <v>180</v>
      </c>
      <c r="B181" s="105" t="s">
        <v>889</v>
      </c>
      <c r="C181" s="33" t="s">
        <v>280</v>
      </c>
      <c r="D181" s="13" t="s">
        <v>1288</v>
      </c>
      <c r="E181" s="33" t="s">
        <v>290</v>
      </c>
      <c r="F181" s="21" t="s">
        <v>60</v>
      </c>
      <c r="G181" s="21" t="s">
        <v>137</v>
      </c>
      <c r="H181" s="33" t="s">
        <v>62</v>
      </c>
      <c r="I181" s="13">
        <v>77121503</v>
      </c>
      <c r="J181" s="33" t="s">
        <v>153</v>
      </c>
      <c r="K181" s="106">
        <v>42552</v>
      </c>
      <c r="L181" s="70">
        <v>1</v>
      </c>
      <c r="M181" s="13" t="s">
        <v>53</v>
      </c>
      <c r="N181" s="21" t="s">
        <v>1286</v>
      </c>
      <c r="O181" s="244">
        <v>2000000</v>
      </c>
      <c r="P181" s="244">
        <v>2000000</v>
      </c>
      <c r="Q181" s="107" t="s">
        <v>55</v>
      </c>
      <c r="R181" s="107" t="s">
        <v>55</v>
      </c>
      <c r="S181" s="32" t="s">
        <v>1310</v>
      </c>
      <c r="T181" s="138">
        <v>2000000</v>
      </c>
      <c r="U181" s="112"/>
      <c r="V181" s="184"/>
      <c r="W181" s="182"/>
      <c r="X181" s="184"/>
      <c r="Y181" s="184"/>
      <c r="Z181" s="184"/>
      <c r="AA181" s="184"/>
      <c r="AB181" s="184"/>
      <c r="AC181" s="184"/>
      <c r="AD181" s="184"/>
      <c r="AE181" s="184"/>
    </row>
    <row r="182" spans="1:31" s="186" customFormat="1" ht="54.95" customHeight="1" x14ac:dyDescent="0.25">
      <c r="A182" s="105">
        <v>181</v>
      </c>
      <c r="B182" s="105" t="s">
        <v>889</v>
      </c>
      <c r="C182" s="33" t="s">
        <v>280</v>
      </c>
      <c r="D182" s="13" t="s">
        <v>1288</v>
      </c>
      <c r="E182" s="33" t="s">
        <v>290</v>
      </c>
      <c r="F182" s="21" t="s">
        <v>60</v>
      </c>
      <c r="G182" s="21" t="s">
        <v>137</v>
      </c>
      <c r="H182" s="33" t="s">
        <v>62</v>
      </c>
      <c r="I182" s="13">
        <v>77121503</v>
      </c>
      <c r="J182" s="33" t="s">
        <v>154</v>
      </c>
      <c r="K182" s="106">
        <v>42552</v>
      </c>
      <c r="L182" s="70">
        <v>1</v>
      </c>
      <c r="M182" s="13" t="s">
        <v>53</v>
      </c>
      <c r="N182" s="21" t="s">
        <v>1286</v>
      </c>
      <c r="O182" s="244">
        <v>2500000</v>
      </c>
      <c r="P182" s="244">
        <v>2500000</v>
      </c>
      <c r="Q182" s="107" t="s">
        <v>55</v>
      </c>
      <c r="R182" s="107" t="s">
        <v>55</v>
      </c>
      <c r="S182" s="32" t="s">
        <v>1310</v>
      </c>
      <c r="T182" s="138">
        <v>2500000</v>
      </c>
      <c r="U182" s="112"/>
      <c r="V182" s="184"/>
      <c r="W182" s="182"/>
      <c r="X182" s="184"/>
      <c r="Y182" s="184"/>
      <c r="Z182" s="184"/>
      <c r="AA182" s="184"/>
      <c r="AB182" s="184"/>
      <c r="AC182" s="184"/>
      <c r="AD182" s="184"/>
      <c r="AE182" s="184"/>
    </row>
    <row r="183" spans="1:31" s="186" customFormat="1" ht="54.95" customHeight="1" x14ac:dyDescent="0.25">
      <c r="A183" s="105">
        <v>182</v>
      </c>
      <c r="B183" s="105" t="s">
        <v>889</v>
      </c>
      <c r="C183" s="33" t="s">
        <v>280</v>
      </c>
      <c r="D183" s="13" t="s">
        <v>1288</v>
      </c>
      <c r="E183" s="33" t="s">
        <v>290</v>
      </c>
      <c r="F183" s="21" t="s">
        <v>60</v>
      </c>
      <c r="G183" s="21" t="s">
        <v>137</v>
      </c>
      <c r="H183" s="33" t="s">
        <v>62</v>
      </c>
      <c r="I183" s="13">
        <v>77121503</v>
      </c>
      <c r="J183" s="33" t="s">
        <v>155</v>
      </c>
      <c r="K183" s="106">
        <v>42552</v>
      </c>
      <c r="L183" s="70">
        <v>1</v>
      </c>
      <c r="M183" s="13" t="s">
        <v>53</v>
      </c>
      <c r="N183" s="21" t="s">
        <v>1286</v>
      </c>
      <c r="O183" s="244">
        <v>1500000</v>
      </c>
      <c r="P183" s="244">
        <v>1500000</v>
      </c>
      <c r="Q183" s="107" t="s">
        <v>55</v>
      </c>
      <c r="R183" s="107" t="s">
        <v>55</v>
      </c>
      <c r="S183" s="32" t="s">
        <v>1310</v>
      </c>
      <c r="T183" s="138">
        <v>1500000</v>
      </c>
      <c r="U183" s="112"/>
      <c r="V183" s="184"/>
      <c r="W183" s="182"/>
      <c r="X183" s="184"/>
      <c r="Y183" s="184"/>
      <c r="Z183" s="184"/>
      <c r="AA183" s="184"/>
      <c r="AB183" s="184"/>
      <c r="AC183" s="184"/>
      <c r="AD183" s="184"/>
      <c r="AE183" s="184"/>
    </row>
    <row r="184" spans="1:31" s="186" customFormat="1" ht="54.95" customHeight="1" x14ac:dyDescent="0.25">
      <c r="A184" s="105">
        <v>183</v>
      </c>
      <c r="B184" s="105" t="s">
        <v>889</v>
      </c>
      <c r="C184" s="33" t="s">
        <v>280</v>
      </c>
      <c r="D184" s="13" t="s">
        <v>1288</v>
      </c>
      <c r="E184" s="33" t="s">
        <v>290</v>
      </c>
      <c r="F184" s="21" t="s">
        <v>60</v>
      </c>
      <c r="G184" s="13" t="s">
        <v>156</v>
      </c>
      <c r="H184" s="33" t="s">
        <v>157</v>
      </c>
      <c r="I184" s="13">
        <v>77121503</v>
      </c>
      <c r="J184" s="33" t="s">
        <v>158</v>
      </c>
      <c r="K184" s="106">
        <v>42552</v>
      </c>
      <c r="L184" s="70">
        <v>1</v>
      </c>
      <c r="M184" s="13" t="s">
        <v>53</v>
      </c>
      <c r="N184" s="21" t="s">
        <v>1286</v>
      </c>
      <c r="O184" s="244">
        <v>42500000</v>
      </c>
      <c r="P184" s="244">
        <v>42500000</v>
      </c>
      <c r="Q184" s="107" t="s">
        <v>55</v>
      </c>
      <c r="R184" s="107" t="s">
        <v>55</v>
      </c>
      <c r="S184" s="32" t="s">
        <v>1310</v>
      </c>
      <c r="T184" s="138">
        <v>42500000</v>
      </c>
      <c r="U184" s="112"/>
      <c r="V184" s="184"/>
      <c r="W184" s="182"/>
      <c r="X184" s="184"/>
      <c r="Y184" s="184"/>
      <c r="Z184" s="184"/>
      <c r="AA184" s="184"/>
      <c r="AB184" s="184"/>
      <c r="AC184" s="184"/>
      <c r="AD184" s="184"/>
      <c r="AE184" s="184"/>
    </row>
    <row r="185" spans="1:31" s="186" customFormat="1" ht="54.95" customHeight="1" x14ac:dyDescent="0.25">
      <c r="A185" s="105">
        <v>184</v>
      </c>
      <c r="B185" s="105" t="s">
        <v>889</v>
      </c>
      <c r="C185" s="33" t="s">
        <v>280</v>
      </c>
      <c r="D185" s="13" t="s">
        <v>1288</v>
      </c>
      <c r="E185" s="33" t="s">
        <v>290</v>
      </c>
      <c r="F185" s="21" t="s">
        <v>60</v>
      </c>
      <c r="G185" s="21" t="s">
        <v>137</v>
      </c>
      <c r="H185" s="33" t="s">
        <v>62</v>
      </c>
      <c r="I185" s="13">
        <v>77121503</v>
      </c>
      <c r="J185" s="33" t="s">
        <v>159</v>
      </c>
      <c r="K185" s="106">
        <v>42552</v>
      </c>
      <c r="L185" s="70">
        <v>1</v>
      </c>
      <c r="M185" s="13" t="s">
        <v>53</v>
      </c>
      <c r="N185" s="21" t="s">
        <v>1286</v>
      </c>
      <c r="O185" s="244">
        <v>1500000</v>
      </c>
      <c r="P185" s="244">
        <v>1500000</v>
      </c>
      <c r="Q185" s="107" t="s">
        <v>55</v>
      </c>
      <c r="R185" s="107" t="s">
        <v>55</v>
      </c>
      <c r="S185" s="32" t="s">
        <v>1310</v>
      </c>
      <c r="T185" s="138">
        <v>1500000</v>
      </c>
      <c r="U185" s="112"/>
      <c r="V185" s="184"/>
      <c r="W185" s="182"/>
      <c r="X185" s="184"/>
      <c r="Y185" s="184"/>
      <c r="Z185" s="184"/>
      <c r="AA185" s="184"/>
      <c r="AB185" s="184"/>
      <c r="AC185" s="184"/>
      <c r="AD185" s="184"/>
      <c r="AE185" s="184"/>
    </row>
    <row r="186" spans="1:31" s="186" customFormat="1" ht="54.95" customHeight="1" x14ac:dyDescent="0.25">
      <c r="A186" s="105">
        <v>185</v>
      </c>
      <c r="B186" s="105" t="s">
        <v>889</v>
      </c>
      <c r="C186" s="33" t="s">
        <v>280</v>
      </c>
      <c r="D186" s="13" t="s">
        <v>1288</v>
      </c>
      <c r="E186" s="33" t="s">
        <v>290</v>
      </c>
      <c r="F186" s="21" t="s">
        <v>60</v>
      </c>
      <c r="G186" s="21" t="s">
        <v>137</v>
      </c>
      <c r="H186" s="33" t="s">
        <v>62</v>
      </c>
      <c r="I186" s="13">
        <v>77121503</v>
      </c>
      <c r="J186" s="33" t="s">
        <v>160</v>
      </c>
      <c r="K186" s="106">
        <v>42552</v>
      </c>
      <c r="L186" s="70">
        <v>1</v>
      </c>
      <c r="M186" s="13" t="s">
        <v>53</v>
      </c>
      <c r="N186" s="21" t="s">
        <v>1286</v>
      </c>
      <c r="O186" s="244">
        <v>200000000</v>
      </c>
      <c r="P186" s="244">
        <v>200000000</v>
      </c>
      <c r="Q186" s="107" t="s">
        <v>55</v>
      </c>
      <c r="R186" s="107" t="s">
        <v>55</v>
      </c>
      <c r="S186" s="32" t="s">
        <v>1310</v>
      </c>
      <c r="T186" s="138">
        <v>200000000</v>
      </c>
      <c r="U186" s="112"/>
      <c r="V186" s="184"/>
      <c r="W186" s="182"/>
      <c r="X186" s="184"/>
      <c r="Y186" s="184"/>
      <c r="Z186" s="184"/>
      <c r="AA186" s="184"/>
      <c r="AB186" s="184"/>
      <c r="AC186" s="184"/>
      <c r="AD186" s="184"/>
      <c r="AE186" s="184"/>
    </row>
    <row r="187" spans="1:31" s="186" customFormat="1" ht="54.95" customHeight="1" x14ac:dyDescent="0.25">
      <c r="A187" s="105">
        <v>186</v>
      </c>
      <c r="B187" s="105" t="s">
        <v>889</v>
      </c>
      <c r="C187" s="33" t="s">
        <v>280</v>
      </c>
      <c r="D187" s="13" t="s">
        <v>1288</v>
      </c>
      <c r="E187" s="33" t="s">
        <v>291</v>
      </c>
      <c r="F187" s="21" t="s">
        <v>56</v>
      </c>
      <c r="G187" s="21" t="s">
        <v>134</v>
      </c>
      <c r="H187" s="33" t="s">
        <v>135</v>
      </c>
      <c r="I187" s="13">
        <v>80111600</v>
      </c>
      <c r="J187" s="33" t="s">
        <v>161</v>
      </c>
      <c r="K187" s="106">
        <v>42552</v>
      </c>
      <c r="L187" s="70">
        <v>5.5</v>
      </c>
      <c r="M187" s="13" t="s">
        <v>53</v>
      </c>
      <c r="N187" s="21" t="s">
        <v>1286</v>
      </c>
      <c r="O187" s="244">
        <v>12311745</v>
      </c>
      <c r="P187" s="244">
        <v>12311745</v>
      </c>
      <c r="Q187" s="107" t="s">
        <v>55</v>
      </c>
      <c r="R187" s="107" t="s">
        <v>55</v>
      </c>
      <c r="S187" s="32" t="s">
        <v>1310</v>
      </c>
      <c r="T187" s="138">
        <v>2238499</v>
      </c>
      <c r="U187" s="112"/>
      <c r="V187" s="184"/>
      <c r="W187" s="182"/>
      <c r="X187" s="184"/>
      <c r="Y187" s="184"/>
      <c r="Z187" s="184"/>
      <c r="AA187" s="184"/>
      <c r="AB187" s="184"/>
      <c r="AC187" s="184"/>
      <c r="AD187" s="184"/>
      <c r="AE187" s="184"/>
    </row>
    <row r="188" spans="1:31" s="186" customFormat="1" ht="54.95" customHeight="1" x14ac:dyDescent="0.25">
      <c r="A188" s="105">
        <v>187</v>
      </c>
      <c r="B188" s="105" t="s">
        <v>889</v>
      </c>
      <c r="C188" s="33" t="s">
        <v>280</v>
      </c>
      <c r="D188" s="13" t="s">
        <v>1288</v>
      </c>
      <c r="E188" s="33" t="s">
        <v>291</v>
      </c>
      <c r="F188" s="21" t="s">
        <v>56</v>
      </c>
      <c r="G188" s="21" t="s">
        <v>134</v>
      </c>
      <c r="H188" s="33" t="s">
        <v>135</v>
      </c>
      <c r="I188" s="13">
        <v>80111600</v>
      </c>
      <c r="J188" s="33" t="s">
        <v>162</v>
      </c>
      <c r="K188" s="106">
        <v>42552</v>
      </c>
      <c r="L188" s="70">
        <v>5.5</v>
      </c>
      <c r="M188" s="13" t="s">
        <v>53</v>
      </c>
      <c r="N188" s="21" t="s">
        <v>1286</v>
      </c>
      <c r="O188" s="244">
        <v>22639606</v>
      </c>
      <c r="P188" s="244">
        <v>22639606</v>
      </c>
      <c r="Q188" s="107" t="s">
        <v>55</v>
      </c>
      <c r="R188" s="107" t="s">
        <v>55</v>
      </c>
      <c r="S188" s="32" t="s">
        <v>1310</v>
      </c>
      <c r="T188" s="138">
        <v>4116292</v>
      </c>
      <c r="U188" s="112"/>
      <c r="V188" s="184"/>
      <c r="W188" s="182"/>
      <c r="X188" s="184"/>
      <c r="Y188" s="184"/>
      <c r="Z188" s="184"/>
      <c r="AA188" s="184"/>
      <c r="AB188" s="184"/>
      <c r="AC188" s="184"/>
      <c r="AD188" s="184"/>
      <c r="AE188" s="184"/>
    </row>
    <row r="189" spans="1:31" s="186" customFormat="1" ht="54.95" customHeight="1" x14ac:dyDescent="0.25">
      <c r="A189" s="105">
        <v>188</v>
      </c>
      <c r="B189" s="105" t="s">
        <v>889</v>
      </c>
      <c r="C189" s="33" t="s">
        <v>280</v>
      </c>
      <c r="D189" s="13" t="s">
        <v>1288</v>
      </c>
      <c r="E189" s="33" t="s">
        <v>291</v>
      </c>
      <c r="F189" s="21" t="s">
        <v>56</v>
      </c>
      <c r="G189" s="21" t="s">
        <v>134</v>
      </c>
      <c r="H189" s="33" t="s">
        <v>135</v>
      </c>
      <c r="I189" s="13">
        <v>80111600</v>
      </c>
      <c r="J189" s="33" t="s">
        <v>163</v>
      </c>
      <c r="K189" s="106">
        <v>42552</v>
      </c>
      <c r="L189" s="70">
        <v>5.5</v>
      </c>
      <c r="M189" s="13" t="s">
        <v>53</v>
      </c>
      <c r="N189" s="21" t="s">
        <v>1286</v>
      </c>
      <c r="O189" s="244">
        <v>9686017</v>
      </c>
      <c r="P189" s="244">
        <v>9686017</v>
      </c>
      <c r="Q189" s="107" t="s">
        <v>55</v>
      </c>
      <c r="R189" s="107" t="s">
        <v>55</v>
      </c>
      <c r="S189" s="32" t="s">
        <v>1310</v>
      </c>
      <c r="T189" s="138">
        <v>1761094</v>
      </c>
      <c r="U189" s="112"/>
      <c r="V189" s="184"/>
      <c r="W189" s="182"/>
      <c r="X189" s="184"/>
      <c r="Y189" s="184"/>
      <c r="Z189" s="184"/>
      <c r="AA189" s="184"/>
      <c r="AB189" s="184"/>
      <c r="AC189" s="184"/>
      <c r="AD189" s="184"/>
      <c r="AE189" s="184"/>
    </row>
    <row r="190" spans="1:31" s="186" customFormat="1" ht="54.95" customHeight="1" x14ac:dyDescent="0.25">
      <c r="A190" s="105">
        <v>189</v>
      </c>
      <c r="B190" s="105" t="s">
        <v>889</v>
      </c>
      <c r="C190" s="33" t="s">
        <v>280</v>
      </c>
      <c r="D190" s="13" t="s">
        <v>1288</v>
      </c>
      <c r="E190" s="33" t="s">
        <v>291</v>
      </c>
      <c r="F190" s="21" t="s">
        <v>56</v>
      </c>
      <c r="G190" s="21" t="s">
        <v>134</v>
      </c>
      <c r="H190" s="33" t="s">
        <v>135</v>
      </c>
      <c r="I190" s="13">
        <v>80111600</v>
      </c>
      <c r="J190" s="33" t="s">
        <v>164</v>
      </c>
      <c r="K190" s="106">
        <v>42552</v>
      </c>
      <c r="L190" s="70">
        <v>5.5</v>
      </c>
      <c r="M190" s="13" t="s">
        <v>53</v>
      </c>
      <c r="N190" s="21" t="s">
        <v>1286</v>
      </c>
      <c r="O190" s="244">
        <v>12311744.5</v>
      </c>
      <c r="P190" s="244">
        <v>12311744.5</v>
      </c>
      <c r="Q190" s="107" t="s">
        <v>55</v>
      </c>
      <c r="R190" s="107" t="s">
        <v>55</v>
      </c>
      <c r="S190" s="32" t="s">
        <v>1310</v>
      </c>
      <c r="T190" s="138">
        <v>2238499</v>
      </c>
      <c r="U190" s="112"/>
      <c r="V190" s="184"/>
      <c r="W190" s="182"/>
      <c r="X190" s="184"/>
      <c r="Y190" s="184"/>
      <c r="Z190" s="184"/>
      <c r="AA190" s="184"/>
      <c r="AB190" s="184"/>
      <c r="AC190" s="184"/>
      <c r="AD190" s="184"/>
      <c r="AE190" s="184"/>
    </row>
    <row r="191" spans="1:31" s="186" customFormat="1" ht="54.95" customHeight="1" x14ac:dyDescent="0.25">
      <c r="A191" s="105">
        <v>190</v>
      </c>
      <c r="B191" s="105" t="s">
        <v>889</v>
      </c>
      <c r="C191" s="33" t="s">
        <v>280</v>
      </c>
      <c r="D191" s="13" t="s">
        <v>1288</v>
      </c>
      <c r="E191" s="33" t="s">
        <v>291</v>
      </c>
      <c r="F191" s="21" t="s">
        <v>56</v>
      </c>
      <c r="G191" s="21" t="s">
        <v>134</v>
      </c>
      <c r="H191" s="33" t="s">
        <v>135</v>
      </c>
      <c r="I191" s="13">
        <v>80111600</v>
      </c>
      <c r="J191" s="33" t="s">
        <v>164</v>
      </c>
      <c r="K191" s="106">
        <v>42552</v>
      </c>
      <c r="L191" s="70">
        <v>5.5</v>
      </c>
      <c r="M191" s="13" t="s">
        <v>53</v>
      </c>
      <c r="N191" s="21" t="s">
        <v>1286</v>
      </c>
      <c r="O191" s="244">
        <v>12311744.5</v>
      </c>
      <c r="P191" s="244">
        <v>12311744.5</v>
      </c>
      <c r="Q191" s="107" t="s">
        <v>55</v>
      </c>
      <c r="R191" s="107" t="s">
        <v>55</v>
      </c>
      <c r="S191" s="32" t="s">
        <v>1310</v>
      </c>
      <c r="T191" s="138">
        <v>2238499</v>
      </c>
      <c r="U191" s="112"/>
      <c r="V191" s="184"/>
      <c r="W191" s="182"/>
      <c r="X191" s="184"/>
      <c r="Y191" s="184"/>
      <c r="Z191" s="184"/>
      <c r="AA191" s="184"/>
      <c r="AB191" s="184"/>
      <c r="AC191" s="184"/>
      <c r="AD191" s="184"/>
      <c r="AE191" s="184"/>
    </row>
    <row r="192" spans="1:31" s="185" customFormat="1" ht="54.95" customHeight="1" x14ac:dyDescent="0.25">
      <c r="A192" s="105">
        <v>191</v>
      </c>
      <c r="B192" s="105" t="s">
        <v>889</v>
      </c>
      <c r="C192" s="33" t="s">
        <v>280</v>
      </c>
      <c r="D192" s="13" t="s">
        <v>1288</v>
      </c>
      <c r="E192" s="33" t="s">
        <v>291</v>
      </c>
      <c r="F192" s="21" t="s">
        <v>56</v>
      </c>
      <c r="G192" s="21" t="s">
        <v>134</v>
      </c>
      <c r="H192" s="33" t="s">
        <v>135</v>
      </c>
      <c r="I192" s="13">
        <v>80111600</v>
      </c>
      <c r="J192" s="33" t="s">
        <v>1271</v>
      </c>
      <c r="K192" s="106">
        <v>42552</v>
      </c>
      <c r="L192" s="70">
        <v>5</v>
      </c>
      <c r="M192" s="13" t="s">
        <v>53</v>
      </c>
      <c r="N192" s="21" t="s">
        <v>1286</v>
      </c>
      <c r="O192" s="244">
        <v>17876165</v>
      </c>
      <c r="P192" s="244">
        <v>17876165</v>
      </c>
      <c r="Q192" s="107" t="s">
        <v>55</v>
      </c>
      <c r="R192" s="107" t="s">
        <v>55</v>
      </c>
      <c r="S192" s="32" t="s">
        <v>1310</v>
      </c>
      <c r="T192" s="138">
        <v>3575233</v>
      </c>
      <c r="U192" s="112"/>
      <c r="V192" s="184"/>
      <c r="W192" s="203"/>
      <c r="X192" s="184"/>
      <c r="Y192" s="184"/>
      <c r="Z192" s="184"/>
      <c r="AA192" s="184"/>
      <c r="AB192" s="184"/>
      <c r="AC192" s="184"/>
      <c r="AD192" s="184"/>
      <c r="AE192" s="184"/>
    </row>
    <row r="193" spans="1:31" s="185" customFormat="1" ht="54.95" customHeight="1" x14ac:dyDescent="0.25">
      <c r="A193" s="105">
        <v>192</v>
      </c>
      <c r="B193" s="105" t="s">
        <v>889</v>
      </c>
      <c r="C193" s="33" t="s">
        <v>280</v>
      </c>
      <c r="D193" s="13" t="s">
        <v>1288</v>
      </c>
      <c r="E193" s="33" t="s">
        <v>291</v>
      </c>
      <c r="F193" s="21" t="s">
        <v>56</v>
      </c>
      <c r="G193" s="21" t="s">
        <v>134</v>
      </c>
      <c r="H193" s="33" t="s">
        <v>135</v>
      </c>
      <c r="I193" s="13">
        <v>80111600</v>
      </c>
      <c r="J193" s="33" t="s">
        <v>165</v>
      </c>
      <c r="K193" s="106">
        <v>42552</v>
      </c>
      <c r="L193" s="70">
        <v>5.5</v>
      </c>
      <c r="M193" s="13" t="s">
        <v>53</v>
      </c>
      <c r="N193" s="21" t="s">
        <v>1286</v>
      </c>
      <c r="O193" s="244">
        <v>12311744</v>
      </c>
      <c r="P193" s="244">
        <v>12311744</v>
      </c>
      <c r="Q193" s="107" t="s">
        <v>55</v>
      </c>
      <c r="R193" s="107" t="s">
        <v>55</v>
      </c>
      <c r="S193" s="32" t="s">
        <v>1310</v>
      </c>
      <c r="T193" s="138">
        <v>2238499</v>
      </c>
      <c r="U193" s="112"/>
      <c r="V193" s="184"/>
      <c r="W193" s="182"/>
      <c r="X193" s="184"/>
      <c r="Y193" s="184"/>
      <c r="Z193" s="184"/>
      <c r="AA193" s="184"/>
      <c r="AB193" s="184"/>
      <c r="AC193" s="184"/>
      <c r="AD193" s="184"/>
      <c r="AE193" s="184"/>
    </row>
    <row r="194" spans="1:31" s="185" customFormat="1" ht="54.95" customHeight="1" x14ac:dyDescent="0.25">
      <c r="A194" s="105">
        <v>193</v>
      </c>
      <c r="B194" s="105" t="s">
        <v>889</v>
      </c>
      <c r="C194" s="33" t="s">
        <v>280</v>
      </c>
      <c r="D194" s="13" t="s">
        <v>1288</v>
      </c>
      <c r="E194" s="33" t="s">
        <v>291</v>
      </c>
      <c r="F194" s="21" t="s">
        <v>56</v>
      </c>
      <c r="G194" s="21" t="s">
        <v>134</v>
      </c>
      <c r="H194" s="33" t="s">
        <v>135</v>
      </c>
      <c r="I194" s="13">
        <v>80111600</v>
      </c>
      <c r="J194" s="33" t="s">
        <v>162</v>
      </c>
      <c r="K194" s="106">
        <v>42552</v>
      </c>
      <c r="L194" s="70">
        <v>5.5</v>
      </c>
      <c r="M194" s="13" t="s">
        <v>53</v>
      </c>
      <c r="N194" s="21" t="s">
        <v>1286</v>
      </c>
      <c r="O194" s="244">
        <v>15637666</v>
      </c>
      <c r="P194" s="244">
        <v>15637666</v>
      </c>
      <c r="Q194" s="107" t="s">
        <v>55</v>
      </c>
      <c r="R194" s="107" t="s">
        <v>55</v>
      </c>
      <c r="S194" s="32" t="s">
        <v>1310</v>
      </c>
      <c r="T194" s="138">
        <v>2843212</v>
      </c>
      <c r="U194" s="112"/>
      <c r="V194" s="184"/>
      <c r="W194" s="182"/>
      <c r="X194" s="184"/>
      <c r="Y194" s="184"/>
      <c r="Z194" s="184"/>
      <c r="AA194" s="184"/>
      <c r="AB194" s="184"/>
      <c r="AC194" s="184"/>
      <c r="AD194" s="184"/>
      <c r="AE194" s="184"/>
    </row>
    <row r="195" spans="1:31" s="185" customFormat="1" ht="54.95" customHeight="1" x14ac:dyDescent="0.25">
      <c r="A195" s="105">
        <v>194</v>
      </c>
      <c r="B195" s="105" t="s">
        <v>889</v>
      </c>
      <c r="C195" s="33" t="s">
        <v>280</v>
      </c>
      <c r="D195" s="13" t="s">
        <v>1288</v>
      </c>
      <c r="E195" s="33" t="s">
        <v>291</v>
      </c>
      <c r="F195" s="21" t="s">
        <v>56</v>
      </c>
      <c r="G195" s="21" t="s">
        <v>134</v>
      </c>
      <c r="H195" s="33" t="s">
        <v>135</v>
      </c>
      <c r="I195" s="13">
        <v>80111600</v>
      </c>
      <c r="J195" s="33" t="s">
        <v>162</v>
      </c>
      <c r="K195" s="106">
        <v>42552</v>
      </c>
      <c r="L195" s="70">
        <v>5.5</v>
      </c>
      <c r="M195" s="13" t="s">
        <v>53</v>
      </c>
      <c r="N195" s="21" t="s">
        <v>1286</v>
      </c>
      <c r="O195" s="244">
        <v>12311744.5</v>
      </c>
      <c r="P195" s="244">
        <v>12311744.5</v>
      </c>
      <c r="Q195" s="107" t="s">
        <v>55</v>
      </c>
      <c r="R195" s="107" t="s">
        <v>55</v>
      </c>
      <c r="S195" s="32" t="s">
        <v>1310</v>
      </c>
      <c r="T195" s="138">
        <v>2238499</v>
      </c>
      <c r="U195" s="112"/>
      <c r="V195" s="184"/>
      <c r="W195" s="182"/>
      <c r="X195" s="184"/>
      <c r="Y195" s="184"/>
      <c r="Z195" s="184"/>
      <c r="AA195" s="184"/>
      <c r="AB195" s="184"/>
      <c r="AC195" s="184"/>
      <c r="AD195" s="184"/>
      <c r="AE195" s="184"/>
    </row>
    <row r="196" spans="1:31" s="185" customFormat="1" ht="54.95" customHeight="1" x14ac:dyDescent="0.25">
      <c r="A196" s="105">
        <v>195</v>
      </c>
      <c r="B196" s="105" t="s">
        <v>889</v>
      </c>
      <c r="C196" s="33" t="s">
        <v>280</v>
      </c>
      <c r="D196" s="13" t="s">
        <v>1288</v>
      </c>
      <c r="E196" s="33" t="s">
        <v>291</v>
      </c>
      <c r="F196" s="21" t="s">
        <v>56</v>
      </c>
      <c r="G196" s="21" t="s">
        <v>134</v>
      </c>
      <c r="H196" s="33" t="s">
        <v>135</v>
      </c>
      <c r="I196" s="13">
        <v>80111600</v>
      </c>
      <c r="J196" s="33" t="s">
        <v>162</v>
      </c>
      <c r="K196" s="106">
        <v>42552</v>
      </c>
      <c r="L196" s="70">
        <v>5.5</v>
      </c>
      <c r="M196" s="13" t="s">
        <v>53</v>
      </c>
      <c r="N196" s="21" t="s">
        <v>1286</v>
      </c>
      <c r="O196" s="244">
        <v>15637666</v>
      </c>
      <c r="P196" s="244">
        <v>15637666</v>
      </c>
      <c r="Q196" s="107" t="s">
        <v>55</v>
      </c>
      <c r="R196" s="107" t="s">
        <v>55</v>
      </c>
      <c r="S196" s="32" t="s">
        <v>1310</v>
      </c>
      <c r="T196" s="138">
        <v>2843212</v>
      </c>
      <c r="U196" s="112"/>
      <c r="V196" s="184"/>
      <c r="W196" s="182"/>
      <c r="X196" s="184"/>
      <c r="Y196" s="184"/>
      <c r="Z196" s="184"/>
      <c r="AA196" s="184"/>
      <c r="AB196" s="184"/>
      <c r="AC196" s="184"/>
      <c r="AD196" s="184"/>
      <c r="AE196" s="184"/>
    </row>
    <row r="197" spans="1:31" s="185" customFormat="1" ht="54.95" customHeight="1" x14ac:dyDescent="0.25">
      <c r="A197" s="105">
        <v>196</v>
      </c>
      <c r="B197" s="105" t="s">
        <v>889</v>
      </c>
      <c r="C197" s="33" t="s">
        <v>280</v>
      </c>
      <c r="D197" s="13" t="s">
        <v>1288</v>
      </c>
      <c r="E197" s="33" t="s">
        <v>291</v>
      </c>
      <c r="F197" s="21" t="s">
        <v>56</v>
      </c>
      <c r="G197" s="21" t="s">
        <v>134</v>
      </c>
      <c r="H197" s="33" t="s">
        <v>135</v>
      </c>
      <c r="I197" s="13">
        <v>80111600</v>
      </c>
      <c r="J197" s="33" t="s">
        <v>166</v>
      </c>
      <c r="K197" s="106">
        <v>42552</v>
      </c>
      <c r="L197" s="70">
        <v>5.5</v>
      </c>
      <c r="M197" s="13" t="s">
        <v>53</v>
      </c>
      <c r="N197" s="21" t="s">
        <v>1286</v>
      </c>
      <c r="O197" s="244">
        <v>12311744.5</v>
      </c>
      <c r="P197" s="244">
        <v>12311744.5</v>
      </c>
      <c r="Q197" s="107" t="s">
        <v>55</v>
      </c>
      <c r="R197" s="107" t="s">
        <v>55</v>
      </c>
      <c r="S197" s="32" t="s">
        <v>1310</v>
      </c>
      <c r="T197" s="138">
        <v>2238499</v>
      </c>
      <c r="U197" s="112"/>
      <c r="V197" s="184"/>
      <c r="W197" s="182"/>
      <c r="X197" s="184"/>
      <c r="Y197" s="184"/>
      <c r="Z197" s="184"/>
      <c r="AA197" s="184"/>
      <c r="AB197" s="184"/>
      <c r="AC197" s="184"/>
      <c r="AD197" s="184"/>
      <c r="AE197" s="184"/>
    </row>
    <row r="198" spans="1:31" s="185" customFormat="1" ht="54.95" customHeight="1" x14ac:dyDescent="0.25">
      <c r="A198" s="105">
        <v>197</v>
      </c>
      <c r="B198" s="105" t="s">
        <v>889</v>
      </c>
      <c r="C198" s="33" t="s">
        <v>280</v>
      </c>
      <c r="D198" s="13" t="s">
        <v>1288</v>
      </c>
      <c r="E198" s="33" t="s">
        <v>291</v>
      </c>
      <c r="F198" s="21" t="s">
        <v>56</v>
      </c>
      <c r="G198" s="21" t="s">
        <v>134</v>
      </c>
      <c r="H198" s="33" t="s">
        <v>135</v>
      </c>
      <c r="I198" s="13">
        <v>80111600</v>
      </c>
      <c r="J198" s="33" t="s">
        <v>167</v>
      </c>
      <c r="K198" s="106">
        <v>42552</v>
      </c>
      <c r="L198" s="70">
        <v>5</v>
      </c>
      <c r="M198" s="13" t="s">
        <v>53</v>
      </c>
      <c r="N198" s="21" t="s">
        <v>1286</v>
      </c>
      <c r="O198" s="244">
        <v>10396820</v>
      </c>
      <c r="P198" s="244">
        <v>10396820</v>
      </c>
      <c r="Q198" s="107" t="s">
        <v>55</v>
      </c>
      <c r="R198" s="107" t="s">
        <v>55</v>
      </c>
      <c r="S198" s="32" t="s">
        <v>1310</v>
      </c>
      <c r="T198" s="138">
        <v>2079364</v>
      </c>
      <c r="U198" s="112"/>
      <c r="V198" s="184"/>
      <c r="W198" s="203"/>
      <c r="X198" s="184"/>
      <c r="Y198" s="184"/>
      <c r="Z198" s="184"/>
      <c r="AA198" s="184"/>
      <c r="AB198" s="184"/>
      <c r="AC198" s="184"/>
      <c r="AD198" s="184"/>
      <c r="AE198" s="184"/>
    </row>
    <row r="199" spans="1:31" s="185" customFormat="1" ht="54.95" customHeight="1" x14ac:dyDescent="0.25">
      <c r="A199" s="105">
        <v>198</v>
      </c>
      <c r="B199" s="105" t="s">
        <v>889</v>
      </c>
      <c r="C199" s="33" t="s">
        <v>281</v>
      </c>
      <c r="D199" s="13" t="s">
        <v>1288</v>
      </c>
      <c r="E199" s="33" t="s">
        <v>951</v>
      </c>
      <c r="F199" s="21" t="s">
        <v>56</v>
      </c>
      <c r="G199" s="21" t="s">
        <v>134</v>
      </c>
      <c r="H199" s="33" t="s">
        <v>135</v>
      </c>
      <c r="I199" s="13">
        <v>80111600</v>
      </c>
      <c r="J199" s="33" t="s">
        <v>1272</v>
      </c>
      <c r="K199" s="106">
        <v>42552</v>
      </c>
      <c r="L199" s="70">
        <v>5</v>
      </c>
      <c r="M199" s="13" t="s">
        <v>53</v>
      </c>
      <c r="N199" s="21" t="s">
        <v>1286</v>
      </c>
      <c r="O199" s="244">
        <v>25992050</v>
      </c>
      <c r="P199" s="244">
        <v>25992050</v>
      </c>
      <c r="Q199" s="107" t="s">
        <v>55</v>
      </c>
      <c r="R199" s="107" t="s">
        <v>55</v>
      </c>
      <c r="S199" s="32" t="s">
        <v>1310</v>
      </c>
      <c r="T199" s="138">
        <v>5198410</v>
      </c>
      <c r="U199" s="112"/>
      <c r="V199" s="184"/>
      <c r="W199" s="203"/>
      <c r="X199" s="184"/>
      <c r="Y199" s="184"/>
      <c r="Z199" s="184"/>
      <c r="AA199" s="184"/>
      <c r="AB199" s="184"/>
      <c r="AC199" s="184"/>
      <c r="AD199" s="184"/>
      <c r="AE199" s="184"/>
    </row>
    <row r="200" spans="1:31" s="185" customFormat="1" ht="54.95" customHeight="1" x14ac:dyDescent="0.25">
      <c r="A200" s="105">
        <v>199</v>
      </c>
      <c r="B200" s="105" t="s">
        <v>889</v>
      </c>
      <c r="C200" s="33" t="s">
        <v>280</v>
      </c>
      <c r="D200" s="13" t="s">
        <v>1288</v>
      </c>
      <c r="E200" s="33" t="s">
        <v>291</v>
      </c>
      <c r="F200" s="21" t="s">
        <v>56</v>
      </c>
      <c r="G200" s="21" t="s">
        <v>134</v>
      </c>
      <c r="H200" s="33" t="s">
        <v>135</v>
      </c>
      <c r="I200" s="13">
        <v>80111600</v>
      </c>
      <c r="J200" s="33" t="s">
        <v>168</v>
      </c>
      <c r="K200" s="106">
        <v>42552</v>
      </c>
      <c r="L200" s="70">
        <v>5.5</v>
      </c>
      <c r="M200" s="13" t="s">
        <v>53</v>
      </c>
      <c r="N200" s="21" t="s">
        <v>1286</v>
      </c>
      <c r="O200" s="244">
        <v>22639606</v>
      </c>
      <c r="P200" s="244">
        <v>22639606</v>
      </c>
      <c r="Q200" s="107" t="s">
        <v>55</v>
      </c>
      <c r="R200" s="107" t="s">
        <v>55</v>
      </c>
      <c r="S200" s="32" t="s">
        <v>1310</v>
      </c>
      <c r="T200" s="138">
        <v>4116292</v>
      </c>
      <c r="U200" s="112"/>
      <c r="V200" s="184"/>
      <c r="W200" s="182"/>
      <c r="X200" s="184"/>
      <c r="Y200" s="184"/>
      <c r="Z200" s="184"/>
      <c r="AA200" s="184"/>
      <c r="AB200" s="184"/>
      <c r="AC200" s="184"/>
      <c r="AD200" s="184"/>
      <c r="AE200" s="184"/>
    </row>
    <row r="201" spans="1:31" s="185" customFormat="1" ht="54.95" customHeight="1" x14ac:dyDescent="0.25">
      <c r="A201" s="105">
        <v>200</v>
      </c>
      <c r="B201" s="105" t="s">
        <v>889</v>
      </c>
      <c r="C201" s="33" t="s">
        <v>280</v>
      </c>
      <c r="D201" s="13" t="s">
        <v>1288</v>
      </c>
      <c r="E201" s="33" t="s">
        <v>291</v>
      </c>
      <c r="F201" s="21" t="s">
        <v>56</v>
      </c>
      <c r="G201" s="21" t="s">
        <v>134</v>
      </c>
      <c r="H201" s="33" t="s">
        <v>135</v>
      </c>
      <c r="I201" s="13">
        <v>80111600</v>
      </c>
      <c r="J201" s="33" t="s">
        <v>1271</v>
      </c>
      <c r="K201" s="106">
        <v>42552</v>
      </c>
      <c r="L201" s="70">
        <v>5</v>
      </c>
      <c r="M201" s="13" t="s">
        <v>53</v>
      </c>
      <c r="N201" s="21" t="s">
        <v>1286</v>
      </c>
      <c r="O201" s="244">
        <v>17876165</v>
      </c>
      <c r="P201" s="244">
        <v>17876165</v>
      </c>
      <c r="Q201" s="107" t="s">
        <v>55</v>
      </c>
      <c r="R201" s="107" t="s">
        <v>55</v>
      </c>
      <c r="S201" s="32" t="s">
        <v>1310</v>
      </c>
      <c r="T201" s="138">
        <v>3575233</v>
      </c>
      <c r="U201" s="112"/>
      <c r="V201" s="184"/>
      <c r="W201" s="203"/>
      <c r="X201" s="184"/>
      <c r="Y201" s="184"/>
      <c r="Z201" s="184"/>
      <c r="AA201" s="184"/>
      <c r="AB201" s="184"/>
      <c r="AC201" s="184"/>
      <c r="AD201" s="184"/>
      <c r="AE201" s="184"/>
    </row>
    <row r="202" spans="1:31" s="185" customFormat="1" ht="54.95" customHeight="1" x14ac:dyDescent="0.25">
      <c r="A202" s="105">
        <v>201</v>
      </c>
      <c r="B202" s="105" t="s">
        <v>889</v>
      </c>
      <c r="C202" s="33" t="s">
        <v>280</v>
      </c>
      <c r="D202" s="13" t="s">
        <v>1288</v>
      </c>
      <c r="E202" s="33" t="s">
        <v>291</v>
      </c>
      <c r="F202" s="21" t="s">
        <v>56</v>
      </c>
      <c r="G202" s="21" t="s">
        <v>134</v>
      </c>
      <c r="H202" s="33" t="s">
        <v>135</v>
      </c>
      <c r="I202" s="13">
        <v>80111600</v>
      </c>
      <c r="J202" s="33" t="s">
        <v>162</v>
      </c>
      <c r="K202" s="106">
        <v>42552</v>
      </c>
      <c r="L202" s="70">
        <v>5.5</v>
      </c>
      <c r="M202" s="13" t="s">
        <v>53</v>
      </c>
      <c r="N202" s="21" t="s">
        <v>1286</v>
      </c>
      <c r="O202" s="244">
        <v>15637666</v>
      </c>
      <c r="P202" s="244">
        <v>15637666</v>
      </c>
      <c r="Q202" s="107" t="s">
        <v>55</v>
      </c>
      <c r="R202" s="107" t="s">
        <v>55</v>
      </c>
      <c r="S202" s="32" t="s">
        <v>1310</v>
      </c>
      <c r="T202" s="138">
        <v>2843212</v>
      </c>
      <c r="U202" s="112"/>
      <c r="V202" s="184"/>
      <c r="W202" s="182"/>
      <c r="X202" s="184"/>
      <c r="Y202" s="184"/>
      <c r="Z202" s="184"/>
      <c r="AA202" s="184"/>
      <c r="AB202" s="184"/>
      <c r="AC202" s="184"/>
      <c r="AD202" s="184"/>
      <c r="AE202" s="184"/>
    </row>
    <row r="203" spans="1:31" s="185" customFormat="1" ht="54.95" customHeight="1" x14ac:dyDescent="0.25">
      <c r="A203" s="105">
        <v>202</v>
      </c>
      <c r="B203" s="105" t="s">
        <v>889</v>
      </c>
      <c r="C203" s="33" t="s">
        <v>280</v>
      </c>
      <c r="D203" s="13" t="s">
        <v>1288</v>
      </c>
      <c r="E203" s="33" t="s">
        <v>291</v>
      </c>
      <c r="F203" s="21" t="s">
        <v>56</v>
      </c>
      <c r="G203" s="21" t="s">
        <v>134</v>
      </c>
      <c r="H203" s="33" t="s">
        <v>135</v>
      </c>
      <c r="I203" s="13">
        <v>80111600</v>
      </c>
      <c r="J203" s="33" t="s">
        <v>162</v>
      </c>
      <c r="K203" s="106">
        <v>42552</v>
      </c>
      <c r="L203" s="70">
        <v>5.5</v>
      </c>
      <c r="M203" s="13" t="s">
        <v>53</v>
      </c>
      <c r="N203" s="21" t="s">
        <v>1286</v>
      </c>
      <c r="O203" s="244">
        <v>15637666</v>
      </c>
      <c r="P203" s="244">
        <v>15637666</v>
      </c>
      <c r="Q203" s="107" t="s">
        <v>55</v>
      </c>
      <c r="R203" s="107" t="s">
        <v>55</v>
      </c>
      <c r="S203" s="32" t="s">
        <v>1310</v>
      </c>
      <c r="T203" s="138">
        <v>2843212</v>
      </c>
      <c r="U203" s="112"/>
      <c r="V203" s="184"/>
      <c r="W203" s="182"/>
      <c r="X203" s="184"/>
      <c r="Y203" s="184"/>
      <c r="Z203" s="184"/>
      <c r="AA203" s="184"/>
      <c r="AB203" s="184"/>
      <c r="AC203" s="184"/>
      <c r="AD203" s="184"/>
      <c r="AE203" s="184"/>
    </row>
    <row r="204" spans="1:31" s="185" customFormat="1" ht="54.95" customHeight="1" x14ac:dyDescent="0.25">
      <c r="A204" s="105">
        <v>203</v>
      </c>
      <c r="B204" s="105" t="s">
        <v>889</v>
      </c>
      <c r="C204" s="33" t="s">
        <v>280</v>
      </c>
      <c r="D204" s="13" t="s">
        <v>1288</v>
      </c>
      <c r="E204" s="33" t="s">
        <v>291</v>
      </c>
      <c r="F204" s="21" t="s">
        <v>56</v>
      </c>
      <c r="G204" s="21" t="s">
        <v>134</v>
      </c>
      <c r="H204" s="33" t="s">
        <v>135</v>
      </c>
      <c r="I204" s="13">
        <v>80111600</v>
      </c>
      <c r="J204" s="33" t="s">
        <v>162</v>
      </c>
      <c r="K204" s="106">
        <v>42552</v>
      </c>
      <c r="L204" s="70">
        <v>3.5</v>
      </c>
      <c r="M204" s="13" t="s">
        <v>53</v>
      </c>
      <c r="N204" s="21" t="s">
        <v>1286</v>
      </c>
      <c r="O204" s="244">
        <v>9951242</v>
      </c>
      <c r="P204" s="244">
        <v>9951242</v>
      </c>
      <c r="Q204" s="107" t="s">
        <v>55</v>
      </c>
      <c r="R204" s="107" t="s">
        <v>55</v>
      </c>
      <c r="S204" s="32" t="s">
        <v>1310</v>
      </c>
      <c r="T204" s="138">
        <v>2843212</v>
      </c>
      <c r="U204" s="112"/>
      <c r="V204" s="184"/>
      <c r="W204" s="203"/>
      <c r="X204" s="184"/>
      <c r="Y204" s="184"/>
      <c r="Z204" s="184"/>
      <c r="AA204" s="184"/>
      <c r="AB204" s="184"/>
      <c r="AC204" s="184"/>
      <c r="AD204" s="184"/>
      <c r="AE204" s="184"/>
    </row>
    <row r="205" spans="1:31" s="185" customFormat="1" ht="54.95" customHeight="1" x14ac:dyDescent="0.25">
      <c r="A205" s="105">
        <v>204</v>
      </c>
      <c r="B205" s="105" t="s">
        <v>889</v>
      </c>
      <c r="C205" s="33" t="s">
        <v>280</v>
      </c>
      <c r="D205" s="13" t="s">
        <v>1288</v>
      </c>
      <c r="E205" s="33" t="s">
        <v>291</v>
      </c>
      <c r="F205" s="21" t="s">
        <v>56</v>
      </c>
      <c r="G205" s="21" t="s">
        <v>134</v>
      </c>
      <c r="H205" s="33" t="s">
        <v>135</v>
      </c>
      <c r="I205" s="13">
        <v>80111600</v>
      </c>
      <c r="J205" s="33" t="s">
        <v>162</v>
      </c>
      <c r="K205" s="106">
        <v>42552</v>
      </c>
      <c r="L205" s="70">
        <v>5.5</v>
      </c>
      <c r="M205" s="13" t="s">
        <v>53</v>
      </c>
      <c r="N205" s="21" t="s">
        <v>1286</v>
      </c>
      <c r="O205" s="244">
        <v>15637666</v>
      </c>
      <c r="P205" s="244">
        <v>15637666</v>
      </c>
      <c r="Q205" s="107" t="s">
        <v>55</v>
      </c>
      <c r="R205" s="107" t="s">
        <v>55</v>
      </c>
      <c r="S205" s="32" t="s">
        <v>1310</v>
      </c>
      <c r="T205" s="138">
        <v>2843212</v>
      </c>
      <c r="U205" s="112"/>
      <c r="V205" s="184"/>
      <c r="W205" s="182"/>
      <c r="X205" s="184"/>
      <c r="Y205" s="184"/>
      <c r="Z205" s="184"/>
      <c r="AA205" s="184"/>
      <c r="AB205" s="184"/>
      <c r="AC205" s="184"/>
      <c r="AD205" s="184"/>
      <c r="AE205" s="184"/>
    </row>
    <row r="206" spans="1:31" s="185" customFormat="1" ht="54.95" customHeight="1" x14ac:dyDescent="0.25">
      <c r="A206" s="105">
        <v>205</v>
      </c>
      <c r="B206" s="105" t="s">
        <v>889</v>
      </c>
      <c r="C206" s="33" t="s">
        <v>280</v>
      </c>
      <c r="D206" s="13" t="s">
        <v>1288</v>
      </c>
      <c r="E206" s="33" t="s">
        <v>291</v>
      </c>
      <c r="F206" s="21" t="s">
        <v>56</v>
      </c>
      <c r="G206" s="21" t="s">
        <v>134</v>
      </c>
      <c r="H206" s="33" t="s">
        <v>135</v>
      </c>
      <c r="I206" s="13">
        <v>80111600</v>
      </c>
      <c r="J206" s="33" t="s">
        <v>162</v>
      </c>
      <c r="K206" s="106">
        <v>42552</v>
      </c>
      <c r="L206" s="70">
        <v>5.5</v>
      </c>
      <c r="M206" s="13" t="s">
        <v>53</v>
      </c>
      <c r="N206" s="21" t="s">
        <v>1286</v>
      </c>
      <c r="O206" s="244">
        <v>22639606</v>
      </c>
      <c r="P206" s="244">
        <v>22639606</v>
      </c>
      <c r="Q206" s="107" t="s">
        <v>55</v>
      </c>
      <c r="R206" s="107" t="s">
        <v>55</v>
      </c>
      <c r="S206" s="32" t="s">
        <v>1310</v>
      </c>
      <c r="T206" s="138">
        <v>4116292</v>
      </c>
      <c r="U206" s="112"/>
      <c r="V206" s="184"/>
      <c r="W206" s="182"/>
      <c r="X206" s="184"/>
      <c r="Y206" s="184"/>
      <c r="Z206" s="184"/>
      <c r="AA206" s="184"/>
      <c r="AB206" s="184"/>
      <c r="AC206" s="184"/>
      <c r="AD206" s="184"/>
      <c r="AE206" s="184"/>
    </row>
    <row r="207" spans="1:31" s="185" customFormat="1" ht="54.95" customHeight="1" x14ac:dyDescent="0.25">
      <c r="A207" s="105">
        <v>206</v>
      </c>
      <c r="B207" s="105" t="s">
        <v>889</v>
      </c>
      <c r="C207" s="33" t="s">
        <v>280</v>
      </c>
      <c r="D207" s="13" t="s">
        <v>1288</v>
      </c>
      <c r="E207" s="33" t="s">
        <v>291</v>
      </c>
      <c r="F207" s="21" t="s">
        <v>56</v>
      </c>
      <c r="G207" s="21" t="s">
        <v>134</v>
      </c>
      <c r="H207" s="33" t="s">
        <v>135</v>
      </c>
      <c r="I207" s="13">
        <v>80111600</v>
      </c>
      <c r="J207" s="33" t="s">
        <v>169</v>
      </c>
      <c r="K207" s="106">
        <v>42552</v>
      </c>
      <c r="L207" s="70">
        <v>5.5</v>
      </c>
      <c r="M207" s="13" t="s">
        <v>53</v>
      </c>
      <c r="N207" s="21" t="s">
        <v>1286</v>
      </c>
      <c r="O207" s="244">
        <v>12311744</v>
      </c>
      <c r="P207" s="244">
        <v>12311744</v>
      </c>
      <c r="Q207" s="107" t="s">
        <v>55</v>
      </c>
      <c r="R207" s="107" t="s">
        <v>55</v>
      </c>
      <c r="S207" s="32" t="s">
        <v>1310</v>
      </c>
      <c r="T207" s="138">
        <v>2238498.8571428573</v>
      </c>
      <c r="U207" s="112"/>
      <c r="V207" s="184"/>
      <c r="W207" s="182"/>
      <c r="X207" s="184"/>
      <c r="Y207" s="184"/>
      <c r="Z207" s="184"/>
      <c r="AA207" s="184"/>
      <c r="AB207" s="184"/>
      <c r="AC207" s="184"/>
      <c r="AD207" s="184"/>
      <c r="AE207" s="184"/>
    </row>
    <row r="208" spans="1:31" s="185" customFormat="1" ht="54.95" customHeight="1" x14ac:dyDescent="0.25">
      <c r="A208" s="105">
        <v>207</v>
      </c>
      <c r="B208" s="105" t="s">
        <v>889</v>
      </c>
      <c r="C208" s="33" t="s">
        <v>280</v>
      </c>
      <c r="D208" s="13" t="s">
        <v>1288</v>
      </c>
      <c r="E208" s="33" t="s">
        <v>291</v>
      </c>
      <c r="F208" s="21" t="s">
        <v>56</v>
      </c>
      <c r="G208" s="21" t="s">
        <v>134</v>
      </c>
      <c r="H208" s="33" t="s">
        <v>135</v>
      </c>
      <c r="I208" s="13">
        <v>80111600</v>
      </c>
      <c r="J208" s="33" t="s">
        <v>170</v>
      </c>
      <c r="K208" s="106">
        <v>42552</v>
      </c>
      <c r="L208" s="70">
        <v>5</v>
      </c>
      <c r="M208" s="13" t="s">
        <v>53</v>
      </c>
      <c r="N208" s="21" t="s">
        <v>1286</v>
      </c>
      <c r="O208" s="244">
        <v>14216060</v>
      </c>
      <c r="P208" s="244">
        <v>14216060</v>
      </c>
      <c r="Q208" s="107" t="s">
        <v>55</v>
      </c>
      <c r="R208" s="107" t="s">
        <v>55</v>
      </c>
      <c r="S208" s="32" t="s">
        <v>1310</v>
      </c>
      <c r="T208" s="138">
        <v>2843212</v>
      </c>
      <c r="U208" s="112"/>
      <c r="V208" s="184"/>
      <c r="W208" s="182"/>
      <c r="X208" s="184"/>
      <c r="Y208" s="184"/>
      <c r="Z208" s="184"/>
      <c r="AA208" s="184"/>
      <c r="AB208" s="184"/>
      <c r="AC208" s="184"/>
      <c r="AD208" s="184"/>
      <c r="AE208" s="184"/>
    </row>
    <row r="209" spans="1:31" s="185" customFormat="1" ht="54.95" customHeight="1" x14ac:dyDescent="0.25">
      <c r="A209" s="105">
        <v>208</v>
      </c>
      <c r="B209" s="105" t="s">
        <v>889</v>
      </c>
      <c r="C209" s="33" t="s">
        <v>280</v>
      </c>
      <c r="D209" s="13" t="s">
        <v>1288</v>
      </c>
      <c r="E209" s="33" t="s">
        <v>291</v>
      </c>
      <c r="F209" s="21" t="s">
        <v>56</v>
      </c>
      <c r="G209" s="21" t="s">
        <v>134</v>
      </c>
      <c r="H209" s="33" t="s">
        <v>135</v>
      </c>
      <c r="I209" s="13">
        <v>80111600</v>
      </c>
      <c r="J209" s="33" t="s">
        <v>167</v>
      </c>
      <c r="K209" s="106">
        <v>42552</v>
      </c>
      <c r="L209" s="70">
        <v>5.5</v>
      </c>
      <c r="M209" s="13" t="s">
        <v>53</v>
      </c>
      <c r="N209" s="21" t="s">
        <v>1286</v>
      </c>
      <c r="O209" s="244">
        <v>12311744.5</v>
      </c>
      <c r="P209" s="244">
        <v>12311744.5</v>
      </c>
      <c r="Q209" s="107" t="s">
        <v>55</v>
      </c>
      <c r="R209" s="107" t="s">
        <v>55</v>
      </c>
      <c r="S209" s="32" t="s">
        <v>1310</v>
      </c>
      <c r="T209" s="138">
        <v>2238499</v>
      </c>
      <c r="U209" s="112"/>
      <c r="V209" s="184"/>
      <c r="W209" s="182"/>
      <c r="X209" s="184"/>
      <c r="Y209" s="184"/>
      <c r="Z209" s="184"/>
      <c r="AA209" s="184"/>
      <c r="AB209" s="184"/>
      <c r="AC209" s="184"/>
      <c r="AD209" s="184"/>
      <c r="AE209" s="184"/>
    </row>
    <row r="210" spans="1:31" s="185" customFormat="1" ht="54.95" customHeight="1" x14ac:dyDescent="0.25">
      <c r="A210" s="105">
        <v>209</v>
      </c>
      <c r="B210" s="105" t="s">
        <v>889</v>
      </c>
      <c r="C210" s="33" t="s">
        <v>280</v>
      </c>
      <c r="D210" s="13" t="s">
        <v>1288</v>
      </c>
      <c r="E210" s="33" t="s">
        <v>291</v>
      </c>
      <c r="F210" s="21" t="s">
        <v>56</v>
      </c>
      <c r="G210" s="21" t="s">
        <v>134</v>
      </c>
      <c r="H210" s="33" t="s">
        <v>135</v>
      </c>
      <c r="I210" s="13">
        <v>80111600</v>
      </c>
      <c r="J210" s="33" t="s">
        <v>162</v>
      </c>
      <c r="K210" s="106">
        <v>42552</v>
      </c>
      <c r="L210" s="70">
        <v>5.5</v>
      </c>
      <c r="M210" s="13" t="s">
        <v>53</v>
      </c>
      <c r="N210" s="21" t="s">
        <v>1286</v>
      </c>
      <c r="O210" s="244">
        <v>15637666</v>
      </c>
      <c r="P210" s="244">
        <v>15637666</v>
      </c>
      <c r="Q210" s="107" t="s">
        <v>55</v>
      </c>
      <c r="R210" s="107" t="s">
        <v>55</v>
      </c>
      <c r="S210" s="32" t="s">
        <v>1310</v>
      </c>
      <c r="T210" s="138">
        <v>2843212</v>
      </c>
      <c r="U210" s="112"/>
      <c r="V210" s="184"/>
      <c r="W210" s="182"/>
      <c r="X210" s="184"/>
      <c r="Y210" s="184"/>
      <c r="Z210" s="184"/>
      <c r="AA210" s="184"/>
      <c r="AB210" s="184"/>
      <c r="AC210" s="184"/>
      <c r="AD210" s="184"/>
      <c r="AE210" s="184"/>
    </row>
    <row r="211" spans="1:31" s="185" customFormat="1" ht="54.95" customHeight="1" x14ac:dyDescent="0.25">
      <c r="A211" s="105">
        <v>210</v>
      </c>
      <c r="B211" s="105" t="s">
        <v>889</v>
      </c>
      <c r="C211" s="33" t="s">
        <v>280</v>
      </c>
      <c r="D211" s="13" t="s">
        <v>1288</v>
      </c>
      <c r="E211" s="33" t="s">
        <v>291</v>
      </c>
      <c r="F211" s="21" t="s">
        <v>56</v>
      </c>
      <c r="G211" s="21" t="s">
        <v>134</v>
      </c>
      <c r="H211" s="33" t="s">
        <v>135</v>
      </c>
      <c r="I211" s="13">
        <v>80111600</v>
      </c>
      <c r="J211" s="33" t="s">
        <v>162</v>
      </c>
      <c r="K211" s="106">
        <v>42552</v>
      </c>
      <c r="L211" s="70">
        <v>5.5</v>
      </c>
      <c r="M211" s="13" t="s">
        <v>53</v>
      </c>
      <c r="N211" s="21" t="s">
        <v>1286</v>
      </c>
      <c r="O211" s="244">
        <v>15637666</v>
      </c>
      <c r="P211" s="244">
        <v>15637666</v>
      </c>
      <c r="Q211" s="107" t="s">
        <v>55</v>
      </c>
      <c r="R211" s="107" t="s">
        <v>55</v>
      </c>
      <c r="S211" s="32" t="s">
        <v>1310</v>
      </c>
      <c r="T211" s="138">
        <v>2843212</v>
      </c>
      <c r="U211" s="112"/>
      <c r="V211" s="184"/>
      <c r="W211" s="182"/>
      <c r="X211" s="184"/>
      <c r="Y211" s="184"/>
      <c r="Z211" s="184"/>
      <c r="AA211" s="184"/>
      <c r="AB211" s="184"/>
      <c r="AC211" s="184"/>
      <c r="AD211" s="184"/>
      <c r="AE211" s="184"/>
    </row>
    <row r="212" spans="1:31" s="185" customFormat="1" ht="54.95" customHeight="1" x14ac:dyDescent="0.25">
      <c r="A212" s="105">
        <v>211</v>
      </c>
      <c r="B212" s="105" t="s">
        <v>889</v>
      </c>
      <c r="C212" s="33" t="s">
        <v>280</v>
      </c>
      <c r="D212" s="13" t="s">
        <v>1288</v>
      </c>
      <c r="E212" s="33" t="s">
        <v>291</v>
      </c>
      <c r="F212" s="21" t="s">
        <v>56</v>
      </c>
      <c r="G212" s="21" t="s">
        <v>134</v>
      </c>
      <c r="H212" s="33" t="s">
        <v>135</v>
      </c>
      <c r="I212" s="13">
        <v>80111600</v>
      </c>
      <c r="J212" s="33" t="s">
        <v>162</v>
      </c>
      <c r="K212" s="106">
        <v>42552</v>
      </c>
      <c r="L212" s="70">
        <v>5</v>
      </c>
      <c r="M212" s="13" t="s">
        <v>53</v>
      </c>
      <c r="N212" s="21" t="s">
        <v>1286</v>
      </c>
      <c r="O212" s="244">
        <v>12147345</v>
      </c>
      <c r="P212" s="244">
        <v>12147345</v>
      </c>
      <c r="Q212" s="107" t="s">
        <v>55</v>
      </c>
      <c r="R212" s="107" t="s">
        <v>55</v>
      </c>
      <c r="S212" s="32" t="s">
        <v>1310</v>
      </c>
      <c r="T212" s="138">
        <v>2429469</v>
      </c>
      <c r="U212" s="112"/>
      <c r="V212" s="184"/>
      <c r="W212" s="203"/>
      <c r="X212" s="184"/>
      <c r="Y212" s="184"/>
      <c r="Z212" s="184"/>
      <c r="AA212" s="184"/>
      <c r="AB212" s="184"/>
      <c r="AC212" s="184"/>
      <c r="AD212" s="184"/>
      <c r="AE212" s="184"/>
    </row>
    <row r="213" spans="1:31" s="185" customFormat="1" ht="54.95" customHeight="1" x14ac:dyDescent="0.25">
      <c r="A213" s="105">
        <v>212</v>
      </c>
      <c r="B213" s="105" t="s">
        <v>889</v>
      </c>
      <c r="C213" s="33" t="s">
        <v>280</v>
      </c>
      <c r="D213" s="13" t="s">
        <v>1288</v>
      </c>
      <c r="E213" s="33" t="s">
        <v>291</v>
      </c>
      <c r="F213" s="21" t="s">
        <v>56</v>
      </c>
      <c r="G213" s="21" t="s">
        <v>134</v>
      </c>
      <c r="H213" s="33" t="s">
        <v>135</v>
      </c>
      <c r="I213" s="13">
        <v>80111600</v>
      </c>
      <c r="J213" s="33" t="s">
        <v>171</v>
      </c>
      <c r="K213" s="106">
        <v>42552</v>
      </c>
      <c r="L213" s="70">
        <v>5.5</v>
      </c>
      <c r="M213" s="13" t="s">
        <v>53</v>
      </c>
      <c r="N213" s="21" t="s">
        <v>1286</v>
      </c>
      <c r="O213" s="244">
        <v>12311744.5</v>
      </c>
      <c r="P213" s="244">
        <v>12311744.5</v>
      </c>
      <c r="Q213" s="107" t="s">
        <v>55</v>
      </c>
      <c r="R213" s="107" t="s">
        <v>55</v>
      </c>
      <c r="S213" s="32" t="s">
        <v>1310</v>
      </c>
      <c r="T213" s="138">
        <v>2238499</v>
      </c>
      <c r="U213" s="112"/>
      <c r="V213" s="184"/>
      <c r="W213" s="182"/>
      <c r="X213" s="184"/>
      <c r="Y213" s="184"/>
      <c r="Z213" s="184"/>
      <c r="AA213" s="184"/>
      <c r="AB213" s="184"/>
      <c r="AC213" s="184"/>
      <c r="AD213" s="184"/>
      <c r="AE213" s="184"/>
    </row>
    <row r="214" spans="1:31" s="185" customFormat="1" ht="54.95" customHeight="1" x14ac:dyDescent="0.25">
      <c r="A214" s="105">
        <v>213</v>
      </c>
      <c r="B214" s="105" t="s">
        <v>889</v>
      </c>
      <c r="C214" s="33" t="s">
        <v>280</v>
      </c>
      <c r="D214" s="13" t="s">
        <v>1288</v>
      </c>
      <c r="E214" s="33" t="s">
        <v>291</v>
      </c>
      <c r="F214" s="21" t="s">
        <v>56</v>
      </c>
      <c r="G214" s="21" t="s">
        <v>134</v>
      </c>
      <c r="H214" s="33" t="s">
        <v>135</v>
      </c>
      <c r="I214" s="13">
        <v>80111600</v>
      </c>
      <c r="J214" s="33" t="s">
        <v>162</v>
      </c>
      <c r="K214" s="106">
        <v>42552</v>
      </c>
      <c r="L214" s="70">
        <v>5.5</v>
      </c>
      <c r="M214" s="13" t="s">
        <v>53</v>
      </c>
      <c r="N214" s="21" t="s">
        <v>1286</v>
      </c>
      <c r="O214" s="244">
        <v>15637666</v>
      </c>
      <c r="P214" s="244">
        <v>15637666</v>
      </c>
      <c r="Q214" s="107" t="s">
        <v>55</v>
      </c>
      <c r="R214" s="107" t="s">
        <v>55</v>
      </c>
      <c r="S214" s="32" t="s">
        <v>1310</v>
      </c>
      <c r="T214" s="138">
        <v>2843212</v>
      </c>
      <c r="U214" s="112"/>
      <c r="V214" s="184"/>
      <c r="W214" s="182"/>
      <c r="X214" s="184"/>
      <c r="Y214" s="184"/>
      <c r="Z214" s="184"/>
      <c r="AA214" s="184"/>
      <c r="AB214" s="184"/>
      <c r="AC214" s="184"/>
      <c r="AD214" s="184"/>
      <c r="AE214" s="184"/>
    </row>
    <row r="215" spans="1:31" s="185" customFormat="1" ht="54.95" customHeight="1" x14ac:dyDescent="0.25">
      <c r="A215" s="105">
        <v>214</v>
      </c>
      <c r="B215" s="105" t="s">
        <v>889</v>
      </c>
      <c r="C215" s="33" t="s">
        <v>280</v>
      </c>
      <c r="D215" s="13" t="s">
        <v>1288</v>
      </c>
      <c r="E215" s="33" t="s">
        <v>291</v>
      </c>
      <c r="F215" s="21" t="s">
        <v>56</v>
      </c>
      <c r="G215" s="21" t="s">
        <v>134</v>
      </c>
      <c r="H215" s="33" t="s">
        <v>135</v>
      </c>
      <c r="I215" s="13">
        <v>80111600</v>
      </c>
      <c r="J215" s="33" t="s">
        <v>170</v>
      </c>
      <c r="K215" s="106">
        <v>42552</v>
      </c>
      <c r="L215" s="70">
        <v>5</v>
      </c>
      <c r="M215" s="13" t="s">
        <v>53</v>
      </c>
      <c r="N215" s="21" t="s">
        <v>1286</v>
      </c>
      <c r="O215" s="244">
        <v>12147345</v>
      </c>
      <c r="P215" s="244">
        <v>12147345</v>
      </c>
      <c r="Q215" s="107" t="s">
        <v>55</v>
      </c>
      <c r="R215" s="107" t="s">
        <v>55</v>
      </c>
      <c r="S215" s="32" t="s">
        <v>1310</v>
      </c>
      <c r="T215" s="138">
        <v>2429469</v>
      </c>
      <c r="U215" s="112"/>
      <c r="V215" s="184"/>
      <c r="W215" s="203"/>
      <c r="X215" s="184"/>
      <c r="Y215" s="184"/>
      <c r="Z215" s="184"/>
      <c r="AA215" s="184"/>
      <c r="AB215" s="184"/>
      <c r="AC215" s="184"/>
      <c r="AD215" s="184"/>
      <c r="AE215" s="184"/>
    </row>
    <row r="216" spans="1:31" s="185" customFormat="1" ht="54.95" customHeight="1" x14ac:dyDescent="0.25">
      <c r="A216" s="105">
        <v>215</v>
      </c>
      <c r="B216" s="105" t="s">
        <v>889</v>
      </c>
      <c r="C216" s="32" t="s">
        <v>1292</v>
      </c>
      <c r="D216" s="21" t="s">
        <v>1287</v>
      </c>
      <c r="E216" s="32" t="s">
        <v>285</v>
      </c>
      <c r="F216" s="21" t="s">
        <v>56</v>
      </c>
      <c r="G216" s="21" t="s">
        <v>134</v>
      </c>
      <c r="H216" s="33" t="s">
        <v>135</v>
      </c>
      <c r="I216" s="13">
        <v>80111600</v>
      </c>
      <c r="J216" s="33" t="s">
        <v>172</v>
      </c>
      <c r="K216" s="106">
        <v>42552</v>
      </c>
      <c r="L216" s="70">
        <v>5</v>
      </c>
      <c r="M216" s="13" t="s">
        <v>53</v>
      </c>
      <c r="N216" s="21" t="s">
        <v>1286</v>
      </c>
      <c r="O216" s="244">
        <v>28697345</v>
      </c>
      <c r="P216" s="244">
        <v>28697345</v>
      </c>
      <c r="Q216" s="107" t="s">
        <v>55</v>
      </c>
      <c r="R216" s="107" t="s">
        <v>55</v>
      </c>
      <c r="S216" s="32" t="s">
        <v>1310</v>
      </c>
      <c r="T216" s="138">
        <v>5739469</v>
      </c>
      <c r="U216" s="112"/>
      <c r="V216" s="184"/>
      <c r="W216" s="182"/>
      <c r="X216" s="184"/>
      <c r="Y216" s="184"/>
      <c r="Z216" s="184"/>
      <c r="AA216" s="184"/>
      <c r="AB216" s="184"/>
      <c r="AC216" s="184"/>
      <c r="AD216" s="184"/>
      <c r="AE216" s="184"/>
    </row>
    <row r="217" spans="1:31" s="185" customFormat="1" ht="54.95" customHeight="1" x14ac:dyDescent="0.25">
      <c r="A217" s="105">
        <v>216</v>
      </c>
      <c r="B217" s="105" t="s">
        <v>889</v>
      </c>
      <c r="C217" s="33" t="s">
        <v>280</v>
      </c>
      <c r="D217" s="13" t="s">
        <v>1288</v>
      </c>
      <c r="E217" s="33" t="s">
        <v>291</v>
      </c>
      <c r="F217" s="21" t="s">
        <v>56</v>
      </c>
      <c r="G217" s="21" t="s">
        <v>134</v>
      </c>
      <c r="H217" s="33" t="s">
        <v>135</v>
      </c>
      <c r="I217" s="13">
        <v>80111600</v>
      </c>
      <c r="J217" s="33" t="s">
        <v>170</v>
      </c>
      <c r="K217" s="106">
        <v>42552</v>
      </c>
      <c r="L217" s="70">
        <v>5</v>
      </c>
      <c r="M217" s="13" t="s">
        <v>53</v>
      </c>
      <c r="N217" s="21" t="s">
        <v>1286</v>
      </c>
      <c r="O217" s="244">
        <v>14216060</v>
      </c>
      <c r="P217" s="244">
        <v>14216060</v>
      </c>
      <c r="Q217" s="107" t="s">
        <v>55</v>
      </c>
      <c r="R217" s="107" t="s">
        <v>55</v>
      </c>
      <c r="S217" s="32" t="s">
        <v>1310</v>
      </c>
      <c r="T217" s="138">
        <v>2843212</v>
      </c>
      <c r="U217" s="112"/>
      <c r="V217" s="184"/>
      <c r="W217" s="182"/>
      <c r="X217" s="184"/>
      <c r="Y217" s="184"/>
      <c r="Z217" s="184"/>
      <c r="AA217" s="184"/>
      <c r="AB217" s="184"/>
      <c r="AC217" s="184"/>
      <c r="AD217" s="184"/>
      <c r="AE217" s="184"/>
    </row>
    <row r="218" spans="1:31" s="185" customFormat="1" ht="54.95" customHeight="1" x14ac:dyDescent="0.25">
      <c r="A218" s="105">
        <v>217</v>
      </c>
      <c r="B218" s="105" t="s">
        <v>889</v>
      </c>
      <c r="C218" s="33" t="s">
        <v>280</v>
      </c>
      <c r="D218" s="13" t="s">
        <v>1288</v>
      </c>
      <c r="E218" s="33" t="s">
        <v>291</v>
      </c>
      <c r="F218" s="21" t="s">
        <v>56</v>
      </c>
      <c r="G218" s="21" t="s">
        <v>134</v>
      </c>
      <c r="H218" s="33" t="s">
        <v>135</v>
      </c>
      <c r="I218" s="13">
        <v>80111600</v>
      </c>
      <c r="J218" s="33" t="s">
        <v>151</v>
      </c>
      <c r="K218" s="106">
        <v>42552</v>
      </c>
      <c r="L218" s="70">
        <v>1</v>
      </c>
      <c r="M218" s="13" t="s">
        <v>53</v>
      </c>
      <c r="N218" s="21" t="s">
        <v>1286</v>
      </c>
      <c r="O218" s="244">
        <v>11429572</v>
      </c>
      <c r="P218" s="244">
        <v>11429572</v>
      </c>
      <c r="Q218" s="107" t="s">
        <v>55</v>
      </c>
      <c r="R218" s="107" t="s">
        <v>55</v>
      </c>
      <c r="S218" s="32" t="s">
        <v>1310</v>
      </c>
      <c r="T218" s="138">
        <v>11429572</v>
      </c>
      <c r="U218" s="112"/>
      <c r="V218" s="184"/>
      <c r="W218" s="203"/>
      <c r="X218" s="184"/>
      <c r="Y218" s="184"/>
      <c r="Z218" s="184"/>
      <c r="AA218" s="184"/>
      <c r="AB218" s="184"/>
      <c r="AC218" s="184"/>
      <c r="AD218" s="184"/>
      <c r="AE218" s="184"/>
    </row>
    <row r="219" spans="1:31" s="185" customFormat="1" ht="54.95" customHeight="1" x14ac:dyDescent="0.25">
      <c r="A219" s="105">
        <v>218</v>
      </c>
      <c r="B219" s="105" t="s">
        <v>889</v>
      </c>
      <c r="C219" s="33" t="s">
        <v>280</v>
      </c>
      <c r="D219" s="13" t="s">
        <v>1288</v>
      </c>
      <c r="E219" s="33" t="s">
        <v>291</v>
      </c>
      <c r="F219" s="21" t="s">
        <v>60</v>
      </c>
      <c r="G219" s="21" t="s">
        <v>137</v>
      </c>
      <c r="H219" s="33" t="s">
        <v>62</v>
      </c>
      <c r="I219" s="13">
        <v>77121503</v>
      </c>
      <c r="J219" s="33" t="s">
        <v>173</v>
      </c>
      <c r="K219" s="106">
        <v>42552</v>
      </c>
      <c r="L219" s="70">
        <v>1</v>
      </c>
      <c r="M219" s="13" t="s">
        <v>174</v>
      </c>
      <c r="N219" s="21" t="s">
        <v>1286</v>
      </c>
      <c r="O219" s="244">
        <v>250000000</v>
      </c>
      <c r="P219" s="244">
        <v>250000000</v>
      </c>
      <c r="Q219" s="107" t="s">
        <v>55</v>
      </c>
      <c r="R219" s="107" t="s">
        <v>55</v>
      </c>
      <c r="S219" s="32" t="s">
        <v>1310</v>
      </c>
      <c r="T219" s="138">
        <v>250000000</v>
      </c>
      <c r="U219" s="112"/>
      <c r="V219" s="184"/>
      <c r="W219" s="182"/>
      <c r="X219" s="184"/>
      <c r="Y219" s="184"/>
      <c r="Z219" s="184"/>
      <c r="AA219" s="184"/>
      <c r="AB219" s="184"/>
      <c r="AC219" s="184"/>
      <c r="AD219" s="184"/>
      <c r="AE219" s="184"/>
    </row>
    <row r="220" spans="1:31" s="185" customFormat="1" ht="54.95" customHeight="1" x14ac:dyDescent="0.25">
      <c r="A220" s="105">
        <v>219</v>
      </c>
      <c r="B220" s="105" t="s">
        <v>889</v>
      </c>
      <c r="C220" s="33" t="s">
        <v>280</v>
      </c>
      <c r="D220" s="13" t="s">
        <v>1288</v>
      </c>
      <c r="E220" s="33" t="s">
        <v>291</v>
      </c>
      <c r="F220" s="21" t="s">
        <v>60</v>
      </c>
      <c r="G220" s="21" t="s">
        <v>137</v>
      </c>
      <c r="H220" s="33" t="s">
        <v>62</v>
      </c>
      <c r="I220" s="13">
        <v>80131502</v>
      </c>
      <c r="J220" s="33" t="s">
        <v>175</v>
      </c>
      <c r="K220" s="106">
        <v>42552</v>
      </c>
      <c r="L220" s="70">
        <v>1</v>
      </c>
      <c r="M220" s="13" t="s">
        <v>53</v>
      </c>
      <c r="N220" s="21" t="s">
        <v>1286</v>
      </c>
      <c r="O220" s="244">
        <v>92092000</v>
      </c>
      <c r="P220" s="244">
        <v>92092000</v>
      </c>
      <c r="Q220" s="107" t="s">
        <v>55</v>
      </c>
      <c r="R220" s="107" t="s">
        <v>55</v>
      </c>
      <c r="S220" s="32" t="s">
        <v>1310</v>
      </c>
      <c r="T220" s="138">
        <v>84000000</v>
      </c>
      <c r="U220" s="112"/>
      <c r="V220" s="184"/>
      <c r="W220" s="182"/>
      <c r="X220" s="184"/>
      <c r="Y220" s="184"/>
      <c r="Z220" s="184"/>
      <c r="AA220" s="184"/>
      <c r="AB220" s="184"/>
      <c r="AC220" s="184"/>
      <c r="AD220" s="184"/>
      <c r="AE220" s="184"/>
    </row>
    <row r="221" spans="1:31" s="185" customFormat="1" ht="54.95" customHeight="1" x14ac:dyDescent="0.25">
      <c r="A221" s="105">
        <v>220</v>
      </c>
      <c r="B221" s="105" t="s">
        <v>889</v>
      </c>
      <c r="C221" s="33" t="s">
        <v>280</v>
      </c>
      <c r="D221" s="13" t="s">
        <v>1288</v>
      </c>
      <c r="E221" s="33" t="s">
        <v>291</v>
      </c>
      <c r="F221" s="21" t="s">
        <v>60</v>
      </c>
      <c r="G221" s="21" t="s">
        <v>137</v>
      </c>
      <c r="H221" s="33" t="s">
        <v>62</v>
      </c>
      <c r="I221" s="13">
        <v>77121503</v>
      </c>
      <c r="J221" s="33" t="s">
        <v>176</v>
      </c>
      <c r="K221" s="106">
        <v>42552</v>
      </c>
      <c r="L221" s="70">
        <v>1</v>
      </c>
      <c r="M221" s="13" t="s">
        <v>53</v>
      </c>
      <c r="N221" s="21" t="s">
        <v>1286</v>
      </c>
      <c r="O221" s="244">
        <v>18000000</v>
      </c>
      <c r="P221" s="244">
        <v>18000000</v>
      </c>
      <c r="Q221" s="107" t="s">
        <v>55</v>
      </c>
      <c r="R221" s="107" t="s">
        <v>55</v>
      </c>
      <c r="S221" s="32" t="s">
        <v>1310</v>
      </c>
      <c r="T221" s="138">
        <v>18000000</v>
      </c>
      <c r="U221" s="112"/>
      <c r="V221" s="184"/>
      <c r="W221" s="182"/>
      <c r="X221" s="184"/>
      <c r="Y221" s="184"/>
      <c r="Z221" s="184"/>
      <c r="AA221" s="184"/>
      <c r="AB221" s="184"/>
      <c r="AC221" s="184"/>
      <c r="AD221" s="184"/>
      <c r="AE221" s="184"/>
    </row>
    <row r="222" spans="1:31" s="185" customFormat="1" ht="54.95" customHeight="1" x14ac:dyDescent="0.25">
      <c r="A222" s="105">
        <v>221</v>
      </c>
      <c r="B222" s="105" t="s">
        <v>889</v>
      </c>
      <c r="C222" s="33" t="s">
        <v>280</v>
      </c>
      <c r="D222" s="13" t="s">
        <v>1288</v>
      </c>
      <c r="E222" s="33" t="s">
        <v>291</v>
      </c>
      <c r="F222" s="21" t="s">
        <v>60</v>
      </c>
      <c r="G222" s="21" t="s">
        <v>137</v>
      </c>
      <c r="H222" s="33" t="s">
        <v>62</v>
      </c>
      <c r="I222" s="13">
        <v>77121503</v>
      </c>
      <c r="J222" s="33" t="s">
        <v>177</v>
      </c>
      <c r="K222" s="106">
        <v>42552</v>
      </c>
      <c r="L222" s="70">
        <v>1</v>
      </c>
      <c r="M222" s="13" t="s">
        <v>53</v>
      </c>
      <c r="N222" s="21" t="s">
        <v>1286</v>
      </c>
      <c r="O222" s="244">
        <v>7000000</v>
      </c>
      <c r="P222" s="244">
        <v>7000000</v>
      </c>
      <c r="Q222" s="107" t="s">
        <v>55</v>
      </c>
      <c r="R222" s="107" t="s">
        <v>55</v>
      </c>
      <c r="S222" s="32" t="s">
        <v>1310</v>
      </c>
      <c r="T222" s="138">
        <v>7000000</v>
      </c>
      <c r="U222" s="112"/>
      <c r="V222" s="184"/>
      <c r="W222" s="182"/>
      <c r="X222" s="184"/>
      <c r="Y222" s="184"/>
      <c r="Z222" s="184"/>
      <c r="AA222" s="184"/>
      <c r="AB222" s="184"/>
      <c r="AC222" s="184"/>
      <c r="AD222" s="184"/>
      <c r="AE222" s="184"/>
    </row>
    <row r="223" spans="1:31" s="185" customFormat="1" ht="54.95" customHeight="1" x14ac:dyDescent="0.25">
      <c r="A223" s="105">
        <v>222</v>
      </c>
      <c r="B223" s="105" t="s">
        <v>889</v>
      </c>
      <c r="C223" s="33" t="s">
        <v>280</v>
      </c>
      <c r="D223" s="13" t="s">
        <v>1288</v>
      </c>
      <c r="E223" s="33" t="s">
        <v>291</v>
      </c>
      <c r="F223" s="21" t="s">
        <v>60</v>
      </c>
      <c r="G223" s="21" t="s">
        <v>137</v>
      </c>
      <c r="H223" s="33" t="s">
        <v>62</v>
      </c>
      <c r="I223" s="13">
        <v>77121503</v>
      </c>
      <c r="J223" s="33" t="s">
        <v>178</v>
      </c>
      <c r="K223" s="106">
        <v>42552</v>
      </c>
      <c r="L223" s="70">
        <v>1</v>
      </c>
      <c r="M223" s="13" t="s">
        <v>53</v>
      </c>
      <c r="N223" s="21" t="s">
        <v>1286</v>
      </c>
      <c r="O223" s="244">
        <v>20000000</v>
      </c>
      <c r="P223" s="244">
        <v>20000000</v>
      </c>
      <c r="Q223" s="107" t="s">
        <v>55</v>
      </c>
      <c r="R223" s="107" t="s">
        <v>55</v>
      </c>
      <c r="S223" s="32" t="s">
        <v>1310</v>
      </c>
      <c r="T223" s="138">
        <v>20000000</v>
      </c>
      <c r="U223" s="112"/>
      <c r="V223" s="184"/>
      <c r="W223" s="182"/>
      <c r="X223" s="184"/>
      <c r="Y223" s="184"/>
      <c r="Z223" s="184"/>
      <c r="AA223" s="184"/>
      <c r="AB223" s="184"/>
      <c r="AC223" s="184"/>
      <c r="AD223" s="184"/>
      <c r="AE223" s="184"/>
    </row>
    <row r="224" spans="1:31" s="186" customFormat="1" ht="54.95" customHeight="1" x14ac:dyDescent="0.25">
      <c r="A224" s="105">
        <v>223</v>
      </c>
      <c r="B224" s="105" t="s">
        <v>889</v>
      </c>
      <c r="C224" s="33" t="s">
        <v>280</v>
      </c>
      <c r="D224" s="13" t="s">
        <v>1288</v>
      </c>
      <c r="E224" s="33" t="s">
        <v>291</v>
      </c>
      <c r="F224" s="21" t="s">
        <v>60</v>
      </c>
      <c r="G224" s="21" t="s">
        <v>137</v>
      </c>
      <c r="H224" s="33" t="s">
        <v>62</v>
      </c>
      <c r="I224" s="13">
        <v>77121503</v>
      </c>
      <c r="J224" s="33" t="s">
        <v>179</v>
      </c>
      <c r="K224" s="106">
        <v>42552</v>
      </c>
      <c r="L224" s="70">
        <v>1</v>
      </c>
      <c r="M224" s="13" t="s">
        <v>53</v>
      </c>
      <c r="N224" s="21" t="s">
        <v>1286</v>
      </c>
      <c r="O224" s="244">
        <v>31000000</v>
      </c>
      <c r="P224" s="244">
        <v>31000000</v>
      </c>
      <c r="Q224" s="107" t="s">
        <v>55</v>
      </c>
      <c r="R224" s="107" t="s">
        <v>55</v>
      </c>
      <c r="S224" s="32" t="s">
        <v>1310</v>
      </c>
      <c r="T224" s="138">
        <v>31000000</v>
      </c>
      <c r="U224" s="112"/>
      <c r="V224" s="184"/>
      <c r="W224" s="182"/>
      <c r="X224" s="184"/>
      <c r="Y224" s="184"/>
      <c r="Z224" s="184"/>
      <c r="AA224" s="184"/>
      <c r="AB224" s="184"/>
      <c r="AC224" s="184"/>
      <c r="AD224" s="184"/>
      <c r="AE224" s="184"/>
    </row>
    <row r="225" spans="1:31" s="186" customFormat="1" ht="54.95" customHeight="1" x14ac:dyDescent="0.25">
      <c r="A225" s="105">
        <v>224</v>
      </c>
      <c r="B225" s="105" t="s">
        <v>889</v>
      </c>
      <c r="C225" s="33" t="s">
        <v>280</v>
      </c>
      <c r="D225" s="13" t="s">
        <v>1288</v>
      </c>
      <c r="E225" s="33" t="s">
        <v>291</v>
      </c>
      <c r="F225" s="21" t="s">
        <v>60</v>
      </c>
      <c r="G225" s="21" t="s">
        <v>137</v>
      </c>
      <c r="H225" s="33" t="s">
        <v>62</v>
      </c>
      <c r="I225" s="13">
        <v>77121503</v>
      </c>
      <c r="J225" s="33" t="s">
        <v>159</v>
      </c>
      <c r="K225" s="106">
        <v>42552</v>
      </c>
      <c r="L225" s="70">
        <v>1</v>
      </c>
      <c r="M225" s="13" t="s">
        <v>53</v>
      </c>
      <c r="N225" s="21" t="s">
        <v>1286</v>
      </c>
      <c r="O225" s="244">
        <v>15908000</v>
      </c>
      <c r="P225" s="244">
        <v>15908000</v>
      </c>
      <c r="Q225" s="107" t="s">
        <v>55</v>
      </c>
      <c r="R225" s="107" t="s">
        <v>55</v>
      </c>
      <c r="S225" s="32" t="s">
        <v>1310</v>
      </c>
      <c r="T225" s="138">
        <v>24000000</v>
      </c>
      <c r="U225" s="112"/>
      <c r="V225" s="184"/>
      <c r="W225" s="182"/>
      <c r="X225" s="184"/>
      <c r="Y225" s="184"/>
      <c r="Z225" s="184"/>
      <c r="AA225" s="184"/>
      <c r="AB225" s="184"/>
      <c r="AC225" s="184"/>
      <c r="AD225" s="184"/>
      <c r="AE225" s="184"/>
    </row>
    <row r="226" spans="1:31" s="186" customFormat="1" ht="54.95" customHeight="1" x14ac:dyDescent="0.25">
      <c r="A226" s="105">
        <v>225</v>
      </c>
      <c r="B226" s="105" t="s">
        <v>889</v>
      </c>
      <c r="C226" s="33" t="s">
        <v>282</v>
      </c>
      <c r="D226" s="13" t="s">
        <v>1288</v>
      </c>
      <c r="E226" s="33" t="s">
        <v>292</v>
      </c>
      <c r="F226" s="21" t="s">
        <v>56</v>
      </c>
      <c r="G226" s="21" t="s">
        <v>134</v>
      </c>
      <c r="H226" s="33" t="s">
        <v>135</v>
      </c>
      <c r="I226" s="13">
        <v>80111600</v>
      </c>
      <c r="J226" s="33" t="s">
        <v>180</v>
      </c>
      <c r="K226" s="106">
        <v>42552</v>
      </c>
      <c r="L226" s="70">
        <v>5.5</v>
      </c>
      <c r="M226" s="13" t="s">
        <v>53</v>
      </c>
      <c r="N226" s="21" t="s">
        <v>1286</v>
      </c>
      <c r="O226" s="244">
        <v>28591255</v>
      </c>
      <c r="P226" s="244">
        <v>28591255</v>
      </c>
      <c r="Q226" s="107" t="s">
        <v>55</v>
      </c>
      <c r="R226" s="107" t="s">
        <v>55</v>
      </c>
      <c r="S226" s="32" t="s">
        <v>1310</v>
      </c>
      <c r="T226" s="138">
        <v>5198410</v>
      </c>
      <c r="U226" s="112"/>
      <c r="V226" s="184"/>
      <c r="W226" s="182"/>
      <c r="X226" s="184"/>
      <c r="Y226" s="184"/>
      <c r="Z226" s="184"/>
      <c r="AA226" s="184"/>
      <c r="AB226" s="184"/>
      <c r="AC226" s="184"/>
      <c r="AD226" s="184"/>
      <c r="AE226" s="184"/>
    </row>
    <row r="227" spans="1:31" s="186" customFormat="1" ht="54.95" customHeight="1" x14ac:dyDescent="0.25">
      <c r="A227" s="105">
        <v>226</v>
      </c>
      <c r="B227" s="105" t="s">
        <v>889</v>
      </c>
      <c r="C227" s="33" t="s">
        <v>282</v>
      </c>
      <c r="D227" s="13" t="s">
        <v>1288</v>
      </c>
      <c r="E227" s="33" t="s">
        <v>292</v>
      </c>
      <c r="F227" s="21" t="s">
        <v>56</v>
      </c>
      <c r="G227" s="21" t="s">
        <v>134</v>
      </c>
      <c r="H227" s="33" t="s">
        <v>135</v>
      </c>
      <c r="I227" s="13">
        <v>80111600</v>
      </c>
      <c r="J227" s="33" t="s">
        <v>181</v>
      </c>
      <c r="K227" s="106">
        <v>42552</v>
      </c>
      <c r="L227" s="70">
        <v>5.5</v>
      </c>
      <c r="M227" s="13" t="s">
        <v>53</v>
      </c>
      <c r="N227" s="21" t="s">
        <v>1286</v>
      </c>
      <c r="O227" s="244">
        <v>9686017</v>
      </c>
      <c r="P227" s="244">
        <v>9686017</v>
      </c>
      <c r="Q227" s="107" t="s">
        <v>55</v>
      </c>
      <c r="R227" s="107" t="s">
        <v>55</v>
      </c>
      <c r="S227" s="32" t="s">
        <v>1310</v>
      </c>
      <c r="T227" s="138">
        <v>1761094</v>
      </c>
      <c r="U227" s="112"/>
      <c r="V227" s="184"/>
      <c r="W227" s="182"/>
      <c r="X227" s="184"/>
      <c r="Y227" s="184"/>
      <c r="Z227" s="184"/>
      <c r="AA227" s="184"/>
      <c r="AB227" s="184"/>
      <c r="AC227" s="184"/>
      <c r="AD227" s="184"/>
      <c r="AE227" s="184"/>
    </row>
    <row r="228" spans="1:31" s="186" customFormat="1" ht="54.95" customHeight="1" x14ac:dyDescent="0.25">
      <c r="A228" s="105">
        <v>227</v>
      </c>
      <c r="B228" s="105" t="s">
        <v>889</v>
      </c>
      <c r="C228" s="33" t="s">
        <v>282</v>
      </c>
      <c r="D228" s="13" t="s">
        <v>1288</v>
      </c>
      <c r="E228" s="33" t="s">
        <v>292</v>
      </c>
      <c r="F228" s="21" t="s">
        <v>56</v>
      </c>
      <c r="G228" s="21" t="s">
        <v>134</v>
      </c>
      <c r="H228" s="33" t="s">
        <v>135</v>
      </c>
      <c r="I228" s="13">
        <v>80111600</v>
      </c>
      <c r="J228" s="33" t="s">
        <v>182</v>
      </c>
      <c r="K228" s="106">
        <v>42552</v>
      </c>
      <c r="L228" s="70">
        <v>5.5</v>
      </c>
      <c r="M228" s="13" t="s">
        <v>53</v>
      </c>
      <c r="N228" s="21" t="s">
        <v>1286</v>
      </c>
      <c r="O228" s="244">
        <v>15637666</v>
      </c>
      <c r="P228" s="244">
        <v>15637666</v>
      </c>
      <c r="Q228" s="107" t="s">
        <v>55</v>
      </c>
      <c r="R228" s="107" t="s">
        <v>55</v>
      </c>
      <c r="S228" s="32" t="s">
        <v>1310</v>
      </c>
      <c r="T228" s="138">
        <v>2843212</v>
      </c>
      <c r="U228" s="112"/>
      <c r="V228" s="184"/>
      <c r="W228" s="182"/>
      <c r="X228" s="184"/>
      <c r="Y228" s="184"/>
      <c r="Z228" s="184"/>
      <c r="AA228" s="184"/>
      <c r="AB228" s="184"/>
      <c r="AC228" s="184"/>
      <c r="AD228" s="184"/>
      <c r="AE228" s="184"/>
    </row>
    <row r="229" spans="1:31" s="186" customFormat="1" ht="54.95" customHeight="1" x14ac:dyDescent="0.25">
      <c r="A229" s="105">
        <v>228</v>
      </c>
      <c r="B229" s="105" t="s">
        <v>889</v>
      </c>
      <c r="C229" s="33" t="s">
        <v>282</v>
      </c>
      <c r="D229" s="13" t="s">
        <v>1288</v>
      </c>
      <c r="E229" s="33" t="s">
        <v>292</v>
      </c>
      <c r="F229" s="21" t="s">
        <v>56</v>
      </c>
      <c r="G229" s="21" t="s">
        <v>134</v>
      </c>
      <c r="H229" s="33" t="s">
        <v>135</v>
      </c>
      <c r="I229" s="13">
        <v>80111600</v>
      </c>
      <c r="J229" s="33" t="s">
        <v>183</v>
      </c>
      <c r="K229" s="106">
        <v>42552</v>
      </c>
      <c r="L229" s="70">
        <v>5.5</v>
      </c>
      <c r="M229" s="13" t="s">
        <v>53</v>
      </c>
      <c r="N229" s="21" t="s">
        <v>1286</v>
      </c>
      <c r="O229" s="244">
        <v>22639606</v>
      </c>
      <c r="P229" s="244">
        <v>22639606</v>
      </c>
      <c r="Q229" s="107" t="s">
        <v>55</v>
      </c>
      <c r="R229" s="107" t="s">
        <v>55</v>
      </c>
      <c r="S229" s="32" t="s">
        <v>1310</v>
      </c>
      <c r="T229" s="138">
        <v>4116292</v>
      </c>
      <c r="U229" s="112"/>
      <c r="V229" s="184"/>
      <c r="W229" s="182"/>
      <c r="X229" s="184"/>
      <c r="Y229" s="184"/>
      <c r="Z229" s="184"/>
      <c r="AA229" s="184"/>
      <c r="AB229" s="184"/>
      <c r="AC229" s="184"/>
      <c r="AD229" s="184"/>
      <c r="AE229" s="184"/>
    </row>
    <row r="230" spans="1:31" s="186" customFormat="1" ht="54.95" customHeight="1" x14ac:dyDescent="0.25">
      <c r="A230" s="105">
        <v>229</v>
      </c>
      <c r="B230" s="105" t="s">
        <v>889</v>
      </c>
      <c r="C230" s="33" t="s">
        <v>282</v>
      </c>
      <c r="D230" s="13" t="s">
        <v>1288</v>
      </c>
      <c r="E230" s="33" t="s">
        <v>292</v>
      </c>
      <c r="F230" s="21" t="s">
        <v>56</v>
      </c>
      <c r="G230" s="21" t="s">
        <v>134</v>
      </c>
      <c r="H230" s="33" t="s">
        <v>135</v>
      </c>
      <c r="I230" s="13">
        <v>80111600</v>
      </c>
      <c r="J230" s="33" t="s">
        <v>182</v>
      </c>
      <c r="K230" s="106">
        <v>42552</v>
      </c>
      <c r="L230" s="70">
        <v>5.5</v>
      </c>
      <c r="M230" s="13" t="s">
        <v>53</v>
      </c>
      <c r="N230" s="21" t="s">
        <v>1286</v>
      </c>
      <c r="O230" s="244">
        <v>15637666</v>
      </c>
      <c r="P230" s="244">
        <v>15637666</v>
      </c>
      <c r="Q230" s="107" t="s">
        <v>55</v>
      </c>
      <c r="R230" s="107" t="s">
        <v>55</v>
      </c>
      <c r="S230" s="32" t="s">
        <v>1310</v>
      </c>
      <c r="T230" s="138">
        <v>2843212</v>
      </c>
      <c r="U230" s="112"/>
      <c r="V230" s="184"/>
      <c r="W230" s="182"/>
      <c r="X230" s="184"/>
      <c r="Y230" s="184"/>
      <c r="Z230" s="184"/>
      <c r="AA230" s="184"/>
      <c r="AB230" s="184"/>
      <c r="AC230" s="184"/>
      <c r="AD230" s="184"/>
      <c r="AE230" s="184"/>
    </row>
    <row r="231" spans="1:31" s="186" customFormat="1" ht="54.95" customHeight="1" x14ac:dyDescent="0.25">
      <c r="A231" s="105">
        <v>230</v>
      </c>
      <c r="B231" s="105" t="s">
        <v>889</v>
      </c>
      <c r="C231" s="33" t="s">
        <v>282</v>
      </c>
      <c r="D231" s="13" t="s">
        <v>1288</v>
      </c>
      <c r="E231" s="33" t="s">
        <v>292</v>
      </c>
      <c r="F231" s="21" t="s">
        <v>56</v>
      </c>
      <c r="G231" s="21" t="s">
        <v>134</v>
      </c>
      <c r="H231" s="33" t="s">
        <v>135</v>
      </c>
      <c r="I231" s="13">
        <v>80111600</v>
      </c>
      <c r="J231" s="33" t="s">
        <v>182</v>
      </c>
      <c r="K231" s="106">
        <v>42552</v>
      </c>
      <c r="L231" s="70">
        <v>5.5</v>
      </c>
      <c r="M231" s="13" t="s">
        <v>53</v>
      </c>
      <c r="N231" s="21" t="s">
        <v>1286</v>
      </c>
      <c r="O231" s="244">
        <v>15637666</v>
      </c>
      <c r="P231" s="244">
        <v>15637666</v>
      </c>
      <c r="Q231" s="107" t="s">
        <v>55</v>
      </c>
      <c r="R231" s="107" t="s">
        <v>55</v>
      </c>
      <c r="S231" s="32" t="s">
        <v>1310</v>
      </c>
      <c r="T231" s="138">
        <v>2843212</v>
      </c>
      <c r="U231" s="112"/>
      <c r="V231" s="184"/>
      <c r="W231" s="182"/>
      <c r="X231" s="184"/>
      <c r="Y231" s="184"/>
      <c r="Z231" s="184"/>
      <c r="AA231" s="184"/>
      <c r="AB231" s="184"/>
      <c r="AC231" s="184"/>
      <c r="AD231" s="184"/>
      <c r="AE231" s="184"/>
    </row>
    <row r="232" spans="1:31" s="186" customFormat="1" ht="54.95" customHeight="1" x14ac:dyDescent="0.25">
      <c r="A232" s="105">
        <v>231</v>
      </c>
      <c r="B232" s="105" t="s">
        <v>889</v>
      </c>
      <c r="C232" s="33" t="s">
        <v>282</v>
      </c>
      <c r="D232" s="13" t="s">
        <v>1288</v>
      </c>
      <c r="E232" s="33" t="s">
        <v>292</v>
      </c>
      <c r="F232" s="21" t="s">
        <v>56</v>
      </c>
      <c r="G232" s="21" t="s">
        <v>134</v>
      </c>
      <c r="H232" s="33" t="s">
        <v>135</v>
      </c>
      <c r="I232" s="13">
        <v>80111600</v>
      </c>
      <c r="J232" s="33" t="s">
        <v>182</v>
      </c>
      <c r="K232" s="106">
        <v>42552</v>
      </c>
      <c r="L232" s="70">
        <v>5.5</v>
      </c>
      <c r="M232" s="13" t="s">
        <v>53</v>
      </c>
      <c r="N232" s="21" t="s">
        <v>1286</v>
      </c>
      <c r="O232" s="244">
        <v>15637666</v>
      </c>
      <c r="P232" s="244">
        <v>15637666</v>
      </c>
      <c r="Q232" s="107" t="s">
        <v>55</v>
      </c>
      <c r="R232" s="107" t="s">
        <v>55</v>
      </c>
      <c r="S232" s="32" t="s">
        <v>1310</v>
      </c>
      <c r="T232" s="138">
        <v>2843212</v>
      </c>
      <c r="U232" s="112"/>
      <c r="V232" s="184"/>
      <c r="W232" s="182"/>
      <c r="X232" s="184"/>
      <c r="Y232" s="184"/>
      <c r="Z232" s="184"/>
      <c r="AA232" s="184"/>
      <c r="AB232" s="184"/>
      <c r="AC232" s="184"/>
      <c r="AD232" s="184"/>
      <c r="AE232" s="184"/>
    </row>
    <row r="233" spans="1:31" s="186" customFormat="1" ht="54.95" customHeight="1" x14ac:dyDescent="0.25">
      <c r="A233" s="105">
        <v>232</v>
      </c>
      <c r="B233" s="105" t="s">
        <v>889</v>
      </c>
      <c r="C233" s="33" t="s">
        <v>282</v>
      </c>
      <c r="D233" s="13" t="s">
        <v>1288</v>
      </c>
      <c r="E233" s="33" t="s">
        <v>292</v>
      </c>
      <c r="F233" s="21" t="s">
        <v>56</v>
      </c>
      <c r="G233" s="21" t="s">
        <v>134</v>
      </c>
      <c r="H233" s="33" t="s">
        <v>135</v>
      </c>
      <c r="I233" s="13">
        <v>80111600</v>
      </c>
      <c r="J233" s="33" t="s">
        <v>184</v>
      </c>
      <c r="K233" s="106">
        <v>42552</v>
      </c>
      <c r="L233" s="70">
        <v>5.5</v>
      </c>
      <c r="M233" s="13" t="s">
        <v>53</v>
      </c>
      <c r="N233" s="21" t="s">
        <v>1286</v>
      </c>
      <c r="O233" s="244">
        <v>15637666</v>
      </c>
      <c r="P233" s="244">
        <v>15637666</v>
      </c>
      <c r="Q233" s="107" t="s">
        <v>55</v>
      </c>
      <c r="R233" s="107" t="s">
        <v>55</v>
      </c>
      <c r="S233" s="32" t="s">
        <v>1310</v>
      </c>
      <c r="T233" s="138">
        <v>2843212</v>
      </c>
      <c r="U233" s="112"/>
      <c r="V233" s="184"/>
      <c r="W233" s="182"/>
      <c r="X233" s="184"/>
      <c r="Y233" s="184"/>
      <c r="Z233" s="184"/>
      <c r="AA233" s="184"/>
      <c r="AB233" s="184"/>
      <c r="AC233" s="184"/>
      <c r="AD233" s="184"/>
      <c r="AE233" s="184"/>
    </row>
    <row r="234" spans="1:31" s="186" customFormat="1" ht="54.95" customHeight="1" x14ac:dyDescent="0.25">
      <c r="A234" s="105">
        <v>233</v>
      </c>
      <c r="B234" s="105" t="s">
        <v>889</v>
      </c>
      <c r="C234" s="33" t="s">
        <v>282</v>
      </c>
      <c r="D234" s="13" t="s">
        <v>1288</v>
      </c>
      <c r="E234" s="33" t="s">
        <v>292</v>
      </c>
      <c r="F234" s="21" t="s">
        <v>56</v>
      </c>
      <c r="G234" s="21" t="s">
        <v>134</v>
      </c>
      <c r="H234" s="33" t="s">
        <v>135</v>
      </c>
      <c r="I234" s="13">
        <v>80111600</v>
      </c>
      <c r="J234" s="33" t="s">
        <v>184</v>
      </c>
      <c r="K234" s="106">
        <v>42552</v>
      </c>
      <c r="L234" s="70">
        <v>5.5</v>
      </c>
      <c r="M234" s="13" t="s">
        <v>53</v>
      </c>
      <c r="N234" s="21" t="s">
        <v>1286</v>
      </c>
      <c r="O234" s="244">
        <v>15637666</v>
      </c>
      <c r="P234" s="244">
        <v>15637666</v>
      </c>
      <c r="Q234" s="107" t="s">
        <v>55</v>
      </c>
      <c r="R234" s="107" t="s">
        <v>55</v>
      </c>
      <c r="S234" s="32" t="s">
        <v>1310</v>
      </c>
      <c r="T234" s="138">
        <v>2843212</v>
      </c>
      <c r="U234" s="112"/>
      <c r="V234" s="184"/>
      <c r="W234" s="182"/>
      <c r="X234" s="184"/>
      <c r="Y234" s="184"/>
      <c r="Z234" s="184"/>
      <c r="AA234" s="184"/>
      <c r="AB234" s="184"/>
      <c r="AC234" s="184"/>
      <c r="AD234" s="184"/>
      <c r="AE234" s="184"/>
    </row>
    <row r="235" spans="1:31" s="186" customFormat="1" ht="54.95" customHeight="1" x14ac:dyDescent="0.25">
      <c r="A235" s="105">
        <v>234</v>
      </c>
      <c r="B235" s="105" t="s">
        <v>889</v>
      </c>
      <c r="C235" s="33" t="s">
        <v>282</v>
      </c>
      <c r="D235" s="13" t="s">
        <v>1288</v>
      </c>
      <c r="E235" s="33" t="s">
        <v>292</v>
      </c>
      <c r="F235" s="21" t="s">
        <v>56</v>
      </c>
      <c r="G235" s="21" t="s">
        <v>134</v>
      </c>
      <c r="H235" s="33" t="s">
        <v>135</v>
      </c>
      <c r="I235" s="13">
        <v>80111600</v>
      </c>
      <c r="J235" s="33" t="s">
        <v>184</v>
      </c>
      <c r="K235" s="106">
        <v>42552</v>
      </c>
      <c r="L235" s="70">
        <v>5.5</v>
      </c>
      <c r="M235" s="13" t="s">
        <v>53</v>
      </c>
      <c r="N235" s="21" t="s">
        <v>1286</v>
      </c>
      <c r="O235" s="244">
        <v>15637666</v>
      </c>
      <c r="P235" s="244">
        <v>15637666</v>
      </c>
      <c r="Q235" s="107" t="s">
        <v>55</v>
      </c>
      <c r="R235" s="107" t="s">
        <v>55</v>
      </c>
      <c r="S235" s="32" t="s">
        <v>1310</v>
      </c>
      <c r="T235" s="138">
        <v>2843212</v>
      </c>
      <c r="U235" s="112"/>
      <c r="V235" s="184"/>
      <c r="W235" s="182"/>
      <c r="X235" s="184"/>
      <c r="Y235" s="184"/>
      <c r="Z235" s="184"/>
      <c r="AA235" s="184"/>
      <c r="AB235" s="184"/>
      <c r="AC235" s="184"/>
      <c r="AD235" s="184"/>
      <c r="AE235" s="184"/>
    </row>
    <row r="236" spans="1:31" s="186" customFormat="1" ht="54.95" customHeight="1" x14ac:dyDescent="0.25">
      <c r="A236" s="105">
        <v>235</v>
      </c>
      <c r="B236" s="105" t="s">
        <v>889</v>
      </c>
      <c r="C236" s="33" t="s">
        <v>282</v>
      </c>
      <c r="D236" s="13" t="s">
        <v>1288</v>
      </c>
      <c r="E236" s="33" t="s">
        <v>292</v>
      </c>
      <c r="F236" s="21" t="s">
        <v>56</v>
      </c>
      <c r="G236" s="21" t="s">
        <v>134</v>
      </c>
      <c r="H236" s="33" t="s">
        <v>135</v>
      </c>
      <c r="I236" s="13">
        <v>80111600</v>
      </c>
      <c r="J236" s="33" t="s">
        <v>182</v>
      </c>
      <c r="K236" s="106">
        <v>42552</v>
      </c>
      <c r="L236" s="70">
        <v>5.5</v>
      </c>
      <c r="M236" s="13" t="s">
        <v>53</v>
      </c>
      <c r="N236" s="21" t="s">
        <v>1286</v>
      </c>
      <c r="O236" s="244">
        <v>15637666</v>
      </c>
      <c r="P236" s="244">
        <v>15637666</v>
      </c>
      <c r="Q236" s="107" t="s">
        <v>55</v>
      </c>
      <c r="R236" s="107" t="s">
        <v>55</v>
      </c>
      <c r="S236" s="32" t="s">
        <v>1310</v>
      </c>
      <c r="T236" s="138">
        <v>2843212</v>
      </c>
      <c r="U236" s="112"/>
      <c r="V236" s="184"/>
      <c r="W236" s="182"/>
      <c r="X236" s="184"/>
      <c r="Y236" s="184"/>
      <c r="Z236" s="184"/>
      <c r="AA236" s="184"/>
      <c r="AB236" s="184"/>
      <c r="AC236" s="184"/>
      <c r="AD236" s="184"/>
      <c r="AE236" s="184"/>
    </row>
    <row r="237" spans="1:31" s="186" customFormat="1" ht="54.95" customHeight="1" x14ac:dyDescent="0.25">
      <c r="A237" s="105">
        <v>236</v>
      </c>
      <c r="B237" s="105" t="s">
        <v>889</v>
      </c>
      <c r="C237" s="33" t="s">
        <v>282</v>
      </c>
      <c r="D237" s="13" t="s">
        <v>1288</v>
      </c>
      <c r="E237" s="33" t="s">
        <v>292</v>
      </c>
      <c r="F237" s="21" t="s">
        <v>56</v>
      </c>
      <c r="G237" s="21" t="s">
        <v>134</v>
      </c>
      <c r="H237" s="33" t="s">
        <v>135</v>
      </c>
      <c r="I237" s="13">
        <v>80111600</v>
      </c>
      <c r="J237" s="33" t="s">
        <v>185</v>
      </c>
      <c r="K237" s="106">
        <v>42552</v>
      </c>
      <c r="L237" s="70">
        <v>5.5</v>
      </c>
      <c r="M237" s="13" t="s">
        <v>53</v>
      </c>
      <c r="N237" s="21" t="s">
        <v>1286</v>
      </c>
      <c r="O237" s="244">
        <v>15637666</v>
      </c>
      <c r="P237" s="244">
        <v>15637666</v>
      </c>
      <c r="Q237" s="107" t="s">
        <v>55</v>
      </c>
      <c r="R237" s="107" t="s">
        <v>55</v>
      </c>
      <c r="S237" s="32" t="s">
        <v>1310</v>
      </c>
      <c r="T237" s="138">
        <v>2843212</v>
      </c>
      <c r="U237" s="112"/>
      <c r="V237" s="184"/>
      <c r="W237" s="182"/>
      <c r="X237" s="184"/>
      <c r="Y237" s="184"/>
      <c r="Z237" s="184"/>
      <c r="AA237" s="184"/>
      <c r="AB237" s="184"/>
      <c r="AC237" s="184"/>
      <c r="AD237" s="184"/>
      <c r="AE237" s="184"/>
    </row>
    <row r="238" spans="1:31" s="186" customFormat="1" ht="54.95" customHeight="1" x14ac:dyDescent="0.25">
      <c r="A238" s="105">
        <v>237</v>
      </c>
      <c r="B238" s="105" t="s">
        <v>889</v>
      </c>
      <c r="C238" s="33" t="s">
        <v>282</v>
      </c>
      <c r="D238" s="13" t="s">
        <v>1288</v>
      </c>
      <c r="E238" s="33" t="s">
        <v>292</v>
      </c>
      <c r="F238" s="21" t="s">
        <v>56</v>
      </c>
      <c r="G238" s="21" t="s">
        <v>134</v>
      </c>
      <c r="H238" s="33" t="s">
        <v>135</v>
      </c>
      <c r="I238" s="13">
        <v>80111600</v>
      </c>
      <c r="J238" s="33" t="s">
        <v>186</v>
      </c>
      <c r="K238" s="106">
        <v>42552</v>
      </c>
      <c r="L238" s="70">
        <v>5</v>
      </c>
      <c r="M238" s="13" t="s">
        <v>53</v>
      </c>
      <c r="N238" s="21" t="s">
        <v>1286</v>
      </c>
      <c r="O238" s="244">
        <v>33418350</v>
      </c>
      <c r="P238" s="244">
        <v>33418350</v>
      </c>
      <c r="Q238" s="107" t="s">
        <v>55</v>
      </c>
      <c r="R238" s="107" t="s">
        <v>55</v>
      </c>
      <c r="S238" s="32" t="s">
        <v>1310</v>
      </c>
      <c r="T238" s="138">
        <v>6683670</v>
      </c>
      <c r="U238" s="112"/>
      <c r="V238" s="184"/>
      <c r="W238" s="203"/>
      <c r="X238" s="184"/>
      <c r="Y238" s="184"/>
      <c r="Z238" s="184"/>
      <c r="AA238" s="184"/>
      <c r="AB238" s="184"/>
      <c r="AC238" s="184"/>
      <c r="AD238" s="184"/>
      <c r="AE238" s="184"/>
    </row>
    <row r="239" spans="1:31" s="186" customFormat="1" ht="54.95" customHeight="1" x14ac:dyDescent="0.25">
      <c r="A239" s="105">
        <v>238</v>
      </c>
      <c r="B239" s="105" t="s">
        <v>889</v>
      </c>
      <c r="C239" s="33" t="s">
        <v>282</v>
      </c>
      <c r="D239" s="13" t="s">
        <v>1288</v>
      </c>
      <c r="E239" s="33" t="s">
        <v>292</v>
      </c>
      <c r="F239" s="21" t="s">
        <v>56</v>
      </c>
      <c r="G239" s="21" t="s">
        <v>134</v>
      </c>
      <c r="H239" s="33" t="s">
        <v>135</v>
      </c>
      <c r="I239" s="13">
        <v>80111600</v>
      </c>
      <c r="J239" s="33" t="s">
        <v>187</v>
      </c>
      <c r="K239" s="106">
        <v>42552</v>
      </c>
      <c r="L239" s="70">
        <v>5.5</v>
      </c>
      <c r="M239" s="13" t="s">
        <v>53</v>
      </c>
      <c r="N239" s="21" t="s">
        <v>1286</v>
      </c>
      <c r="O239" s="244">
        <v>15637666</v>
      </c>
      <c r="P239" s="244">
        <v>15637666</v>
      </c>
      <c r="Q239" s="107" t="s">
        <v>55</v>
      </c>
      <c r="R239" s="107" t="s">
        <v>55</v>
      </c>
      <c r="S239" s="32" t="s">
        <v>1310</v>
      </c>
      <c r="T239" s="138">
        <v>2843212</v>
      </c>
      <c r="U239" s="112"/>
      <c r="V239" s="184"/>
      <c r="W239" s="182"/>
      <c r="X239" s="184"/>
      <c r="Y239" s="184"/>
      <c r="Z239" s="184"/>
      <c r="AA239" s="184"/>
      <c r="AB239" s="184"/>
      <c r="AC239" s="184"/>
      <c r="AD239" s="184"/>
      <c r="AE239" s="184"/>
    </row>
    <row r="240" spans="1:31" s="185" customFormat="1" ht="54.95" customHeight="1" x14ac:dyDescent="0.25">
      <c r="A240" s="105">
        <v>239</v>
      </c>
      <c r="B240" s="105" t="s">
        <v>889</v>
      </c>
      <c r="C240" s="33" t="s">
        <v>282</v>
      </c>
      <c r="D240" s="13" t="s">
        <v>1288</v>
      </c>
      <c r="E240" s="33" t="s">
        <v>292</v>
      </c>
      <c r="F240" s="21" t="s">
        <v>56</v>
      </c>
      <c r="G240" s="21" t="s">
        <v>134</v>
      </c>
      <c r="H240" s="33" t="s">
        <v>135</v>
      </c>
      <c r="I240" s="13">
        <v>80111600</v>
      </c>
      <c r="J240" s="33" t="s">
        <v>188</v>
      </c>
      <c r="K240" s="106">
        <v>42552</v>
      </c>
      <c r="L240" s="70">
        <v>5.5</v>
      </c>
      <c r="M240" s="13" t="s">
        <v>53</v>
      </c>
      <c r="N240" s="21" t="s">
        <v>1286</v>
      </c>
      <c r="O240" s="244">
        <v>22639606</v>
      </c>
      <c r="P240" s="244">
        <v>22639606</v>
      </c>
      <c r="Q240" s="107" t="s">
        <v>55</v>
      </c>
      <c r="R240" s="107" t="s">
        <v>55</v>
      </c>
      <c r="S240" s="32" t="s">
        <v>1310</v>
      </c>
      <c r="T240" s="138">
        <v>4116292</v>
      </c>
      <c r="U240" s="112"/>
      <c r="V240" s="184"/>
      <c r="W240" s="182"/>
      <c r="X240" s="184"/>
      <c r="Y240" s="184"/>
      <c r="Z240" s="184"/>
      <c r="AA240" s="184"/>
      <c r="AB240" s="184"/>
      <c r="AC240" s="184"/>
      <c r="AD240" s="184"/>
      <c r="AE240" s="184"/>
    </row>
    <row r="241" spans="1:31" s="185" customFormat="1" ht="54.95" customHeight="1" x14ac:dyDescent="0.25">
      <c r="A241" s="105">
        <v>240</v>
      </c>
      <c r="B241" s="105" t="s">
        <v>889</v>
      </c>
      <c r="C241" s="33" t="s">
        <v>282</v>
      </c>
      <c r="D241" s="13" t="s">
        <v>1288</v>
      </c>
      <c r="E241" s="33" t="s">
        <v>292</v>
      </c>
      <c r="F241" s="21" t="s">
        <v>56</v>
      </c>
      <c r="G241" s="21" t="s">
        <v>134</v>
      </c>
      <c r="H241" s="33" t="s">
        <v>135</v>
      </c>
      <c r="I241" s="13">
        <v>80111600</v>
      </c>
      <c r="J241" s="33" t="s">
        <v>189</v>
      </c>
      <c r="K241" s="106">
        <v>42552</v>
      </c>
      <c r="L241" s="70">
        <v>5.5</v>
      </c>
      <c r="M241" s="13" t="s">
        <v>53</v>
      </c>
      <c r="N241" s="21" t="s">
        <v>1286</v>
      </c>
      <c r="O241" s="244">
        <v>31567080</v>
      </c>
      <c r="P241" s="244">
        <v>31567080</v>
      </c>
      <c r="Q241" s="107" t="s">
        <v>55</v>
      </c>
      <c r="R241" s="107" t="s">
        <v>55</v>
      </c>
      <c r="S241" s="32" t="s">
        <v>1310</v>
      </c>
      <c r="T241" s="138">
        <v>5739469</v>
      </c>
      <c r="U241" s="112"/>
      <c r="V241" s="184"/>
      <c r="W241" s="182"/>
      <c r="X241" s="184"/>
      <c r="Y241" s="184"/>
      <c r="Z241" s="184"/>
      <c r="AA241" s="184"/>
      <c r="AB241" s="184"/>
      <c r="AC241" s="184"/>
      <c r="AD241" s="184"/>
      <c r="AE241" s="184"/>
    </row>
    <row r="242" spans="1:31" s="185" customFormat="1" ht="54.95" customHeight="1" x14ac:dyDescent="0.25">
      <c r="A242" s="105">
        <v>241</v>
      </c>
      <c r="B242" s="105" t="s">
        <v>889</v>
      </c>
      <c r="C242" s="33" t="s">
        <v>282</v>
      </c>
      <c r="D242" s="13" t="s">
        <v>1288</v>
      </c>
      <c r="E242" s="33" t="s">
        <v>292</v>
      </c>
      <c r="F242" s="21" t="s">
        <v>56</v>
      </c>
      <c r="G242" s="21" t="s">
        <v>134</v>
      </c>
      <c r="H242" s="33" t="s">
        <v>135</v>
      </c>
      <c r="I242" s="13">
        <v>80111600</v>
      </c>
      <c r="J242" s="33" t="s">
        <v>190</v>
      </c>
      <c r="K242" s="106">
        <v>42552</v>
      </c>
      <c r="L242" s="70">
        <v>5.5</v>
      </c>
      <c r="M242" s="13" t="s">
        <v>53</v>
      </c>
      <c r="N242" s="21" t="s">
        <v>1286</v>
      </c>
      <c r="O242" s="244">
        <v>22639606</v>
      </c>
      <c r="P242" s="244">
        <v>22639606</v>
      </c>
      <c r="Q242" s="107" t="s">
        <v>55</v>
      </c>
      <c r="R242" s="107" t="s">
        <v>55</v>
      </c>
      <c r="S242" s="32" t="s">
        <v>1310</v>
      </c>
      <c r="T242" s="138">
        <v>4116292</v>
      </c>
      <c r="U242" s="112"/>
      <c r="V242" s="184"/>
      <c r="W242" s="182"/>
      <c r="X242" s="184"/>
      <c r="Y242" s="184"/>
      <c r="Z242" s="184"/>
      <c r="AA242" s="184"/>
      <c r="AB242" s="184"/>
      <c r="AC242" s="184"/>
      <c r="AD242" s="184"/>
      <c r="AE242" s="184"/>
    </row>
    <row r="243" spans="1:31" s="185" customFormat="1" ht="54.95" customHeight="1" x14ac:dyDescent="0.25">
      <c r="A243" s="105">
        <v>242</v>
      </c>
      <c r="B243" s="105" t="s">
        <v>889</v>
      </c>
      <c r="C243" s="33" t="s">
        <v>282</v>
      </c>
      <c r="D243" s="13" t="s">
        <v>1288</v>
      </c>
      <c r="E243" s="33" t="s">
        <v>292</v>
      </c>
      <c r="F243" s="21" t="s">
        <v>56</v>
      </c>
      <c r="G243" s="21" t="s">
        <v>134</v>
      </c>
      <c r="H243" s="33" t="s">
        <v>135</v>
      </c>
      <c r="I243" s="13">
        <v>80111600</v>
      </c>
      <c r="J243" s="33" t="s">
        <v>184</v>
      </c>
      <c r="K243" s="106">
        <v>42552</v>
      </c>
      <c r="L243" s="70">
        <v>5.5</v>
      </c>
      <c r="M243" s="13" t="s">
        <v>53</v>
      </c>
      <c r="N243" s="21" t="s">
        <v>1286</v>
      </c>
      <c r="O243" s="244">
        <v>15637666</v>
      </c>
      <c r="P243" s="244">
        <v>15637666</v>
      </c>
      <c r="Q243" s="107" t="s">
        <v>55</v>
      </c>
      <c r="R243" s="107" t="s">
        <v>55</v>
      </c>
      <c r="S243" s="32" t="s">
        <v>1310</v>
      </c>
      <c r="T243" s="138">
        <v>2843212</v>
      </c>
      <c r="U243" s="112"/>
      <c r="V243" s="184"/>
      <c r="W243" s="182"/>
      <c r="X243" s="184"/>
      <c r="Y243" s="184"/>
      <c r="Z243" s="184"/>
      <c r="AA243" s="184"/>
      <c r="AB243" s="184"/>
      <c r="AC243" s="184"/>
      <c r="AD243" s="184"/>
      <c r="AE243" s="184"/>
    </row>
    <row r="244" spans="1:31" s="185" customFormat="1" ht="54.95" customHeight="1" x14ac:dyDescent="0.25">
      <c r="A244" s="105">
        <v>243</v>
      </c>
      <c r="B244" s="105" t="s">
        <v>889</v>
      </c>
      <c r="C244" s="33" t="s">
        <v>282</v>
      </c>
      <c r="D244" s="13" t="s">
        <v>1288</v>
      </c>
      <c r="E244" s="33" t="s">
        <v>292</v>
      </c>
      <c r="F244" s="21" t="s">
        <v>56</v>
      </c>
      <c r="G244" s="21" t="s">
        <v>134</v>
      </c>
      <c r="H244" s="33" t="s">
        <v>135</v>
      </c>
      <c r="I244" s="13">
        <v>80111600</v>
      </c>
      <c r="J244" s="33" t="s">
        <v>185</v>
      </c>
      <c r="K244" s="106">
        <v>42552</v>
      </c>
      <c r="L244" s="70">
        <v>5.5</v>
      </c>
      <c r="M244" s="13" t="s">
        <v>53</v>
      </c>
      <c r="N244" s="21" t="s">
        <v>1286</v>
      </c>
      <c r="O244" s="244">
        <v>15637666</v>
      </c>
      <c r="P244" s="244">
        <v>15637666</v>
      </c>
      <c r="Q244" s="107" t="s">
        <v>55</v>
      </c>
      <c r="R244" s="107" t="s">
        <v>55</v>
      </c>
      <c r="S244" s="32" t="s">
        <v>1310</v>
      </c>
      <c r="T244" s="138">
        <v>2843212</v>
      </c>
      <c r="U244" s="112"/>
      <c r="V244" s="184"/>
      <c r="W244" s="182"/>
      <c r="X244" s="184"/>
      <c r="Y244" s="184"/>
      <c r="Z244" s="184"/>
      <c r="AA244" s="184"/>
      <c r="AB244" s="184"/>
      <c r="AC244" s="184"/>
      <c r="AD244" s="184"/>
      <c r="AE244" s="184"/>
    </row>
    <row r="245" spans="1:31" s="185" customFormat="1" ht="54.95" customHeight="1" x14ac:dyDescent="0.25">
      <c r="A245" s="105">
        <v>244</v>
      </c>
      <c r="B245" s="105" t="s">
        <v>889</v>
      </c>
      <c r="C245" s="32" t="s">
        <v>1292</v>
      </c>
      <c r="D245" s="21" t="s">
        <v>1287</v>
      </c>
      <c r="E245" s="32" t="s">
        <v>285</v>
      </c>
      <c r="F245" s="21" t="s">
        <v>56</v>
      </c>
      <c r="G245" s="21" t="s">
        <v>134</v>
      </c>
      <c r="H245" s="33" t="s">
        <v>135</v>
      </c>
      <c r="I245" s="13">
        <v>80111600</v>
      </c>
      <c r="J245" s="33" t="s">
        <v>191</v>
      </c>
      <c r="K245" s="106">
        <v>42552</v>
      </c>
      <c r="L245" s="70">
        <v>5</v>
      </c>
      <c r="M245" s="13" t="s">
        <v>53</v>
      </c>
      <c r="N245" s="21" t="s">
        <v>1286</v>
      </c>
      <c r="O245" s="244">
        <v>17876165</v>
      </c>
      <c r="P245" s="244">
        <v>17876165</v>
      </c>
      <c r="Q245" s="107" t="s">
        <v>55</v>
      </c>
      <c r="R245" s="107" t="s">
        <v>55</v>
      </c>
      <c r="S245" s="32" t="s">
        <v>1310</v>
      </c>
      <c r="T245" s="138">
        <v>3575233</v>
      </c>
      <c r="U245" s="112"/>
      <c r="V245" s="184"/>
      <c r="W245" s="182"/>
      <c r="X245" s="184"/>
      <c r="Y245" s="184"/>
      <c r="Z245" s="184"/>
      <c r="AA245" s="184"/>
      <c r="AB245" s="184"/>
      <c r="AC245" s="184"/>
      <c r="AD245" s="184"/>
      <c r="AE245" s="184"/>
    </row>
    <row r="246" spans="1:31" s="185" customFormat="1" ht="54.95" customHeight="1" x14ac:dyDescent="0.25">
      <c r="A246" s="105">
        <v>245</v>
      </c>
      <c r="B246" s="105" t="s">
        <v>889</v>
      </c>
      <c r="C246" s="33" t="s">
        <v>282</v>
      </c>
      <c r="D246" s="13" t="s">
        <v>1288</v>
      </c>
      <c r="E246" s="33" t="s">
        <v>292</v>
      </c>
      <c r="F246" s="21" t="s">
        <v>56</v>
      </c>
      <c r="G246" s="21" t="s">
        <v>134</v>
      </c>
      <c r="H246" s="33" t="s">
        <v>135</v>
      </c>
      <c r="I246" s="13">
        <v>80111600</v>
      </c>
      <c r="J246" s="33" t="s">
        <v>183</v>
      </c>
      <c r="K246" s="106">
        <v>42552</v>
      </c>
      <c r="L246" s="70">
        <v>5.5</v>
      </c>
      <c r="M246" s="13" t="s">
        <v>53</v>
      </c>
      <c r="N246" s="21" t="s">
        <v>1286</v>
      </c>
      <c r="O246" s="244">
        <v>22639606</v>
      </c>
      <c r="P246" s="244">
        <v>22639606</v>
      </c>
      <c r="Q246" s="107" t="s">
        <v>55</v>
      </c>
      <c r="R246" s="107" t="s">
        <v>55</v>
      </c>
      <c r="S246" s="32" t="s">
        <v>1310</v>
      </c>
      <c r="T246" s="138">
        <v>4116292</v>
      </c>
      <c r="U246" s="112"/>
      <c r="V246" s="184"/>
      <c r="W246" s="182"/>
      <c r="X246" s="184"/>
      <c r="Y246" s="184"/>
      <c r="Z246" s="184"/>
      <c r="AA246" s="184"/>
      <c r="AB246" s="184"/>
      <c r="AC246" s="184"/>
      <c r="AD246" s="184"/>
      <c r="AE246" s="184"/>
    </row>
    <row r="247" spans="1:31" s="185" customFormat="1" ht="54.95" customHeight="1" x14ac:dyDescent="0.25">
      <c r="A247" s="105">
        <v>246</v>
      </c>
      <c r="B247" s="105" t="s">
        <v>889</v>
      </c>
      <c r="C247" s="33" t="s">
        <v>282</v>
      </c>
      <c r="D247" s="13" t="s">
        <v>1288</v>
      </c>
      <c r="E247" s="33" t="s">
        <v>292</v>
      </c>
      <c r="F247" s="21" t="s">
        <v>56</v>
      </c>
      <c r="G247" s="21" t="s">
        <v>134</v>
      </c>
      <c r="H247" s="33" t="s">
        <v>135</v>
      </c>
      <c r="I247" s="13">
        <v>80111600</v>
      </c>
      <c r="J247" s="33" t="s">
        <v>183</v>
      </c>
      <c r="K247" s="106">
        <v>42552</v>
      </c>
      <c r="L247" s="70">
        <v>5.5</v>
      </c>
      <c r="M247" s="13" t="s">
        <v>53</v>
      </c>
      <c r="N247" s="21" t="s">
        <v>1286</v>
      </c>
      <c r="O247" s="244">
        <v>22639606</v>
      </c>
      <c r="P247" s="244">
        <v>22639606</v>
      </c>
      <c r="Q247" s="107" t="s">
        <v>55</v>
      </c>
      <c r="R247" s="107" t="s">
        <v>55</v>
      </c>
      <c r="S247" s="32" t="s">
        <v>1310</v>
      </c>
      <c r="T247" s="138">
        <v>4116292</v>
      </c>
      <c r="U247" s="112"/>
      <c r="V247" s="184"/>
      <c r="W247" s="182"/>
      <c r="X247" s="184"/>
      <c r="Y247" s="184"/>
      <c r="Z247" s="184"/>
      <c r="AA247" s="184"/>
      <c r="AB247" s="184"/>
      <c r="AC247" s="184"/>
      <c r="AD247" s="184"/>
      <c r="AE247" s="184"/>
    </row>
    <row r="248" spans="1:31" s="185" customFormat="1" ht="54.95" customHeight="1" x14ac:dyDescent="0.25">
      <c r="A248" s="105">
        <v>247</v>
      </c>
      <c r="B248" s="105" t="s">
        <v>889</v>
      </c>
      <c r="C248" s="33" t="s">
        <v>282</v>
      </c>
      <c r="D248" s="13" t="s">
        <v>1288</v>
      </c>
      <c r="E248" s="33" t="s">
        <v>292</v>
      </c>
      <c r="F248" s="21" t="s">
        <v>56</v>
      </c>
      <c r="G248" s="21" t="s">
        <v>134</v>
      </c>
      <c r="H248" s="33" t="s">
        <v>135</v>
      </c>
      <c r="I248" s="13">
        <v>80111600</v>
      </c>
      <c r="J248" s="33" t="s">
        <v>184</v>
      </c>
      <c r="K248" s="106">
        <v>42552</v>
      </c>
      <c r="L248" s="70">
        <v>5.5</v>
      </c>
      <c r="M248" s="13" t="s">
        <v>53</v>
      </c>
      <c r="N248" s="21" t="s">
        <v>1286</v>
      </c>
      <c r="O248" s="244">
        <v>15637666</v>
      </c>
      <c r="P248" s="244">
        <v>15637666</v>
      </c>
      <c r="Q248" s="107" t="s">
        <v>55</v>
      </c>
      <c r="R248" s="107" t="s">
        <v>55</v>
      </c>
      <c r="S248" s="32" t="s">
        <v>1310</v>
      </c>
      <c r="T248" s="138">
        <v>2843212</v>
      </c>
      <c r="U248" s="112"/>
      <c r="V248" s="184"/>
      <c r="W248" s="182"/>
      <c r="X248" s="184"/>
      <c r="Y248" s="184"/>
      <c r="Z248" s="184"/>
      <c r="AA248" s="184"/>
      <c r="AB248" s="184"/>
      <c r="AC248" s="184"/>
      <c r="AD248" s="184"/>
      <c r="AE248" s="184"/>
    </row>
    <row r="249" spans="1:31" s="185" customFormat="1" ht="54.95" customHeight="1" x14ac:dyDescent="0.25">
      <c r="A249" s="105">
        <v>248</v>
      </c>
      <c r="B249" s="105" t="s">
        <v>889</v>
      </c>
      <c r="C249" s="33" t="s">
        <v>282</v>
      </c>
      <c r="D249" s="13" t="s">
        <v>1288</v>
      </c>
      <c r="E249" s="33" t="s">
        <v>292</v>
      </c>
      <c r="F249" s="21" t="s">
        <v>56</v>
      </c>
      <c r="G249" s="21" t="s">
        <v>134</v>
      </c>
      <c r="H249" s="33" t="s">
        <v>135</v>
      </c>
      <c r="I249" s="13">
        <v>80111600</v>
      </c>
      <c r="J249" s="33" t="s">
        <v>184</v>
      </c>
      <c r="K249" s="106">
        <v>42552</v>
      </c>
      <c r="L249" s="70">
        <v>5.5</v>
      </c>
      <c r="M249" s="13" t="s">
        <v>53</v>
      </c>
      <c r="N249" s="21" t="s">
        <v>1286</v>
      </c>
      <c r="O249" s="244">
        <v>15637666</v>
      </c>
      <c r="P249" s="244">
        <v>15637666</v>
      </c>
      <c r="Q249" s="107" t="s">
        <v>55</v>
      </c>
      <c r="R249" s="107" t="s">
        <v>55</v>
      </c>
      <c r="S249" s="32" t="s">
        <v>1310</v>
      </c>
      <c r="T249" s="138">
        <v>2843212</v>
      </c>
      <c r="U249" s="112"/>
      <c r="V249" s="184"/>
      <c r="W249" s="182"/>
      <c r="X249" s="184"/>
      <c r="Y249" s="184"/>
      <c r="Z249" s="184"/>
      <c r="AA249" s="184"/>
      <c r="AB249" s="184"/>
      <c r="AC249" s="184"/>
      <c r="AD249" s="184"/>
      <c r="AE249" s="184"/>
    </row>
    <row r="250" spans="1:31" s="185" customFormat="1" ht="54.95" customHeight="1" x14ac:dyDescent="0.25">
      <c r="A250" s="105">
        <v>249</v>
      </c>
      <c r="B250" s="105" t="s">
        <v>889</v>
      </c>
      <c r="C250" s="33" t="s">
        <v>282</v>
      </c>
      <c r="D250" s="13" t="s">
        <v>1288</v>
      </c>
      <c r="E250" s="33" t="s">
        <v>292</v>
      </c>
      <c r="F250" s="21" t="s">
        <v>56</v>
      </c>
      <c r="G250" s="21" t="s">
        <v>134</v>
      </c>
      <c r="H250" s="33" t="s">
        <v>135</v>
      </c>
      <c r="I250" s="13">
        <v>80111600</v>
      </c>
      <c r="J250" s="33" t="s">
        <v>192</v>
      </c>
      <c r="K250" s="106">
        <v>42552</v>
      </c>
      <c r="L250" s="70">
        <v>5.5</v>
      </c>
      <c r="M250" s="13" t="s">
        <v>53</v>
      </c>
      <c r="N250" s="21" t="s">
        <v>1286</v>
      </c>
      <c r="O250" s="244">
        <v>15637666</v>
      </c>
      <c r="P250" s="244">
        <v>15637666</v>
      </c>
      <c r="Q250" s="107" t="s">
        <v>55</v>
      </c>
      <c r="R250" s="107" t="s">
        <v>55</v>
      </c>
      <c r="S250" s="32" t="s">
        <v>1310</v>
      </c>
      <c r="T250" s="138">
        <v>2843212</v>
      </c>
      <c r="U250" s="112"/>
      <c r="V250" s="184"/>
      <c r="W250" s="182"/>
      <c r="X250" s="184"/>
      <c r="Y250" s="184"/>
      <c r="Z250" s="184"/>
      <c r="AA250" s="184"/>
      <c r="AB250" s="184"/>
      <c r="AC250" s="184"/>
      <c r="AD250" s="184"/>
      <c r="AE250" s="184"/>
    </row>
    <row r="251" spans="1:31" s="185" customFormat="1" ht="54.95" customHeight="1" x14ac:dyDescent="0.25">
      <c r="A251" s="105">
        <v>250</v>
      </c>
      <c r="B251" s="105" t="s">
        <v>889</v>
      </c>
      <c r="C251" s="33" t="s">
        <v>282</v>
      </c>
      <c r="D251" s="13" t="s">
        <v>1288</v>
      </c>
      <c r="E251" s="33" t="s">
        <v>292</v>
      </c>
      <c r="F251" s="21" t="s">
        <v>56</v>
      </c>
      <c r="G251" s="21" t="s">
        <v>134</v>
      </c>
      <c r="H251" s="33" t="s">
        <v>135</v>
      </c>
      <c r="I251" s="13">
        <v>80111600</v>
      </c>
      <c r="J251" s="33" t="s">
        <v>193</v>
      </c>
      <c r="K251" s="106">
        <v>42552</v>
      </c>
      <c r="L251" s="70">
        <v>5.5</v>
      </c>
      <c r="M251" s="13" t="s">
        <v>53</v>
      </c>
      <c r="N251" s="21" t="s">
        <v>1286</v>
      </c>
      <c r="O251" s="244">
        <v>31567079.5</v>
      </c>
      <c r="P251" s="244">
        <v>31567079.5</v>
      </c>
      <c r="Q251" s="107" t="s">
        <v>55</v>
      </c>
      <c r="R251" s="107" t="s">
        <v>55</v>
      </c>
      <c r="S251" s="32" t="s">
        <v>1310</v>
      </c>
      <c r="T251" s="138">
        <v>5739469</v>
      </c>
      <c r="U251" s="112"/>
      <c r="V251" s="184"/>
      <c r="W251" s="182"/>
      <c r="X251" s="184"/>
      <c r="Y251" s="184"/>
      <c r="Z251" s="184"/>
      <c r="AA251" s="184"/>
      <c r="AB251" s="184"/>
      <c r="AC251" s="184"/>
      <c r="AD251" s="184"/>
      <c r="AE251" s="184"/>
    </row>
    <row r="252" spans="1:31" s="185" customFormat="1" ht="54.95" customHeight="1" x14ac:dyDescent="0.25">
      <c r="A252" s="105">
        <v>251</v>
      </c>
      <c r="B252" s="105" t="s">
        <v>889</v>
      </c>
      <c r="C252" s="33" t="s">
        <v>282</v>
      </c>
      <c r="D252" s="13" t="s">
        <v>1288</v>
      </c>
      <c r="E252" s="33" t="s">
        <v>292</v>
      </c>
      <c r="F252" s="21" t="s">
        <v>56</v>
      </c>
      <c r="G252" s="21" t="s">
        <v>134</v>
      </c>
      <c r="H252" s="33" t="s">
        <v>135</v>
      </c>
      <c r="I252" s="13">
        <v>80111600</v>
      </c>
      <c r="J252" s="33" t="s">
        <v>183</v>
      </c>
      <c r="K252" s="106">
        <v>42552</v>
      </c>
      <c r="L252" s="70">
        <v>5.5</v>
      </c>
      <c r="M252" s="13" t="s">
        <v>53</v>
      </c>
      <c r="N252" s="21" t="s">
        <v>1286</v>
      </c>
      <c r="O252" s="244">
        <v>22639606</v>
      </c>
      <c r="P252" s="244">
        <v>22639606</v>
      </c>
      <c r="Q252" s="107" t="s">
        <v>55</v>
      </c>
      <c r="R252" s="107" t="s">
        <v>55</v>
      </c>
      <c r="S252" s="32" t="s">
        <v>1310</v>
      </c>
      <c r="T252" s="138">
        <v>4116292</v>
      </c>
      <c r="U252" s="112"/>
      <c r="V252" s="184"/>
      <c r="W252" s="182"/>
      <c r="X252" s="184"/>
      <c r="Y252" s="184"/>
      <c r="Z252" s="184"/>
      <c r="AA252" s="184"/>
      <c r="AB252" s="184"/>
      <c r="AC252" s="184"/>
      <c r="AD252" s="184"/>
      <c r="AE252" s="184"/>
    </row>
    <row r="253" spans="1:31" s="185" customFormat="1" ht="54.95" customHeight="1" x14ac:dyDescent="0.25">
      <c r="A253" s="105">
        <v>252</v>
      </c>
      <c r="B253" s="105" t="s">
        <v>889</v>
      </c>
      <c r="C253" s="33" t="s">
        <v>282</v>
      </c>
      <c r="D253" s="13" t="s">
        <v>1288</v>
      </c>
      <c r="E253" s="33" t="s">
        <v>292</v>
      </c>
      <c r="F253" s="21" t="s">
        <v>56</v>
      </c>
      <c r="G253" s="21" t="s">
        <v>134</v>
      </c>
      <c r="H253" s="33" t="s">
        <v>135</v>
      </c>
      <c r="I253" s="13">
        <v>80111600</v>
      </c>
      <c r="J253" s="33" t="s">
        <v>192</v>
      </c>
      <c r="K253" s="106">
        <v>42552</v>
      </c>
      <c r="L253" s="70">
        <v>5</v>
      </c>
      <c r="M253" s="13" t="s">
        <v>53</v>
      </c>
      <c r="N253" s="21" t="s">
        <v>1286</v>
      </c>
      <c r="O253" s="244">
        <v>14216060</v>
      </c>
      <c r="P253" s="244">
        <v>14216060</v>
      </c>
      <c r="Q253" s="107" t="s">
        <v>55</v>
      </c>
      <c r="R253" s="107" t="s">
        <v>55</v>
      </c>
      <c r="S253" s="32" t="s">
        <v>1310</v>
      </c>
      <c r="T253" s="138">
        <v>2843212</v>
      </c>
      <c r="U253" s="112"/>
      <c r="V253" s="184"/>
      <c r="W253" s="182"/>
      <c r="X253" s="184"/>
      <c r="Y253" s="184"/>
      <c r="Z253" s="184"/>
      <c r="AA253" s="184"/>
      <c r="AB253" s="184"/>
      <c r="AC253" s="184"/>
      <c r="AD253" s="184"/>
      <c r="AE253" s="184"/>
    </row>
    <row r="254" spans="1:31" s="185" customFormat="1" ht="54.95" customHeight="1" x14ac:dyDescent="0.25">
      <c r="A254" s="105">
        <v>253</v>
      </c>
      <c r="B254" s="105" t="s">
        <v>889</v>
      </c>
      <c r="C254" s="33" t="s">
        <v>282</v>
      </c>
      <c r="D254" s="13" t="s">
        <v>1288</v>
      </c>
      <c r="E254" s="33" t="s">
        <v>292</v>
      </c>
      <c r="F254" s="21" t="s">
        <v>56</v>
      </c>
      <c r="G254" s="21" t="s">
        <v>134</v>
      </c>
      <c r="H254" s="33" t="s">
        <v>135</v>
      </c>
      <c r="I254" s="13">
        <v>80111600</v>
      </c>
      <c r="J254" s="33" t="s">
        <v>192</v>
      </c>
      <c r="K254" s="106">
        <v>42552</v>
      </c>
      <c r="L254" s="70">
        <v>5.5</v>
      </c>
      <c r="M254" s="13" t="s">
        <v>53</v>
      </c>
      <c r="N254" s="21" t="s">
        <v>1286</v>
      </c>
      <c r="O254" s="244">
        <v>15637666</v>
      </c>
      <c r="P254" s="244">
        <v>15637666</v>
      </c>
      <c r="Q254" s="107" t="s">
        <v>55</v>
      </c>
      <c r="R254" s="107" t="s">
        <v>55</v>
      </c>
      <c r="S254" s="32" t="s">
        <v>1310</v>
      </c>
      <c r="T254" s="138">
        <v>2843212</v>
      </c>
      <c r="U254" s="112"/>
      <c r="V254" s="184"/>
      <c r="W254" s="182"/>
      <c r="X254" s="184"/>
      <c r="Y254" s="184"/>
      <c r="Z254" s="184"/>
      <c r="AA254" s="184"/>
      <c r="AB254" s="184"/>
      <c r="AC254" s="184"/>
      <c r="AD254" s="184"/>
      <c r="AE254" s="184"/>
    </row>
    <row r="255" spans="1:31" s="185" customFormat="1" ht="54.95" customHeight="1" x14ac:dyDescent="0.25">
      <c r="A255" s="105">
        <v>254</v>
      </c>
      <c r="B255" s="105" t="s">
        <v>889</v>
      </c>
      <c r="C255" s="33" t="s">
        <v>282</v>
      </c>
      <c r="D255" s="13" t="s">
        <v>1288</v>
      </c>
      <c r="E255" s="33" t="s">
        <v>292</v>
      </c>
      <c r="F255" s="21" t="s">
        <v>56</v>
      </c>
      <c r="G255" s="21" t="s">
        <v>134</v>
      </c>
      <c r="H255" s="33" t="s">
        <v>135</v>
      </c>
      <c r="I255" s="13">
        <v>80111600</v>
      </c>
      <c r="J255" s="33" t="s">
        <v>192</v>
      </c>
      <c r="K255" s="106">
        <v>42552</v>
      </c>
      <c r="L255" s="70">
        <v>5.5</v>
      </c>
      <c r="M255" s="13" t="s">
        <v>53</v>
      </c>
      <c r="N255" s="21" t="s">
        <v>1286</v>
      </c>
      <c r="O255" s="244">
        <v>19663781.5</v>
      </c>
      <c r="P255" s="244">
        <v>19663781.5</v>
      </c>
      <c r="Q255" s="107" t="s">
        <v>55</v>
      </c>
      <c r="R255" s="107" t="s">
        <v>55</v>
      </c>
      <c r="S255" s="32" t="s">
        <v>1310</v>
      </c>
      <c r="T255" s="138">
        <v>3575233</v>
      </c>
      <c r="U255" s="112"/>
      <c r="V255" s="184"/>
      <c r="W255" s="182"/>
      <c r="X255" s="184"/>
      <c r="Y255" s="184"/>
      <c r="Z255" s="184"/>
      <c r="AA255" s="184"/>
      <c r="AB255" s="184"/>
      <c r="AC255" s="184"/>
      <c r="AD255" s="184"/>
      <c r="AE255" s="184"/>
    </row>
    <row r="256" spans="1:31" s="185" customFormat="1" ht="54.95" customHeight="1" x14ac:dyDescent="0.25">
      <c r="A256" s="105">
        <v>255</v>
      </c>
      <c r="B256" s="105" t="s">
        <v>889</v>
      </c>
      <c r="C256" s="33" t="s">
        <v>282</v>
      </c>
      <c r="D256" s="13" t="s">
        <v>1288</v>
      </c>
      <c r="E256" s="33" t="s">
        <v>292</v>
      </c>
      <c r="F256" s="21" t="s">
        <v>56</v>
      </c>
      <c r="G256" s="21" t="s">
        <v>134</v>
      </c>
      <c r="H256" s="33" t="s">
        <v>135</v>
      </c>
      <c r="I256" s="13">
        <v>80111600</v>
      </c>
      <c r="J256" s="33" t="s">
        <v>192</v>
      </c>
      <c r="K256" s="106">
        <v>42552</v>
      </c>
      <c r="L256" s="70">
        <v>5.5</v>
      </c>
      <c r="M256" s="13" t="s">
        <v>53</v>
      </c>
      <c r="N256" s="21" t="s">
        <v>1286</v>
      </c>
      <c r="O256" s="244">
        <v>15637666</v>
      </c>
      <c r="P256" s="244">
        <v>15637666</v>
      </c>
      <c r="Q256" s="107" t="s">
        <v>55</v>
      </c>
      <c r="R256" s="107" t="s">
        <v>55</v>
      </c>
      <c r="S256" s="32" t="s">
        <v>1310</v>
      </c>
      <c r="T256" s="138">
        <v>2843212</v>
      </c>
      <c r="U256" s="112"/>
      <c r="V256" s="184"/>
      <c r="W256" s="182"/>
      <c r="X256" s="184"/>
      <c r="Y256" s="184"/>
      <c r="Z256" s="184"/>
      <c r="AA256" s="184"/>
      <c r="AB256" s="184"/>
      <c r="AC256" s="184"/>
      <c r="AD256" s="184"/>
      <c r="AE256" s="184"/>
    </row>
    <row r="257" spans="1:31" s="185" customFormat="1" ht="54.95" customHeight="1" x14ac:dyDescent="0.25">
      <c r="A257" s="105">
        <v>256</v>
      </c>
      <c r="B257" s="105" t="s">
        <v>889</v>
      </c>
      <c r="C257" s="33" t="s">
        <v>282</v>
      </c>
      <c r="D257" s="13" t="s">
        <v>1288</v>
      </c>
      <c r="E257" s="33" t="s">
        <v>292</v>
      </c>
      <c r="F257" s="21" t="s">
        <v>56</v>
      </c>
      <c r="G257" s="21" t="s">
        <v>134</v>
      </c>
      <c r="H257" s="33" t="s">
        <v>135</v>
      </c>
      <c r="I257" s="13">
        <v>80111600</v>
      </c>
      <c r="J257" s="33" t="s">
        <v>184</v>
      </c>
      <c r="K257" s="106">
        <v>42552</v>
      </c>
      <c r="L257" s="70">
        <v>5</v>
      </c>
      <c r="M257" s="13" t="s">
        <v>53</v>
      </c>
      <c r="N257" s="21" t="s">
        <v>1286</v>
      </c>
      <c r="O257" s="244">
        <v>12147345</v>
      </c>
      <c r="P257" s="244">
        <v>12147345</v>
      </c>
      <c r="Q257" s="107" t="s">
        <v>55</v>
      </c>
      <c r="R257" s="107" t="s">
        <v>55</v>
      </c>
      <c r="S257" s="32" t="s">
        <v>1310</v>
      </c>
      <c r="T257" s="138">
        <v>2429469</v>
      </c>
      <c r="U257" s="112"/>
      <c r="V257" s="184"/>
      <c r="W257" s="203"/>
      <c r="X257" s="184"/>
      <c r="Y257" s="184"/>
      <c r="Z257" s="184"/>
      <c r="AA257" s="184"/>
      <c r="AB257" s="184"/>
      <c r="AC257" s="184"/>
      <c r="AD257" s="184"/>
      <c r="AE257" s="184"/>
    </row>
    <row r="258" spans="1:31" s="185" customFormat="1" ht="54.95" customHeight="1" x14ac:dyDescent="0.25">
      <c r="A258" s="105">
        <v>257</v>
      </c>
      <c r="B258" s="105" t="s">
        <v>889</v>
      </c>
      <c r="C258" s="33" t="s">
        <v>282</v>
      </c>
      <c r="D258" s="13" t="s">
        <v>1288</v>
      </c>
      <c r="E258" s="33" t="s">
        <v>292</v>
      </c>
      <c r="F258" s="21" t="s">
        <v>56</v>
      </c>
      <c r="G258" s="21" t="s">
        <v>134</v>
      </c>
      <c r="H258" s="33" t="s">
        <v>135</v>
      </c>
      <c r="I258" s="13">
        <v>80111600</v>
      </c>
      <c r="J258" s="33" t="s">
        <v>194</v>
      </c>
      <c r="K258" s="106">
        <v>42552</v>
      </c>
      <c r="L258" s="70">
        <v>5</v>
      </c>
      <c r="M258" s="13" t="s">
        <v>53</v>
      </c>
      <c r="N258" s="21" t="s">
        <v>1286</v>
      </c>
      <c r="O258" s="244">
        <v>8168930</v>
      </c>
      <c r="P258" s="244">
        <v>8168930</v>
      </c>
      <c r="Q258" s="107" t="s">
        <v>55</v>
      </c>
      <c r="R258" s="107" t="s">
        <v>55</v>
      </c>
      <c r="S258" s="32" t="s">
        <v>1310</v>
      </c>
      <c r="T258" s="138">
        <v>1633786</v>
      </c>
      <c r="U258" s="112"/>
      <c r="V258" s="184"/>
      <c r="W258" s="203"/>
      <c r="X258" s="184"/>
      <c r="Y258" s="184"/>
      <c r="Z258" s="184"/>
      <c r="AA258" s="184"/>
      <c r="AB258" s="184"/>
      <c r="AC258" s="184"/>
      <c r="AD258" s="184"/>
      <c r="AE258" s="184"/>
    </row>
    <row r="259" spans="1:31" s="185" customFormat="1" ht="54.95" customHeight="1" x14ac:dyDescent="0.25">
      <c r="A259" s="105">
        <v>258</v>
      </c>
      <c r="B259" s="105" t="s">
        <v>889</v>
      </c>
      <c r="C259" s="33" t="s">
        <v>282</v>
      </c>
      <c r="D259" s="13" t="s">
        <v>1288</v>
      </c>
      <c r="E259" s="33" t="s">
        <v>292</v>
      </c>
      <c r="F259" s="21" t="s">
        <v>56</v>
      </c>
      <c r="G259" s="21" t="s">
        <v>134</v>
      </c>
      <c r="H259" s="33" t="s">
        <v>135</v>
      </c>
      <c r="I259" s="13">
        <v>80111600</v>
      </c>
      <c r="J259" s="33" t="s">
        <v>184</v>
      </c>
      <c r="K259" s="106">
        <v>42552</v>
      </c>
      <c r="L259" s="70">
        <v>5</v>
      </c>
      <c r="M259" s="13" t="s">
        <v>53</v>
      </c>
      <c r="N259" s="21" t="s">
        <v>1286</v>
      </c>
      <c r="O259" s="244">
        <v>14216060</v>
      </c>
      <c r="P259" s="244">
        <v>14216060</v>
      </c>
      <c r="Q259" s="107" t="s">
        <v>55</v>
      </c>
      <c r="R259" s="107" t="s">
        <v>55</v>
      </c>
      <c r="S259" s="32" t="s">
        <v>1310</v>
      </c>
      <c r="T259" s="138">
        <v>2843212</v>
      </c>
      <c r="U259" s="112"/>
      <c r="V259" s="184"/>
      <c r="W259" s="182"/>
      <c r="X259" s="184"/>
      <c r="Y259" s="184"/>
      <c r="Z259" s="184"/>
      <c r="AA259" s="184"/>
      <c r="AB259" s="184"/>
      <c r="AC259" s="184"/>
      <c r="AD259" s="184"/>
      <c r="AE259" s="184"/>
    </row>
    <row r="260" spans="1:31" s="185" customFormat="1" ht="54.95" customHeight="1" x14ac:dyDescent="0.25">
      <c r="A260" s="105">
        <v>259</v>
      </c>
      <c r="B260" s="105" t="s">
        <v>889</v>
      </c>
      <c r="C260" s="33" t="s">
        <v>282</v>
      </c>
      <c r="D260" s="13" t="s">
        <v>1288</v>
      </c>
      <c r="E260" s="33" t="s">
        <v>292</v>
      </c>
      <c r="F260" s="21" t="s">
        <v>56</v>
      </c>
      <c r="G260" s="21" t="s">
        <v>134</v>
      </c>
      <c r="H260" s="33" t="s">
        <v>135</v>
      </c>
      <c r="I260" s="13">
        <v>80111600</v>
      </c>
      <c r="J260" s="33" t="s">
        <v>184</v>
      </c>
      <c r="K260" s="106">
        <v>42552</v>
      </c>
      <c r="L260" s="70">
        <v>5</v>
      </c>
      <c r="M260" s="13" t="s">
        <v>53</v>
      </c>
      <c r="N260" s="21" t="s">
        <v>1286</v>
      </c>
      <c r="O260" s="244">
        <v>12147305</v>
      </c>
      <c r="P260" s="244">
        <v>12147305</v>
      </c>
      <c r="Q260" s="107" t="s">
        <v>55</v>
      </c>
      <c r="R260" s="107" t="s">
        <v>55</v>
      </c>
      <c r="S260" s="32" t="s">
        <v>1310</v>
      </c>
      <c r="T260" s="138">
        <v>2429461</v>
      </c>
      <c r="U260" s="112"/>
      <c r="V260" s="184"/>
      <c r="W260" s="203"/>
      <c r="X260" s="184"/>
      <c r="Y260" s="184"/>
      <c r="Z260" s="184"/>
      <c r="AA260" s="184"/>
      <c r="AB260" s="184"/>
      <c r="AC260" s="184"/>
      <c r="AD260" s="184"/>
      <c r="AE260" s="184"/>
    </row>
    <row r="261" spans="1:31" s="185" customFormat="1" ht="54.95" customHeight="1" x14ac:dyDescent="0.25">
      <c r="A261" s="105">
        <v>260</v>
      </c>
      <c r="B261" s="105" t="s">
        <v>889</v>
      </c>
      <c r="C261" s="33" t="s">
        <v>282</v>
      </c>
      <c r="D261" s="13" t="s">
        <v>1288</v>
      </c>
      <c r="E261" s="33" t="s">
        <v>292</v>
      </c>
      <c r="F261" s="21" t="s">
        <v>56</v>
      </c>
      <c r="G261" s="21" t="s">
        <v>134</v>
      </c>
      <c r="H261" s="33" t="s">
        <v>135</v>
      </c>
      <c r="I261" s="13">
        <v>80111600</v>
      </c>
      <c r="J261" s="33" t="s">
        <v>151</v>
      </c>
      <c r="K261" s="106">
        <v>42552</v>
      </c>
      <c r="L261" s="70">
        <v>1</v>
      </c>
      <c r="M261" s="13" t="s">
        <v>53</v>
      </c>
      <c r="N261" s="21" t="s">
        <v>1286</v>
      </c>
      <c r="O261" s="244">
        <v>19928696</v>
      </c>
      <c r="P261" s="244">
        <v>19928696</v>
      </c>
      <c r="Q261" s="107" t="s">
        <v>55</v>
      </c>
      <c r="R261" s="107" t="s">
        <v>55</v>
      </c>
      <c r="S261" s="32" t="s">
        <v>1310</v>
      </c>
      <c r="T261" s="138">
        <v>19928696</v>
      </c>
      <c r="U261" s="112"/>
      <c r="V261" s="184"/>
      <c r="W261" s="203"/>
      <c r="X261" s="184"/>
      <c r="Y261" s="184"/>
      <c r="Z261" s="184"/>
      <c r="AA261" s="184"/>
      <c r="AB261" s="184"/>
      <c r="AC261" s="184"/>
      <c r="AD261" s="184"/>
      <c r="AE261" s="184"/>
    </row>
    <row r="262" spans="1:31" s="185" customFormat="1" ht="54.95" customHeight="1" x14ac:dyDescent="0.25">
      <c r="A262" s="105">
        <v>261</v>
      </c>
      <c r="B262" s="105" t="s">
        <v>889</v>
      </c>
      <c r="C262" s="33" t="s">
        <v>282</v>
      </c>
      <c r="D262" s="13" t="s">
        <v>1288</v>
      </c>
      <c r="E262" s="33" t="s">
        <v>292</v>
      </c>
      <c r="F262" s="21" t="s">
        <v>60</v>
      </c>
      <c r="G262" s="21" t="s">
        <v>137</v>
      </c>
      <c r="H262" s="33" t="s">
        <v>62</v>
      </c>
      <c r="I262" s="13">
        <v>77131601</v>
      </c>
      <c r="J262" s="33" t="s">
        <v>195</v>
      </c>
      <c r="K262" s="106">
        <v>42552</v>
      </c>
      <c r="L262" s="70">
        <v>1</v>
      </c>
      <c r="M262" s="13" t="s">
        <v>53</v>
      </c>
      <c r="N262" s="21" t="s">
        <v>1286</v>
      </c>
      <c r="O262" s="244">
        <v>3000000</v>
      </c>
      <c r="P262" s="244">
        <v>3000000</v>
      </c>
      <c r="Q262" s="107" t="s">
        <v>55</v>
      </c>
      <c r="R262" s="107" t="s">
        <v>55</v>
      </c>
      <c r="S262" s="32" t="s">
        <v>1310</v>
      </c>
      <c r="T262" s="138">
        <v>3000000</v>
      </c>
      <c r="U262" s="112"/>
      <c r="V262" s="184"/>
      <c r="W262" s="182"/>
      <c r="X262" s="184"/>
      <c r="Y262" s="184"/>
      <c r="Z262" s="184"/>
      <c r="AA262" s="184"/>
      <c r="AB262" s="184"/>
      <c r="AC262" s="184"/>
      <c r="AD262" s="184"/>
      <c r="AE262" s="184"/>
    </row>
    <row r="263" spans="1:31" s="185" customFormat="1" ht="54.95" customHeight="1" x14ac:dyDescent="0.25">
      <c r="A263" s="105">
        <v>262</v>
      </c>
      <c r="B263" s="105" t="s">
        <v>889</v>
      </c>
      <c r="C263" s="33" t="s">
        <v>282</v>
      </c>
      <c r="D263" s="13" t="s">
        <v>1288</v>
      </c>
      <c r="E263" s="33" t="s">
        <v>292</v>
      </c>
      <c r="F263" s="21" t="s">
        <v>60</v>
      </c>
      <c r="G263" s="21" t="s">
        <v>137</v>
      </c>
      <c r="H263" s="33" t="s">
        <v>62</v>
      </c>
      <c r="I263" s="13">
        <v>77131601</v>
      </c>
      <c r="J263" s="33" t="s">
        <v>196</v>
      </c>
      <c r="K263" s="106">
        <v>42552</v>
      </c>
      <c r="L263" s="70">
        <v>1</v>
      </c>
      <c r="M263" s="13" t="s">
        <v>53</v>
      </c>
      <c r="N263" s="21" t="s">
        <v>1286</v>
      </c>
      <c r="O263" s="244">
        <v>50000000</v>
      </c>
      <c r="P263" s="244">
        <v>50000000</v>
      </c>
      <c r="Q263" s="107" t="s">
        <v>55</v>
      </c>
      <c r="R263" s="107" t="s">
        <v>55</v>
      </c>
      <c r="S263" s="32" t="s">
        <v>1310</v>
      </c>
      <c r="T263" s="138">
        <v>50000000</v>
      </c>
      <c r="U263" s="112"/>
      <c r="V263" s="184"/>
      <c r="W263" s="182"/>
      <c r="X263" s="184"/>
      <c r="Y263" s="184"/>
      <c r="Z263" s="184"/>
      <c r="AA263" s="184"/>
      <c r="AB263" s="184"/>
      <c r="AC263" s="184"/>
      <c r="AD263" s="184"/>
      <c r="AE263" s="184"/>
    </row>
    <row r="264" spans="1:31" s="185" customFormat="1" ht="54.95" customHeight="1" x14ac:dyDescent="0.25">
      <c r="A264" s="105">
        <v>263</v>
      </c>
      <c r="B264" s="105" t="s">
        <v>889</v>
      </c>
      <c r="C264" s="33" t="s">
        <v>282</v>
      </c>
      <c r="D264" s="13" t="s">
        <v>1288</v>
      </c>
      <c r="E264" s="33" t="s">
        <v>292</v>
      </c>
      <c r="F264" s="21" t="s">
        <v>60</v>
      </c>
      <c r="G264" s="13" t="s">
        <v>156</v>
      </c>
      <c r="H264" s="33" t="s">
        <v>157</v>
      </c>
      <c r="I264" s="13">
        <v>77131601</v>
      </c>
      <c r="J264" s="33" t="s">
        <v>158</v>
      </c>
      <c r="K264" s="106">
        <v>42552</v>
      </c>
      <c r="L264" s="70">
        <v>1</v>
      </c>
      <c r="M264" s="13" t="s">
        <v>53</v>
      </c>
      <c r="N264" s="21" t="s">
        <v>1286</v>
      </c>
      <c r="O264" s="244">
        <v>108000000</v>
      </c>
      <c r="P264" s="244">
        <v>108000000</v>
      </c>
      <c r="Q264" s="107" t="s">
        <v>55</v>
      </c>
      <c r="R264" s="107" t="s">
        <v>55</v>
      </c>
      <c r="S264" s="32" t="s">
        <v>1310</v>
      </c>
      <c r="T264" s="138">
        <v>108000000</v>
      </c>
      <c r="U264" s="112"/>
      <c r="V264" s="184"/>
      <c r="W264" s="182"/>
      <c r="X264" s="184"/>
      <c r="Y264" s="184"/>
      <c r="Z264" s="184"/>
      <c r="AA264" s="184"/>
      <c r="AB264" s="184"/>
      <c r="AC264" s="184"/>
      <c r="AD264" s="184"/>
      <c r="AE264" s="184"/>
    </row>
    <row r="265" spans="1:31" s="185" customFormat="1" ht="54.95" customHeight="1" x14ac:dyDescent="0.25">
      <c r="A265" s="105">
        <v>264</v>
      </c>
      <c r="B265" s="105" t="s">
        <v>889</v>
      </c>
      <c r="C265" s="33" t="s">
        <v>281</v>
      </c>
      <c r="D265" s="13" t="s">
        <v>1288</v>
      </c>
      <c r="E265" s="33" t="s">
        <v>951</v>
      </c>
      <c r="F265" s="21" t="s">
        <v>56</v>
      </c>
      <c r="G265" s="21" t="s">
        <v>134</v>
      </c>
      <c r="H265" s="33" t="s">
        <v>135</v>
      </c>
      <c r="I265" s="13">
        <v>80111600</v>
      </c>
      <c r="J265" s="33" t="s">
        <v>197</v>
      </c>
      <c r="K265" s="106">
        <v>42552</v>
      </c>
      <c r="L265" s="70">
        <v>5.5</v>
      </c>
      <c r="M265" s="13" t="s">
        <v>53</v>
      </c>
      <c r="N265" s="21" t="s">
        <v>1286</v>
      </c>
      <c r="O265" s="244">
        <v>28591255</v>
      </c>
      <c r="P265" s="244">
        <v>28591255</v>
      </c>
      <c r="Q265" s="107" t="s">
        <v>55</v>
      </c>
      <c r="R265" s="107" t="s">
        <v>55</v>
      </c>
      <c r="S265" s="32" t="s">
        <v>1310</v>
      </c>
      <c r="T265" s="138">
        <v>5198410</v>
      </c>
      <c r="U265" s="112"/>
      <c r="V265" s="184"/>
      <c r="W265" s="182"/>
      <c r="X265" s="184"/>
      <c r="Y265" s="184"/>
      <c r="Z265" s="184"/>
      <c r="AA265" s="184"/>
      <c r="AB265" s="184"/>
      <c r="AC265" s="184"/>
      <c r="AD265" s="184"/>
      <c r="AE265" s="184"/>
    </row>
    <row r="266" spans="1:31" s="185" customFormat="1" ht="54.95" customHeight="1" x14ac:dyDescent="0.25">
      <c r="A266" s="105">
        <v>265</v>
      </c>
      <c r="B266" s="105" t="s">
        <v>889</v>
      </c>
      <c r="C266" s="33" t="s">
        <v>281</v>
      </c>
      <c r="D266" s="13" t="s">
        <v>1288</v>
      </c>
      <c r="E266" s="33" t="s">
        <v>951</v>
      </c>
      <c r="F266" s="21" t="s">
        <v>56</v>
      </c>
      <c r="G266" s="21" t="s">
        <v>134</v>
      </c>
      <c r="H266" s="33" t="s">
        <v>135</v>
      </c>
      <c r="I266" s="13">
        <v>80111600</v>
      </c>
      <c r="J266" s="33" t="s">
        <v>198</v>
      </c>
      <c r="K266" s="106">
        <v>42552</v>
      </c>
      <c r="L266" s="70">
        <v>5.5</v>
      </c>
      <c r="M266" s="13" t="s">
        <v>53</v>
      </c>
      <c r="N266" s="21" t="s">
        <v>1286</v>
      </c>
      <c r="O266" s="244">
        <v>31567079</v>
      </c>
      <c r="P266" s="244">
        <v>31567079</v>
      </c>
      <c r="Q266" s="107" t="s">
        <v>55</v>
      </c>
      <c r="R266" s="107" t="s">
        <v>55</v>
      </c>
      <c r="S266" s="32" t="s">
        <v>1310</v>
      </c>
      <c r="T266" s="138">
        <v>5739469</v>
      </c>
      <c r="U266" s="112"/>
      <c r="V266" s="184"/>
      <c r="W266" s="182"/>
      <c r="X266" s="184"/>
      <c r="Y266" s="184"/>
      <c r="Z266" s="184"/>
      <c r="AA266" s="184"/>
      <c r="AB266" s="184"/>
      <c r="AC266" s="184"/>
      <c r="AD266" s="184"/>
      <c r="AE266" s="184"/>
    </row>
    <row r="267" spans="1:31" s="185" customFormat="1" ht="54.95" customHeight="1" x14ac:dyDescent="0.25">
      <c r="A267" s="105">
        <v>266</v>
      </c>
      <c r="B267" s="105" t="s">
        <v>889</v>
      </c>
      <c r="C267" s="33" t="s">
        <v>281</v>
      </c>
      <c r="D267" s="13" t="s">
        <v>1288</v>
      </c>
      <c r="E267" s="33" t="s">
        <v>951</v>
      </c>
      <c r="F267" s="21" t="s">
        <v>56</v>
      </c>
      <c r="G267" s="21" t="s">
        <v>134</v>
      </c>
      <c r="H267" s="33" t="s">
        <v>135</v>
      </c>
      <c r="I267" s="13">
        <v>80111600</v>
      </c>
      <c r="J267" s="33" t="s">
        <v>199</v>
      </c>
      <c r="K267" s="106">
        <v>42552</v>
      </c>
      <c r="L267" s="70">
        <v>5</v>
      </c>
      <c r="M267" s="13" t="s">
        <v>53</v>
      </c>
      <c r="N267" s="21" t="s">
        <v>1286</v>
      </c>
      <c r="O267" s="244">
        <v>20581460</v>
      </c>
      <c r="P267" s="244">
        <v>20581460</v>
      </c>
      <c r="Q267" s="107" t="s">
        <v>55</v>
      </c>
      <c r="R267" s="107" t="s">
        <v>55</v>
      </c>
      <c r="S267" s="32" t="s">
        <v>1310</v>
      </c>
      <c r="T267" s="138">
        <v>4116292</v>
      </c>
      <c r="U267" s="112"/>
      <c r="V267" s="184"/>
      <c r="W267" s="203"/>
      <c r="X267" s="184"/>
      <c r="Y267" s="184"/>
      <c r="Z267" s="184"/>
      <c r="AA267" s="184"/>
      <c r="AB267" s="184"/>
      <c r="AC267" s="184"/>
      <c r="AD267" s="184"/>
      <c r="AE267" s="184"/>
    </row>
    <row r="268" spans="1:31" s="185" customFormat="1" ht="54.95" customHeight="1" x14ac:dyDescent="0.25">
      <c r="A268" s="105">
        <v>267</v>
      </c>
      <c r="B268" s="105" t="s">
        <v>889</v>
      </c>
      <c r="C268" s="33" t="s">
        <v>281</v>
      </c>
      <c r="D268" s="13" t="s">
        <v>1288</v>
      </c>
      <c r="E268" s="33" t="s">
        <v>951</v>
      </c>
      <c r="F268" s="21" t="s">
        <v>56</v>
      </c>
      <c r="G268" s="21" t="s">
        <v>134</v>
      </c>
      <c r="H268" s="33" t="s">
        <v>135</v>
      </c>
      <c r="I268" s="13">
        <v>80111600</v>
      </c>
      <c r="J268" s="33" t="s">
        <v>211</v>
      </c>
      <c r="K268" s="106">
        <v>42552</v>
      </c>
      <c r="L268" s="70">
        <v>5</v>
      </c>
      <c r="M268" s="13" t="s">
        <v>53</v>
      </c>
      <c r="N268" s="21" t="s">
        <v>1286</v>
      </c>
      <c r="O268" s="244">
        <v>14216060</v>
      </c>
      <c r="P268" s="244">
        <v>14216060</v>
      </c>
      <c r="Q268" s="107" t="s">
        <v>55</v>
      </c>
      <c r="R268" s="107" t="s">
        <v>55</v>
      </c>
      <c r="S268" s="32" t="s">
        <v>1310</v>
      </c>
      <c r="T268" s="138">
        <v>2843212</v>
      </c>
      <c r="U268" s="112"/>
      <c r="V268" s="184"/>
      <c r="W268" s="203"/>
      <c r="X268" s="184"/>
      <c r="Y268" s="184"/>
      <c r="Z268" s="184"/>
      <c r="AA268" s="184"/>
      <c r="AB268" s="184"/>
      <c r="AC268" s="184"/>
      <c r="AD268" s="184"/>
      <c r="AE268" s="184"/>
    </row>
    <row r="269" spans="1:31" s="185" customFormat="1" ht="54.95" customHeight="1" x14ac:dyDescent="0.25">
      <c r="A269" s="105">
        <v>268</v>
      </c>
      <c r="B269" s="105" t="s">
        <v>889</v>
      </c>
      <c r="C269" s="33" t="s">
        <v>281</v>
      </c>
      <c r="D269" s="13" t="s">
        <v>1288</v>
      </c>
      <c r="E269" s="33" t="s">
        <v>951</v>
      </c>
      <c r="F269" s="21" t="s">
        <v>56</v>
      </c>
      <c r="G269" s="21" t="s">
        <v>134</v>
      </c>
      <c r="H269" s="33" t="s">
        <v>135</v>
      </c>
      <c r="I269" s="13">
        <v>80111600</v>
      </c>
      <c r="J269" s="33" t="s">
        <v>211</v>
      </c>
      <c r="K269" s="106">
        <v>42552</v>
      </c>
      <c r="L269" s="70">
        <v>5</v>
      </c>
      <c r="M269" s="13" t="s">
        <v>53</v>
      </c>
      <c r="N269" s="21" t="s">
        <v>1286</v>
      </c>
      <c r="O269" s="244">
        <v>14216060</v>
      </c>
      <c r="P269" s="244">
        <v>14216060</v>
      </c>
      <c r="Q269" s="107" t="s">
        <v>55</v>
      </c>
      <c r="R269" s="107" t="s">
        <v>55</v>
      </c>
      <c r="S269" s="32" t="s">
        <v>1310</v>
      </c>
      <c r="T269" s="138">
        <v>2843212</v>
      </c>
      <c r="U269" s="112"/>
      <c r="V269" s="184"/>
      <c r="W269" s="203"/>
      <c r="X269" s="184"/>
      <c r="Y269" s="184"/>
      <c r="Z269" s="184"/>
      <c r="AA269" s="184"/>
      <c r="AB269" s="184"/>
      <c r="AC269" s="184"/>
      <c r="AD269" s="184"/>
      <c r="AE269" s="184"/>
    </row>
    <row r="270" spans="1:31" s="185" customFormat="1" ht="54.95" customHeight="1" x14ac:dyDescent="0.25">
      <c r="A270" s="105">
        <v>269</v>
      </c>
      <c r="B270" s="105" t="s">
        <v>889</v>
      </c>
      <c r="C270" s="33" t="s">
        <v>281</v>
      </c>
      <c r="D270" s="13" t="s">
        <v>1288</v>
      </c>
      <c r="E270" s="33" t="s">
        <v>951</v>
      </c>
      <c r="F270" s="21" t="s">
        <v>56</v>
      </c>
      <c r="G270" s="21" t="s">
        <v>134</v>
      </c>
      <c r="H270" s="33" t="s">
        <v>135</v>
      </c>
      <c r="I270" s="13">
        <v>80111600</v>
      </c>
      <c r="J270" s="33" t="s">
        <v>200</v>
      </c>
      <c r="K270" s="106">
        <v>42552</v>
      </c>
      <c r="L270" s="70">
        <v>5.5</v>
      </c>
      <c r="M270" s="13" t="s">
        <v>53</v>
      </c>
      <c r="N270" s="21" t="s">
        <v>1286</v>
      </c>
      <c r="O270" s="244">
        <v>9686017</v>
      </c>
      <c r="P270" s="244">
        <v>9686017</v>
      </c>
      <c r="Q270" s="107" t="s">
        <v>55</v>
      </c>
      <c r="R270" s="107" t="s">
        <v>55</v>
      </c>
      <c r="S270" s="32" t="s">
        <v>1310</v>
      </c>
      <c r="T270" s="138">
        <v>1761094</v>
      </c>
      <c r="U270" s="112"/>
      <c r="V270" s="184"/>
      <c r="W270" s="182"/>
      <c r="X270" s="184"/>
      <c r="Y270" s="184"/>
      <c r="Z270" s="184"/>
      <c r="AA270" s="184"/>
      <c r="AB270" s="184"/>
      <c r="AC270" s="184"/>
      <c r="AD270" s="184"/>
      <c r="AE270" s="184"/>
    </row>
    <row r="271" spans="1:31" s="185" customFormat="1" ht="54.95" customHeight="1" x14ac:dyDescent="0.25">
      <c r="A271" s="105">
        <v>270</v>
      </c>
      <c r="B271" s="105" t="s">
        <v>889</v>
      </c>
      <c r="C271" s="33" t="s">
        <v>281</v>
      </c>
      <c r="D271" s="13" t="s">
        <v>1288</v>
      </c>
      <c r="E271" s="33" t="s">
        <v>951</v>
      </c>
      <c r="F271" s="21" t="s">
        <v>56</v>
      </c>
      <c r="G271" s="21" t="s">
        <v>134</v>
      </c>
      <c r="H271" s="33" t="s">
        <v>135</v>
      </c>
      <c r="I271" s="13">
        <v>80111600</v>
      </c>
      <c r="J271" s="33" t="s">
        <v>211</v>
      </c>
      <c r="K271" s="106">
        <v>42552</v>
      </c>
      <c r="L271" s="70">
        <v>5</v>
      </c>
      <c r="M271" s="13" t="s">
        <v>53</v>
      </c>
      <c r="N271" s="21" t="s">
        <v>1286</v>
      </c>
      <c r="O271" s="244">
        <v>12147305</v>
      </c>
      <c r="P271" s="244">
        <v>12147305</v>
      </c>
      <c r="Q271" s="107" t="s">
        <v>55</v>
      </c>
      <c r="R271" s="107" t="s">
        <v>55</v>
      </c>
      <c r="S271" s="32" t="s">
        <v>1310</v>
      </c>
      <c r="T271" s="204">
        <v>2429461</v>
      </c>
      <c r="U271" s="112"/>
      <c r="V271" s="184"/>
      <c r="W271" s="203"/>
      <c r="X271" s="184"/>
      <c r="Y271" s="184"/>
      <c r="Z271" s="184"/>
      <c r="AA271" s="184"/>
      <c r="AB271" s="184"/>
      <c r="AC271" s="184"/>
      <c r="AD271" s="184"/>
      <c r="AE271" s="184"/>
    </row>
    <row r="272" spans="1:31" s="185" customFormat="1" ht="54.95" customHeight="1" x14ac:dyDescent="0.25">
      <c r="A272" s="105">
        <v>271</v>
      </c>
      <c r="B272" s="105" t="s">
        <v>889</v>
      </c>
      <c r="C272" s="33" t="s">
        <v>281</v>
      </c>
      <c r="D272" s="13" t="s">
        <v>1288</v>
      </c>
      <c r="E272" s="33" t="s">
        <v>951</v>
      </c>
      <c r="F272" s="21" t="s">
        <v>56</v>
      </c>
      <c r="G272" s="21" t="s">
        <v>134</v>
      </c>
      <c r="H272" s="33" t="s">
        <v>135</v>
      </c>
      <c r="I272" s="13">
        <v>80111600</v>
      </c>
      <c r="J272" s="33" t="s">
        <v>201</v>
      </c>
      <c r="K272" s="106">
        <v>42552</v>
      </c>
      <c r="L272" s="70">
        <v>5</v>
      </c>
      <c r="M272" s="13" t="s">
        <v>53</v>
      </c>
      <c r="N272" s="21" t="s">
        <v>1286</v>
      </c>
      <c r="O272" s="244">
        <v>20581460</v>
      </c>
      <c r="P272" s="244">
        <v>20581460</v>
      </c>
      <c r="Q272" s="107" t="s">
        <v>55</v>
      </c>
      <c r="R272" s="107" t="s">
        <v>55</v>
      </c>
      <c r="S272" s="32" t="s">
        <v>1310</v>
      </c>
      <c r="T272" s="138">
        <v>4116292</v>
      </c>
      <c r="U272" s="112"/>
      <c r="V272" s="184"/>
      <c r="W272" s="182"/>
      <c r="X272" s="184"/>
      <c r="Y272" s="184"/>
      <c r="Z272" s="184"/>
      <c r="AA272" s="184"/>
      <c r="AB272" s="184"/>
      <c r="AC272" s="184"/>
      <c r="AD272" s="184"/>
      <c r="AE272" s="184"/>
    </row>
    <row r="273" spans="1:31" s="185" customFormat="1" ht="54.95" customHeight="1" x14ac:dyDescent="0.25">
      <c r="A273" s="105">
        <v>272</v>
      </c>
      <c r="B273" s="105" t="s">
        <v>889</v>
      </c>
      <c r="C273" s="33" t="s">
        <v>281</v>
      </c>
      <c r="D273" s="13" t="s">
        <v>1288</v>
      </c>
      <c r="E273" s="33" t="s">
        <v>951</v>
      </c>
      <c r="F273" s="21" t="s">
        <v>56</v>
      </c>
      <c r="G273" s="21" t="s">
        <v>134</v>
      </c>
      <c r="H273" s="33" t="s">
        <v>135</v>
      </c>
      <c r="I273" s="13">
        <v>80111600</v>
      </c>
      <c r="J273" s="33" t="s">
        <v>202</v>
      </c>
      <c r="K273" s="106">
        <v>42552</v>
      </c>
      <c r="L273" s="70">
        <v>5</v>
      </c>
      <c r="M273" s="13" t="s">
        <v>53</v>
      </c>
      <c r="N273" s="21" t="s">
        <v>1286</v>
      </c>
      <c r="O273" s="244">
        <v>20581460</v>
      </c>
      <c r="P273" s="244">
        <v>20581460</v>
      </c>
      <c r="Q273" s="107" t="s">
        <v>55</v>
      </c>
      <c r="R273" s="107" t="s">
        <v>55</v>
      </c>
      <c r="S273" s="32" t="s">
        <v>1310</v>
      </c>
      <c r="T273" s="138">
        <v>4116292</v>
      </c>
      <c r="U273" s="112"/>
      <c r="V273" s="184"/>
      <c r="W273" s="203"/>
      <c r="X273" s="184"/>
      <c r="Y273" s="184"/>
      <c r="Z273" s="184"/>
      <c r="AA273" s="184"/>
      <c r="AB273" s="184"/>
      <c r="AC273" s="184"/>
      <c r="AD273" s="184"/>
      <c r="AE273" s="184"/>
    </row>
    <row r="274" spans="1:31" s="185" customFormat="1" ht="54.95" customHeight="1" x14ac:dyDescent="0.25">
      <c r="A274" s="105">
        <v>273</v>
      </c>
      <c r="B274" s="105" t="s">
        <v>889</v>
      </c>
      <c r="C274" s="33" t="s">
        <v>281</v>
      </c>
      <c r="D274" s="13" t="s">
        <v>1288</v>
      </c>
      <c r="E274" s="33" t="s">
        <v>951</v>
      </c>
      <c r="F274" s="21" t="s">
        <v>56</v>
      </c>
      <c r="G274" s="21" t="s">
        <v>134</v>
      </c>
      <c r="H274" s="33" t="s">
        <v>135</v>
      </c>
      <c r="I274" s="13">
        <v>80111600</v>
      </c>
      <c r="J274" s="33" t="s">
        <v>202</v>
      </c>
      <c r="K274" s="106">
        <v>42552</v>
      </c>
      <c r="L274" s="70">
        <v>5.5</v>
      </c>
      <c r="M274" s="13" t="s">
        <v>53</v>
      </c>
      <c r="N274" s="21" t="s">
        <v>1286</v>
      </c>
      <c r="O274" s="244">
        <v>22639606</v>
      </c>
      <c r="P274" s="244">
        <v>22639606</v>
      </c>
      <c r="Q274" s="107" t="s">
        <v>55</v>
      </c>
      <c r="R274" s="107" t="s">
        <v>55</v>
      </c>
      <c r="S274" s="32" t="s">
        <v>1310</v>
      </c>
      <c r="T274" s="138">
        <v>4116292</v>
      </c>
      <c r="U274" s="112"/>
      <c r="V274" s="184"/>
      <c r="W274" s="182"/>
      <c r="X274" s="184"/>
      <c r="Y274" s="184"/>
      <c r="Z274" s="184"/>
      <c r="AA274" s="184"/>
      <c r="AB274" s="184"/>
      <c r="AC274" s="184"/>
      <c r="AD274" s="184"/>
      <c r="AE274" s="184"/>
    </row>
    <row r="275" spans="1:31" s="185" customFormat="1" ht="54.95" customHeight="1" x14ac:dyDescent="0.25">
      <c r="A275" s="105">
        <v>274</v>
      </c>
      <c r="B275" s="105" t="s">
        <v>889</v>
      </c>
      <c r="C275" s="33" t="s">
        <v>281</v>
      </c>
      <c r="D275" s="13" t="s">
        <v>1288</v>
      </c>
      <c r="E275" s="33" t="s">
        <v>951</v>
      </c>
      <c r="F275" s="21" t="s">
        <v>56</v>
      </c>
      <c r="G275" s="21" t="s">
        <v>134</v>
      </c>
      <c r="H275" s="33" t="s">
        <v>135</v>
      </c>
      <c r="I275" s="13">
        <v>80111600</v>
      </c>
      <c r="J275" s="33" t="s">
        <v>1273</v>
      </c>
      <c r="K275" s="106">
        <v>42552</v>
      </c>
      <c r="L275" s="70">
        <v>5</v>
      </c>
      <c r="M275" s="13" t="s">
        <v>53</v>
      </c>
      <c r="N275" s="21" t="s">
        <v>1286</v>
      </c>
      <c r="O275" s="244">
        <v>20581460</v>
      </c>
      <c r="P275" s="244">
        <v>20581460</v>
      </c>
      <c r="Q275" s="107" t="s">
        <v>55</v>
      </c>
      <c r="R275" s="107" t="s">
        <v>55</v>
      </c>
      <c r="S275" s="32" t="s">
        <v>1310</v>
      </c>
      <c r="T275" s="138">
        <v>4116292</v>
      </c>
      <c r="U275" s="112"/>
      <c r="V275" s="184"/>
      <c r="W275" s="203"/>
      <c r="X275" s="184"/>
      <c r="Y275" s="184"/>
      <c r="Z275" s="184"/>
      <c r="AA275" s="184"/>
      <c r="AB275" s="184"/>
      <c r="AC275" s="184"/>
      <c r="AD275" s="184"/>
      <c r="AE275" s="184"/>
    </row>
    <row r="276" spans="1:31" s="185" customFormat="1" ht="54.95" customHeight="1" x14ac:dyDescent="0.25">
      <c r="A276" s="105">
        <v>275</v>
      </c>
      <c r="B276" s="105" t="s">
        <v>889</v>
      </c>
      <c r="C276" s="33" t="s">
        <v>281</v>
      </c>
      <c r="D276" s="13" t="s">
        <v>1288</v>
      </c>
      <c r="E276" s="33" t="s">
        <v>951</v>
      </c>
      <c r="F276" s="21" t="s">
        <v>56</v>
      </c>
      <c r="G276" s="21" t="s">
        <v>134</v>
      </c>
      <c r="H276" s="33" t="s">
        <v>135</v>
      </c>
      <c r="I276" s="13">
        <v>80111600</v>
      </c>
      <c r="J276" s="33" t="s">
        <v>211</v>
      </c>
      <c r="K276" s="106">
        <v>42552</v>
      </c>
      <c r="L276" s="70">
        <v>5</v>
      </c>
      <c r="M276" s="13" t="s">
        <v>53</v>
      </c>
      <c r="N276" s="21" t="s">
        <v>1286</v>
      </c>
      <c r="O276" s="244">
        <v>14216060</v>
      </c>
      <c r="P276" s="244">
        <v>14216060</v>
      </c>
      <c r="Q276" s="107" t="s">
        <v>55</v>
      </c>
      <c r="R276" s="107" t="s">
        <v>55</v>
      </c>
      <c r="S276" s="32" t="s">
        <v>1310</v>
      </c>
      <c r="T276" s="138">
        <v>2843212</v>
      </c>
      <c r="U276" s="112"/>
      <c r="V276" s="184"/>
      <c r="W276" s="203"/>
      <c r="X276" s="184"/>
      <c r="Y276" s="184"/>
      <c r="Z276" s="184"/>
      <c r="AA276" s="184"/>
      <c r="AB276" s="184"/>
      <c r="AC276" s="184"/>
      <c r="AD276" s="184"/>
      <c r="AE276" s="184"/>
    </row>
    <row r="277" spans="1:31" s="185" customFormat="1" ht="54.95" customHeight="1" x14ac:dyDescent="0.25">
      <c r="A277" s="105">
        <v>276</v>
      </c>
      <c r="B277" s="105" t="s">
        <v>889</v>
      </c>
      <c r="C277" s="33" t="s">
        <v>281</v>
      </c>
      <c r="D277" s="13" t="s">
        <v>1288</v>
      </c>
      <c r="E277" s="33" t="s">
        <v>951</v>
      </c>
      <c r="F277" s="21" t="s">
        <v>56</v>
      </c>
      <c r="G277" s="21" t="s">
        <v>134</v>
      </c>
      <c r="H277" s="33" t="s">
        <v>135</v>
      </c>
      <c r="I277" s="13">
        <v>80111600</v>
      </c>
      <c r="J277" s="33" t="s">
        <v>211</v>
      </c>
      <c r="K277" s="106">
        <v>42552</v>
      </c>
      <c r="L277" s="70">
        <v>5</v>
      </c>
      <c r="M277" s="13" t="s">
        <v>53</v>
      </c>
      <c r="N277" s="21" t="s">
        <v>1286</v>
      </c>
      <c r="O277" s="244">
        <v>14216060</v>
      </c>
      <c r="P277" s="244">
        <v>14216060</v>
      </c>
      <c r="Q277" s="107" t="s">
        <v>55</v>
      </c>
      <c r="R277" s="107" t="s">
        <v>55</v>
      </c>
      <c r="S277" s="32" t="s">
        <v>1310</v>
      </c>
      <c r="T277" s="138">
        <v>2843212</v>
      </c>
      <c r="U277" s="112"/>
      <c r="V277" s="184"/>
      <c r="W277" s="203"/>
      <c r="X277" s="184"/>
      <c r="Y277" s="184"/>
      <c r="Z277" s="184"/>
      <c r="AA277" s="184"/>
      <c r="AB277" s="184"/>
      <c r="AC277" s="184"/>
      <c r="AD277" s="184"/>
      <c r="AE277" s="184"/>
    </row>
    <row r="278" spans="1:31" s="185" customFormat="1" ht="54.95" customHeight="1" x14ac:dyDescent="0.25">
      <c r="A278" s="105">
        <v>277</v>
      </c>
      <c r="B278" s="105" t="s">
        <v>889</v>
      </c>
      <c r="C278" s="33" t="s">
        <v>281</v>
      </c>
      <c r="D278" s="13" t="s">
        <v>1288</v>
      </c>
      <c r="E278" s="33" t="s">
        <v>951</v>
      </c>
      <c r="F278" s="21" t="s">
        <v>56</v>
      </c>
      <c r="G278" s="21" t="s">
        <v>134</v>
      </c>
      <c r="H278" s="33" t="s">
        <v>135</v>
      </c>
      <c r="I278" s="13">
        <v>80111600</v>
      </c>
      <c r="J278" s="33" t="s">
        <v>203</v>
      </c>
      <c r="K278" s="106">
        <v>42552</v>
      </c>
      <c r="L278" s="70">
        <v>5</v>
      </c>
      <c r="M278" s="13" t="s">
        <v>53</v>
      </c>
      <c r="N278" s="21" t="s">
        <v>1286</v>
      </c>
      <c r="O278" s="244">
        <v>20581460</v>
      </c>
      <c r="P278" s="244">
        <v>20581460</v>
      </c>
      <c r="Q278" s="107" t="s">
        <v>55</v>
      </c>
      <c r="R278" s="107" t="s">
        <v>55</v>
      </c>
      <c r="S278" s="32" t="s">
        <v>1310</v>
      </c>
      <c r="T278" s="138">
        <v>4116292</v>
      </c>
      <c r="U278" s="112"/>
      <c r="V278" s="184"/>
      <c r="W278" s="182"/>
      <c r="X278" s="184"/>
      <c r="Y278" s="184"/>
      <c r="Z278" s="184"/>
      <c r="AA278" s="184"/>
      <c r="AB278" s="184"/>
      <c r="AC278" s="184"/>
      <c r="AD278" s="184"/>
      <c r="AE278" s="184"/>
    </row>
    <row r="279" spans="1:31" s="185" customFormat="1" ht="54.95" customHeight="1" x14ac:dyDescent="0.25">
      <c r="A279" s="105">
        <v>278</v>
      </c>
      <c r="B279" s="105" t="s">
        <v>889</v>
      </c>
      <c r="C279" s="33" t="s">
        <v>281</v>
      </c>
      <c r="D279" s="13" t="s">
        <v>1288</v>
      </c>
      <c r="E279" s="33" t="s">
        <v>951</v>
      </c>
      <c r="F279" s="21" t="s">
        <v>56</v>
      </c>
      <c r="G279" s="21" t="s">
        <v>134</v>
      </c>
      <c r="H279" s="33" t="s">
        <v>135</v>
      </c>
      <c r="I279" s="13">
        <v>80111600</v>
      </c>
      <c r="J279" s="33" t="s">
        <v>201</v>
      </c>
      <c r="K279" s="106">
        <v>42552</v>
      </c>
      <c r="L279" s="70">
        <v>5</v>
      </c>
      <c r="M279" s="13" t="s">
        <v>53</v>
      </c>
      <c r="N279" s="21" t="s">
        <v>1286</v>
      </c>
      <c r="O279" s="244">
        <v>12147305</v>
      </c>
      <c r="P279" s="244">
        <v>12147305</v>
      </c>
      <c r="Q279" s="107" t="s">
        <v>55</v>
      </c>
      <c r="R279" s="107" t="s">
        <v>55</v>
      </c>
      <c r="S279" s="32" t="s">
        <v>1310</v>
      </c>
      <c r="T279" s="138">
        <v>2429461</v>
      </c>
      <c r="U279" s="112"/>
      <c r="V279" s="184"/>
      <c r="W279" s="203"/>
      <c r="X279" s="184"/>
      <c r="Y279" s="184"/>
      <c r="Z279" s="184"/>
      <c r="AA279" s="184"/>
      <c r="AB279" s="184"/>
      <c r="AC279" s="184"/>
      <c r="AD279" s="184"/>
      <c r="AE279" s="184"/>
    </row>
    <row r="280" spans="1:31" s="185" customFormat="1" ht="54.95" customHeight="1" x14ac:dyDescent="0.25">
      <c r="A280" s="105">
        <v>279</v>
      </c>
      <c r="B280" s="105" t="s">
        <v>889</v>
      </c>
      <c r="C280" s="33" t="s">
        <v>281</v>
      </c>
      <c r="D280" s="13" t="s">
        <v>1288</v>
      </c>
      <c r="E280" s="33" t="s">
        <v>951</v>
      </c>
      <c r="F280" s="21" t="s">
        <v>56</v>
      </c>
      <c r="G280" s="21" t="s">
        <v>134</v>
      </c>
      <c r="H280" s="33" t="s">
        <v>135</v>
      </c>
      <c r="I280" s="13">
        <v>80111600</v>
      </c>
      <c r="J280" s="33" t="s">
        <v>201</v>
      </c>
      <c r="K280" s="106">
        <v>42552</v>
      </c>
      <c r="L280" s="70">
        <v>5</v>
      </c>
      <c r="M280" s="13" t="s">
        <v>53</v>
      </c>
      <c r="N280" s="21" t="s">
        <v>1286</v>
      </c>
      <c r="O280" s="244">
        <v>12147305</v>
      </c>
      <c r="P280" s="244">
        <v>12147305</v>
      </c>
      <c r="Q280" s="107" t="s">
        <v>55</v>
      </c>
      <c r="R280" s="107" t="s">
        <v>55</v>
      </c>
      <c r="S280" s="32" t="s">
        <v>1310</v>
      </c>
      <c r="T280" s="138">
        <v>2429461</v>
      </c>
      <c r="U280" s="112"/>
      <c r="V280" s="184"/>
      <c r="W280" s="203"/>
      <c r="X280" s="184"/>
      <c r="Y280" s="184"/>
      <c r="Z280" s="184"/>
      <c r="AA280" s="184"/>
      <c r="AB280" s="184"/>
      <c r="AC280" s="184"/>
      <c r="AD280" s="184"/>
      <c r="AE280" s="184"/>
    </row>
    <row r="281" spans="1:31" s="185" customFormat="1" ht="54.95" customHeight="1" x14ac:dyDescent="0.25">
      <c r="A281" s="105">
        <v>280</v>
      </c>
      <c r="B281" s="105" t="s">
        <v>889</v>
      </c>
      <c r="C281" s="33" t="s">
        <v>281</v>
      </c>
      <c r="D281" s="13" t="s">
        <v>1288</v>
      </c>
      <c r="E281" s="33" t="s">
        <v>951</v>
      </c>
      <c r="F281" s="21" t="s">
        <v>56</v>
      </c>
      <c r="G281" s="21" t="s">
        <v>134</v>
      </c>
      <c r="H281" s="33" t="s">
        <v>135</v>
      </c>
      <c r="I281" s="13">
        <v>80111600</v>
      </c>
      <c r="J281" s="33" t="s">
        <v>201</v>
      </c>
      <c r="K281" s="106">
        <v>42552</v>
      </c>
      <c r="L281" s="70">
        <v>5</v>
      </c>
      <c r="M281" s="13" t="s">
        <v>53</v>
      </c>
      <c r="N281" s="21" t="s">
        <v>1286</v>
      </c>
      <c r="O281" s="244">
        <v>12147305</v>
      </c>
      <c r="P281" s="244">
        <v>12147305</v>
      </c>
      <c r="Q281" s="107" t="s">
        <v>55</v>
      </c>
      <c r="R281" s="107" t="s">
        <v>55</v>
      </c>
      <c r="S281" s="32" t="s">
        <v>1310</v>
      </c>
      <c r="T281" s="138">
        <v>2429461</v>
      </c>
      <c r="U281" s="112"/>
      <c r="V281" s="184"/>
      <c r="W281" s="203"/>
      <c r="X281" s="184"/>
      <c r="Y281" s="184"/>
      <c r="Z281" s="184"/>
      <c r="AA281" s="184"/>
      <c r="AB281" s="184"/>
      <c r="AC281" s="184"/>
      <c r="AD281" s="184"/>
      <c r="AE281" s="184"/>
    </row>
    <row r="282" spans="1:31" s="185" customFormat="1" ht="54.95" customHeight="1" x14ac:dyDescent="0.25">
      <c r="A282" s="105">
        <v>281</v>
      </c>
      <c r="B282" s="105" t="s">
        <v>889</v>
      </c>
      <c r="C282" s="33" t="s">
        <v>281</v>
      </c>
      <c r="D282" s="13" t="s">
        <v>1288</v>
      </c>
      <c r="E282" s="33" t="s">
        <v>951</v>
      </c>
      <c r="F282" s="21" t="s">
        <v>56</v>
      </c>
      <c r="G282" s="21" t="s">
        <v>134</v>
      </c>
      <c r="H282" s="33" t="s">
        <v>135</v>
      </c>
      <c r="I282" s="13">
        <v>80111600</v>
      </c>
      <c r="J282" s="33" t="s">
        <v>201</v>
      </c>
      <c r="K282" s="106">
        <v>42552</v>
      </c>
      <c r="L282" s="70">
        <v>5</v>
      </c>
      <c r="M282" s="13" t="s">
        <v>53</v>
      </c>
      <c r="N282" s="21" t="s">
        <v>1286</v>
      </c>
      <c r="O282" s="244">
        <v>12147305</v>
      </c>
      <c r="P282" s="244">
        <v>12147305</v>
      </c>
      <c r="Q282" s="107" t="s">
        <v>55</v>
      </c>
      <c r="R282" s="107" t="s">
        <v>55</v>
      </c>
      <c r="S282" s="32" t="s">
        <v>1310</v>
      </c>
      <c r="T282" s="138">
        <v>2429461</v>
      </c>
      <c r="U282" s="112"/>
      <c r="V282" s="184"/>
      <c r="W282" s="203"/>
      <c r="X282" s="184"/>
      <c r="Y282" s="184"/>
      <c r="Z282" s="184"/>
      <c r="AA282" s="184"/>
      <c r="AB282" s="184"/>
      <c r="AC282" s="184"/>
      <c r="AD282" s="184"/>
      <c r="AE282" s="184"/>
    </row>
    <row r="283" spans="1:31" s="185" customFormat="1" ht="54.95" customHeight="1" x14ac:dyDescent="0.25">
      <c r="A283" s="105">
        <v>282</v>
      </c>
      <c r="B283" s="105" t="s">
        <v>889</v>
      </c>
      <c r="C283" s="33" t="s">
        <v>281</v>
      </c>
      <c r="D283" s="13" t="s">
        <v>1288</v>
      </c>
      <c r="E283" s="33" t="s">
        <v>951</v>
      </c>
      <c r="F283" s="21" t="s">
        <v>56</v>
      </c>
      <c r="G283" s="21" t="s">
        <v>134</v>
      </c>
      <c r="H283" s="33" t="s">
        <v>135</v>
      </c>
      <c r="I283" s="13">
        <v>80111600</v>
      </c>
      <c r="J283" s="33" t="s">
        <v>199</v>
      </c>
      <c r="K283" s="106">
        <v>42552</v>
      </c>
      <c r="L283" s="70">
        <v>5</v>
      </c>
      <c r="M283" s="13" t="s">
        <v>53</v>
      </c>
      <c r="N283" s="21" t="s">
        <v>1286</v>
      </c>
      <c r="O283" s="244">
        <v>20581460</v>
      </c>
      <c r="P283" s="244">
        <v>20581460</v>
      </c>
      <c r="Q283" s="107" t="s">
        <v>55</v>
      </c>
      <c r="R283" s="107" t="s">
        <v>55</v>
      </c>
      <c r="S283" s="32" t="s">
        <v>1310</v>
      </c>
      <c r="T283" s="138">
        <v>4116292</v>
      </c>
      <c r="U283" s="112"/>
      <c r="V283" s="184"/>
      <c r="W283" s="203"/>
      <c r="X283" s="184"/>
      <c r="Y283" s="184"/>
      <c r="Z283" s="184"/>
      <c r="AA283" s="184"/>
      <c r="AB283" s="184"/>
      <c r="AC283" s="184"/>
      <c r="AD283" s="184"/>
      <c r="AE283" s="184"/>
    </row>
    <row r="284" spans="1:31" s="185" customFormat="1" ht="54.95" customHeight="1" x14ac:dyDescent="0.25">
      <c r="A284" s="105">
        <v>283</v>
      </c>
      <c r="B284" s="105" t="s">
        <v>889</v>
      </c>
      <c r="C284" s="33" t="s">
        <v>281</v>
      </c>
      <c r="D284" s="13" t="s">
        <v>1288</v>
      </c>
      <c r="E284" s="33" t="s">
        <v>951</v>
      </c>
      <c r="F284" s="21" t="s">
        <v>56</v>
      </c>
      <c r="G284" s="21" t="s">
        <v>134</v>
      </c>
      <c r="H284" s="33" t="s">
        <v>135</v>
      </c>
      <c r="I284" s="13">
        <v>80111600</v>
      </c>
      <c r="J284" s="33" t="s">
        <v>211</v>
      </c>
      <c r="K284" s="106">
        <v>42552</v>
      </c>
      <c r="L284" s="70">
        <v>5</v>
      </c>
      <c r="M284" s="13" t="s">
        <v>53</v>
      </c>
      <c r="N284" s="21" t="s">
        <v>1286</v>
      </c>
      <c r="O284" s="244">
        <v>14216060</v>
      </c>
      <c r="P284" s="244">
        <v>14216060</v>
      </c>
      <c r="Q284" s="107" t="s">
        <v>55</v>
      </c>
      <c r="R284" s="107" t="s">
        <v>55</v>
      </c>
      <c r="S284" s="32" t="s">
        <v>1310</v>
      </c>
      <c r="T284" s="138">
        <v>2843212</v>
      </c>
      <c r="U284" s="112"/>
      <c r="V284" s="184"/>
      <c r="W284" s="203"/>
      <c r="X284" s="184"/>
      <c r="Y284" s="184"/>
      <c r="Z284" s="184"/>
      <c r="AA284" s="184"/>
      <c r="AB284" s="184"/>
      <c r="AC284" s="184"/>
      <c r="AD284" s="184"/>
      <c r="AE284" s="184"/>
    </row>
    <row r="285" spans="1:31" s="185" customFormat="1" ht="54.95" customHeight="1" x14ac:dyDescent="0.25">
      <c r="A285" s="105">
        <v>284</v>
      </c>
      <c r="B285" s="105" t="s">
        <v>889</v>
      </c>
      <c r="C285" s="33" t="s">
        <v>281</v>
      </c>
      <c r="D285" s="13" t="s">
        <v>1288</v>
      </c>
      <c r="E285" s="33" t="s">
        <v>951</v>
      </c>
      <c r="F285" s="21" t="s">
        <v>56</v>
      </c>
      <c r="G285" s="21" t="s">
        <v>134</v>
      </c>
      <c r="H285" s="33" t="s">
        <v>135</v>
      </c>
      <c r="I285" s="13">
        <v>80111600</v>
      </c>
      <c r="J285" s="33" t="s">
        <v>204</v>
      </c>
      <c r="K285" s="106">
        <v>42552</v>
      </c>
      <c r="L285" s="70">
        <v>5.5</v>
      </c>
      <c r="M285" s="13" t="s">
        <v>53</v>
      </c>
      <c r="N285" s="21" t="s">
        <v>1286</v>
      </c>
      <c r="O285" s="244">
        <v>22639606</v>
      </c>
      <c r="P285" s="244">
        <v>22639606</v>
      </c>
      <c r="Q285" s="107" t="s">
        <v>55</v>
      </c>
      <c r="R285" s="107" t="s">
        <v>55</v>
      </c>
      <c r="S285" s="32" t="s">
        <v>1310</v>
      </c>
      <c r="T285" s="138">
        <v>4116292</v>
      </c>
      <c r="U285" s="112"/>
      <c r="V285" s="184"/>
      <c r="W285" s="182"/>
      <c r="X285" s="184"/>
      <c r="Y285" s="184"/>
      <c r="Z285" s="184"/>
      <c r="AA285" s="184"/>
      <c r="AB285" s="184"/>
      <c r="AC285" s="184"/>
      <c r="AD285" s="184"/>
      <c r="AE285" s="184"/>
    </row>
    <row r="286" spans="1:31" s="185" customFormat="1" ht="54.95" customHeight="1" x14ac:dyDescent="0.25">
      <c r="A286" s="105">
        <v>285</v>
      </c>
      <c r="B286" s="105" t="s">
        <v>889</v>
      </c>
      <c r="C286" s="33" t="s">
        <v>281</v>
      </c>
      <c r="D286" s="13" t="s">
        <v>1288</v>
      </c>
      <c r="E286" s="33" t="s">
        <v>951</v>
      </c>
      <c r="F286" s="21" t="s">
        <v>56</v>
      </c>
      <c r="G286" s="21" t="s">
        <v>134</v>
      </c>
      <c r="H286" s="33" t="s">
        <v>135</v>
      </c>
      <c r="I286" s="13">
        <v>80111600</v>
      </c>
      <c r="J286" s="33" t="s">
        <v>205</v>
      </c>
      <c r="K286" s="106">
        <v>42552</v>
      </c>
      <c r="L286" s="70">
        <v>5.5</v>
      </c>
      <c r="M286" s="13" t="s">
        <v>53</v>
      </c>
      <c r="N286" s="21" t="s">
        <v>1286</v>
      </c>
      <c r="O286" s="244">
        <v>22639606</v>
      </c>
      <c r="P286" s="244">
        <v>22639606</v>
      </c>
      <c r="Q286" s="107" t="s">
        <v>55</v>
      </c>
      <c r="R286" s="107" t="s">
        <v>55</v>
      </c>
      <c r="S286" s="32" t="s">
        <v>1310</v>
      </c>
      <c r="T286" s="138">
        <v>4116292</v>
      </c>
      <c r="U286" s="112"/>
      <c r="V286" s="184"/>
      <c r="W286" s="182"/>
      <c r="X286" s="184"/>
      <c r="Y286" s="184"/>
      <c r="Z286" s="184"/>
      <c r="AA286" s="184"/>
      <c r="AB286" s="184"/>
      <c r="AC286" s="184"/>
      <c r="AD286" s="184"/>
      <c r="AE286" s="184"/>
    </row>
    <row r="287" spans="1:31" s="185" customFormat="1" ht="54.95" customHeight="1" x14ac:dyDescent="0.25">
      <c r="A287" s="105">
        <v>286</v>
      </c>
      <c r="B287" s="105" t="s">
        <v>889</v>
      </c>
      <c r="C287" s="33" t="s">
        <v>281</v>
      </c>
      <c r="D287" s="13" t="s">
        <v>1288</v>
      </c>
      <c r="E287" s="33" t="s">
        <v>951</v>
      </c>
      <c r="F287" s="21" t="s">
        <v>56</v>
      </c>
      <c r="G287" s="21" t="s">
        <v>134</v>
      </c>
      <c r="H287" s="33" t="s">
        <v>135</v>
      </c>
      <c r="I287" s="13">
        <v>80111600</v>
      </c>
      <c r="J287" s="33" t="s">
        <v>201</v>
      </c>
      <c r="K287" s="106">
        <v>42552</v>
      </c>
      <c r="L287" s="70">
        <v>5.5</v>
      </c>
      <c r="M287" s="13" t="s">
        <v>53</v>
      </c>
      <c r="N287" s="21" t="s">
        <v>1286</v>
      </c>
      <c r="O287" s="244">
        <v>22639606</v>
      </c>
      <c r="P287" s="244">
        <v>22639606</v>
      </c>
      <c r="Q287" s="107" t="s">
        <v>55</v>
      </c>
      <c r="R287" s="107" t="s">
        <v>55</v>
      </c>
      <c r="S287" s="32" t="s">
        <v>1310</v>
      </c>
      <c r="T287" s="138">
        <v>4116292</v>
      </c>
      <c r="U287" s="112"/>
      <c r="V287" s="184"/>
      <c r="W287" s="182"/>
      <c r="X287" s="184"/>
      <c r="Y287" s="184"/>
      <c r="Z287" s="184"/>
      <c r="AA287" s="184"/>
      <c r="AB287" s="184"/>
      <c r="AC287" s="184"/>
      <c r="AD287" s="184"/>
      <c r="AE287" s="184"/>
    </row>
    <row r="288" spans="1:31" s="185" customFormat="1" ht="54.95" customHeight="1" x14ac:dyDescent="0.25">
      <c r="A288" s="105">
        <v>287</v>
      </c>
      <c r="B288" s="105" t="s">
        <v>889</v>
      </c>
      <c r="C288" s="33" t="s">
        <v>281</v>
      </c>
      <c r="D288" s="13" t="s">
        <v>1288</v>
      </c>
      <c r="E288" s="33" t="s">
        <v>951</v>
      </c>
      <c r="F288" s="21" t="s">
        <v>56</v>
      </c>
      <c r="G288" s="21" t="s">
        <v>134</v>
      </c>
      <c r="H288" s="33" t="s">
        <v>135</v>
      </c>
      <c r="I288" s="13">
        <v>80111600</v>
      </c>
      <c r="J288" s="33" t="s">
        <v>201</v>
      </c>
      <c r="K288" s="106">
        <v>42552</v>
      </c>
      <c r="L288" s="70">
        <v>5.5</v>
      </c>
      <c r="M288" s="13" t="s">
        <v>53</v>
      </c>
      <c r="N288" s="21" t="s">
        <v>1286</v>
      </c>
      <c r="O288" s="244">
        <v>15637666</v>
      </c>
      <c r="P288" s="244">
        <v>15637666</v>
      </c>
      <c r="Q288" s="107" t="s">
        <v>55</v>
      </c>
      <c r="R288" s="107" t="s">
        <v>55</v>
      </c>
      <c r="S288" s="32" t="s">
        <v>1310</v>
      </c>
      <c r="T288" s="138">
        <v>2843212</v>
      </c>
      <c r="U288" s="112"/>
      <c r="V288" s="184"/>
      <c r="W288" s="182"/>
      <c r="X288" s="184"/>
      <c r="Y288" s="184"/>
      <c r="Z288" s="184"/>
      <c r="AA288" s="184"/>
      <c r="AB288" s="184"/>
      <c r="AC288" s="184"/>
      <c r="AD288" s="184"/>
      <c r="AE288" s="184"/>
    </row>
    <row r="289" spans="1:31" s="185" customFormat="1" ht="54.95" customHeight="1" x14ac:dyDescent="0.25">
      <c r="A289" s="105">
        <v>288</v>
      </c>
      <c r="B289" s="105" t="s">
        <v>889</v>
      </c>
      <c r="C289" s="33" t="s">
        <v>281</v>
      </c>
      <c r="D289" s="13" t="s">
        <v>1288</v>
      </c>
      <c r="E289" s="33" t="s">
        <v>951</v>
      </c>
      <c r="F289" s="21" t="s">
        <v>56</v>
      </c>
      <c r="G289" s="21" t="s">
        <v>134</v>
      </c>
      <c r="H289" s="33" t="s">
        <v>135</v>
      </c>
      <c r="I289" s="13">
        <v>80111600</v>
      </c>
      <c r="J289" s="33" t="s">
        <v>201</v>
      </c>
      <c r="K289" s="106">
        <v>42552</v>
      </c>
      <c r="L289" s="70">
        <v>5.5</v>
      </c>
      <c r="M289" s="13" t="s">
        <v>53</v>
      </c>
      <c r="N289" s="21" t="s">
        <v>1286</v>
      </c>
      <c r="O289" s="244">
        <v>22639606</v>
      </c>
      <c r="P289" s="244">
        <v>22639606</v>
      </c>
      <c r="Q289" s="107" t="s">
        <v>55</v>
      </c>
      <c r="R289" s="107" t="s">
        <v>55</v>
      </c>
      <c r="S289" s="32" t="s">
        <v>1310</v>
      </c>
      <c r="T289" s="138">
        <v>4116292</v>
      </c>
      <c r="U289" s="112"/>
      <c r="V289" s="184"/>
      <c r="W289" s="182"/>
      <c r="X289" s="184"/>
      <c r="Y289" s="184"/>
      <c r="Z289" s="184"/>
      <c r="AA289" s="184"/>
      <c r="AB289" s="184"/>
      <c r="AC289" s="184"/>
      <c r="AD289" s="184"/>
      <c r="AE289" s="184"/>
    </row>
    <row r="290" spans="1:31" s="185" customFormat="1" ht="54.95" customHeight="1" x14ac:dyDescent="0.25">
      <c r="A290" s="105">
        <v>289</v>
      </c>
      <c r="B290" s="105" t="s">
        <v>889</v>
      </c>
      <c r="C290" s="33" t="s">
        <v>281</v>
      </c>
      <c r="D290" s="13" t="s">
        <v>1288</v>
      </c>
      <c r="E290" s="33" t="s">
        <v>951</v>
      </c>
      <c r="F290" s="21" t="s">
        <v>56</v>
      </c>
      <c r="G290" s="21" t="s">
        <v>134</v>
      </c>
      <c r="H290" s="33" t="s">
        <v>135</v>
      </c>
      <c r="I290" s="13">
        <v>80111600</v>
      </c>
      <c r="J290" s="33" t="s">
        <v>206</v>
      </c>
      <c r="K290" s="106">
        <v>42552</v>
      </c>
      <c r="L290" s="70">
        <v>5.5</v>
      </c>
      <c r="M290" s="13" t="s">
        <v>53</v>
      </c>
      <c r="N290" s="21" t="s">
        <v>1286</v>
      </c>
      <c r="O290" s="244">
        <v>9686017</v>
      </c>
      <c r="P290" s="244">
        <v>9686017</v>
      </c>
      <c r="Q290" s="107" t="s">
        <v>55</v>
      </c>
      <c r="R290" s="107" t="s">
        <v>55</v>
      </c>
      <c r="S290" s="32" t="s">
        <v>1310</v>
      </c>
      <c r="T290" s="138">
        <v>1761094</v>
      </c>
      <c r="U290" s="112"/>
      <c r="V290" s="184"/>
      <c r="W290" s="182"/>
      <c r="X290" s="184"/>
      <c r="Y290" s="184"/>
      <c r="Z290" s="184"/>
      <c r="AA290" s="184"/>
      <c r="AB290" s="184"/>
      <c r="AC290" s="184"/>
      <c r="AD290" s="184"/>
      <c r="AE290" s="184"/>
    </row>
    <row r="291" spans="1:31" s="185" customFormat="1" ht="54.95" customHeight="1" x14ac:dyDescent="0.25">
      <c r="A291" s="105">
        <v>290</v>
      </c>
      <c r="B291" s="105" t="s">
        <v>889</v>
      </c>
      <c r="C291" s="33" t="s">
        <v>281</v>
      </c>
      <c r="D291" s="13" t="s">
        <v>1288</v>
      </c>
      <c r="E291" s="33" t="s">
        <v>951</v>
      </c>
      <c r="F291" s="21" t="s">
        <v>56</v>
      </c>
      <c r="G291" s="21" t="s">
        <v>134</v>
      </c>
      <c r="H291" s="33" t="s">
        <v>135</v>
      </c>
      <c r="I291" s="13">
        <v>80111600</v>
      </c>
      <c r="J291" s="33" t="s">
        <v>200</v>
      </c>
      <c r="K291" s="106">
        <v>42552</v>
      </c>
      <c r="L291" s="70">
        <v>5.5</v>
      </c>
      <c r="M291" s="13" t="s">
        <v>53</v>
      </c>
      <c r="N291" s="21" t="s">
        <v>1286</v>
      </c>
      <c r="O291" s="244">
        <v>9686017</v>
      </c>
      <c r="P291" s="244">
        <v>9686017</v>
      </c>
      <c r="Q291" s="107" t="s">
        <v>55</v>
      </c>
      <c r="R291" s="107" t="s">
        <v>55</v>
      </c>
      <c r="S291" s="32" t="s">
        <v>1310</v>
      </c>
      <c r="T291" s="138">
        <v>1761094</v>
      </c>
      <c r="U291" s="112"/>
      <c r="V291" s="184"/>
      <c r="W291" s="182"/>
      <c r="X291" s="184"/>
      <c r="Y291" s="184"/>
      <c r="Z291" s="184"/>
      <c r="AA291" s="184"/>
      <c r="AB291" s="184"/>
      <c r="AC291" s="184"/>
      <c r="AD291" s="184"/>
      <c r="AE291" s="184"/>
    </row>
    <row r="292" spans="1:31" s="185" customFormat="1" ht="54.95" customHeight="1" x14ac:dyDescent="0.25">
      <c r="A292" s="105">
        <v>291</v>
      </c>
      <c r="B292" s="105" t="s">
        <v>889</v>
      </c>
      <c r="C292" s="33" t="s">
        <v>281</v>
      </c>
      <c r="D292" s="13" t="s">
        <v>1288</v>
      </c>
      <c r="E292" s="33" t="s">
        <v>951</v>
      </c>
      <c r="F292" s="21" t="s">
        <v>56</v>
      </c>
      <c r="G292" s="21" t="s">
        <v>134</v>
      </c>
      <c r="H292" s="33" t="s">
        <v>135</v>
      </c>
      <c r="I292" s="13">
        <v>80111600</v>
      </c>
      <c r="J292" s="33" t="s">
        <v>207</v>
      </c>
      <c r="K292" s="106">
        <v>42552</v>
      </c>
      <c r="L292" s="70">
        <v>5.5</v>
      </c>
      <c r="M292" s="13" t="s">
        <v>53</v>
      </c>
      <c r="N292" s="21" t="s">
        <v>1286</v>
      </c>
      <c r="O292" s="244">
        <v>12311744.5</v>
      </c>
      <c r="P292" s="244">
        <v>12311744.5</v>
      </c>
      <c r="Q292" s="107" t="s">
        <v>55</v>
      </c>
      <c r="R292" s="107" t="s">
        <v>55</v>
      </c>
      <c r="S292" s="32" t="s">
        <v>1310</v>
      </c>
      <c r="T292" s="138">
        <v>2238499</v>
      </c>
      <c r="U292" s="112"/>
      <c r="V292" s="184"/>
      <c r="W292" s="182"/>
      <c r="X292" s="184"/>
      <c r="Y292" s="184"/>
      <c r="Z292" s="184"/>
      <c r="AA292" s="184"/>
      <c r="AB292" s="184"/>
      <c r="AC292" s="184"/>
      <c r="AD292" s="184"/>
      <c r="AE292" s="184"/>
    </row>
    <row r="293" spans="1:31" s="185" customFormat="1" ht="54.95" customHeight="1" x14ac:dyDescent="0.25">
      <c r="A293" s="105">
        <v>292</v>
      </c>
      <c r="B293" s="105" t="s">
        <v>889</v>
      </c>
      <c r="C293" s="33" t="s">
        <v>281</v>
      </c>
      <c r="D293" s="13" t="s">
        <v>1288</v>
      </c>
      <c r="E293" s="33" t="s">
        <v>951</v>
      </c>
      <c r="F293" s="21" t="s">
        <v>56</v>
      </c>
      <c r="G293" s="21" t="s">
        <v>134</v>
      </c>
      <c r="H293" s="33" t="s">
        <v>135</v>
      </c>
      <c r="I293" s="13">
        <v>80111600</v>
      </c>
      <c r="J293" s="33" t="s">
        <v>201</v>
      </c>
      <c r="K293" s="106">
        <v>42552</v>
      </c>
      <c r="L293" s="70">
        <v>5.5</v>
      </c>
      <c r="M293" s="13" t="s">
        <v>53</v>
      </c>
      <c r="N293" s="21" t="s">
        <v>1286</v>
      </c>
      <c r="O293" s="244">
        <v>22639606</v>
      </c>
      <c r="P293" s="244">
        <v>22639606</v>
      </c>
      <c r="Q293" s="107" t="s">
        <v>55</v>
      </c>
      <c r="R293" s="107" t="s">
        <v>55</v>
      </c>
      <c r="S293" s="32" t="s">
        <v>1310</v>
      </c>
      <c r="T293" s="138">
        <v>4116292</v>
      </c>
      <c r="U293" s="112"/>
      <c r="V293" s="184"/>
      <c r="W293" s="182"/>
      <c r="X293" s="184"/>
      <c r="Y293" s="184"/>
      <c r="Z293" s="184"/>
      <c r="AA293" s="184"/>
      <c r="AB293" s="184"/>
      <c r="AC293" s="184"/>
      <c r="AD293" s="184"/>
      <c r="AE293" s="184"/>
    </row>
    <row r="294" spans="1:31" s="185" customFormat="1" ht="54.95" customHeight="1" x14ac:dyDescent="0.25">
      <c r="A294" s="105">
        <v>293</v>
      </c>
      <c r="B294" s="105" t="s">
        <v>889</v>
      </c>
      <c r="C294" s="33" t="s">
        <v>281</v>
      </c>
      <c r="D294" s="13" t="s">
        <v>1288</v>
      </c>
      <c r="E294" s="33" t="s">
        <v>951</v>
      </c>
      <c r="F294" s="21" t="s">
        <v>56</v>
      </c>
      <c r="G294" s="21" t="s">
        <v>134</v>
      </c>
      <c r="H294" s="33" t="s">
        <v>135</v>
      </c>
      <c r="I294" s="13">
        <v>80111600</v>
      </c>
      <c r="J294" s="33" t="s">
        <v>202</v>
      </c>
      <c r="K294" s="106">
        <v>42552</v>
      </c>
      <c r="L294" s="70">
        <v>5.5</v>
      </c>
      <c r="M294" s="13" t="s">
        <v>53</v>
      </c>
      <c r="N294" s="21" t="s">
        <v>1286</v>
      </c>
      <c r="O294" s="244">
        <v>39677000</v>
      </c>
      <c r="P294" s="244">
        <v>39677000</v>
      </c>
      <c r="Q294" s="107" t="s">
        <v>55</v>
      </c>
      <c r="R294" s="107" t="s">
        <v>55</v>
      </c>
      <c r="S294" s="32" t="s">
        <v>1310</v>
      </c>
      <c r="T294" s="138">
        <v>7214000</v>
      </c>
      <c r="U294" s="112"/>
      <c r="V294" s="184"/>
      <c r="W294" s="182"/>
      <c r="X294" s="184"/>
      <c r="Y294" s="184"/>
      <c r="Z294" s="184"/>
      <c r="AA294" s="184"/>
      <c r="AB294" s="184"/>
      <c r="AC294" s="184"/>
      <c r="AD294" s="184"/>
      <c r="AE294" s="184"/>
    </row>
    <row r="295" spans="1:31" s="185" customFormat="1" ht="54.95" customHeight="1" x14ac:dyDescent="0.25">
      <c r="A295" s="105">
        <v>294</v>
      </c>
      <c r="B295" s="105" t="s">
        <v>889</v>
      </c>
      <c r="C295" s="33" t="s">
        <v>281</v>
      </c>
      <c r="D295" s="13" t="s">
        <v>1288</v>
      </c>
      <c r="E295" s="33" t="s">
        <v>951</v>
      </c>
      <c r="F295" s="21" t="s">
        <v>56</v>
      </c>
      <c r="G295" s="21" t="s">
        <v>134</v>
      </c>
      <c r="H295" s="33" t="s">
        <v>135</v>
      </c>
      <c r="I295" s="13">
        <v>80111600</v>
      </c>
      <c r="J295" s="33" t="s">
        <v>201</v>
      </c>
      <c r="K295" s="106">
        <v>42552</v>
      </c>
      <c r="L295" s="70">
        <v>5.5</v>
      </c>
      <c r="M295" s="13" t="s">
        <v>53</v>
      </c>
      <c r="N295" s="21" t="s">
        <v>1286</v>
      </c>
      <c r="O295" s="244">
        <v>22639606</v>
      </c>
      <c r="P295" s="244">
        <v>22639606</v>
      </c>
      <c r="Q295" s="107" t="s">
        <v>55</v>
      </c>
      <c r="R295" s="107" t="s">
        <v>55</v>
      </c>
      <c r="S295" s="32" t="s">
        <v>1310</v>
      </c>
      <c r="T295" s="138">
        <v>4116292</v>
      </c>
      <c r="U295" s="112"/>
      <c r="V295" s="184"/>
      <c r="W295" s="182"/>
      <c r="X295" s="184"/>
      <c r="Y295" s="184"/>
      <c r="Z295" s="184"/>
      <c r="AA295" s="184"/>
      <c r="AB295" s="184"/>
      <c r="AC295" s="184"/>
      <c r="AD295" s="184"/>
      <c r="AE295" s="184"/>
    </row>
    <row r="296" spans="1:31" s="185" customFormat="1" ht="54.95" customHeight="1" x14ac:dyDescent="0.25">
      <c r="A296" s="105">
        <v>295</v>
      </c>
      <c r="B296" s="105" t="s">
        <v>889</v>
      </c>
      <c r="C296" s="33" t="s">
        <v>281</v>
      </c>
      <c r="D296" s="13" t="s">
        <v>1288</v>
      </c>
      <c r="E296" s="33" t="s">
        <v>951</v>
      </c>
      <c r="F296" s="21" t="s">
        <v>56</v>
      </c>
      <c r="G296" s="21" t="s">
        <v>134</v>
      </c>
      <c r="H296" s="33" t="s">
        <v>135</v>
      </c>
      <c r="I296" s="13">
        <v>80111600</v>
      </c>
      <c r="J296" s="33" t="s">
        <v>208</v>
      </c>
      <c r="K296" s="106">
        <v>42552</v>
      </c>
      <c r="L296" s="70">
        <v>5.5</v>
      </c>
      <c r="M296" s="13" t="s">
        <v>53</v>
      </c>
      <c r="N296" s="21" t="s">
        <v>1286</v>
      </c>
      <c r="O296" s="244">
        <v>15637666</v>
      </c>
      <c r="P296" s="244">
        <v>15637666</v>
      </c>
      <c r="Q296" s="107" t="s">
        <v>55</v>
      </c>
      <c r="R296" s="107" t="s">
        <v>55</v>
      </c>
      <c r="S296" s="32" t="s">
        <v>1310</v>
      </c>
      <c r="T296" s="138">
        <v>2843212</v>
      </c>
      <c r="U296" s="112"/>
      <c r="V296" s="184"/>
      <c r="W296" s="182"/>
      <c r="X296" s="184"/>
      <c r="Y296" s="184"/>
      <c r="Z296" s="184"/>
      <c r="AA296" s="184"/>
      <c r="AB296" s="184"/>
      <c r="AC296" s="184"/>
      <c r="AD296" s="184"/>
      <c r="AE296" s="184"/>
    </row>
    <row r="297" spans="1:31" s="185" customFormat="1" ht="54.95" customHeight="1" x14ac:dyDescent="0.25">
      <c r="A297" s="105">
        <v>296</v>
      </c>
      <c r="B297" s="105" t="s">
        <v>889</v>
      </c>
      <c r="C297" s="33" t="s">
        <v>281</v>
      </c>
      <c r="D297" s="13" t="s">
        <v>1288</v>
      </c>
      <c r="E297" s="33" t="s">
        <v>951</v>
      </c>
      <c r="F297" s="21" t="s">
        <v>56</v>
      </c>
      <c r="G297" s="21" t="s">
        <v>134</v>
      </c>
      <c r="H297" s="33" t="s">
        <v>135</v>
      </c>
      <c r="I297" s="13">
        <v>80111600</v>
      </c>
      <c r="J297" s="33" t="s">
        <v>209</v>
      </c>
      <c r="K297" s="106">
        <v>42552</v>
      </c>
      <c r="L297" s="70">
        <v>5</v>
      </c>
      <c r="M297" s="13" t="s">
        <v>53</v>
      </c>
      <c r="N297" s="21" t="s">
        <v>1286</v>
      </c>
      <c r="O297" s="244">
        <v>14216060</v>
      </c>
      <c r="P297" s="244">
        <v>14216060</v>
      </c>
      <c r="Q297" s="107" t="s">
        <v>55</v>
      </c>
      <c r="R297" s="107" t="s">
        <v>55</v>
      </c>
      <c r="S297" s="32" t="s">
        <v>1310</v>
      </c>
      <c r="T297" s="138">
        <v>2843212</v>
      </c>
      <c r="U297" s="112"/>
      <c r="V297" s="184"/>
      <c r="W297" s="182"/>
      <c r="X297" s="184"/>
      <c r="Y297" s="184"/>
      <c r="Z297" s="184"/>
      <c r="AA297" s="184"/>
      <c r="AB297" s="184"/>
      <c r="AC297" s="184"/>
      <c r="AD297" s="184"/>
      <c r="AE297" s="184"/>
    </row>
    <row r="298" spans="1:31" s="185" customFormat="1" ht="54.95" customHeight="1" x14ac:dyDescent="0.25">
      <c r="A298" s="105">
        <v>297</v>
      </c>
      <c r="B298" s="105" t="s">
        <v>889</v>
      </c>
      <c r="C298" s="33" t="s">
        <v>281</v>
      </c>
      <c r="D298" s="13" t="s">
        <v>1288</v>
      </c>
      <c r="E298" s="33" t="s">
        <v>951</v>
      </c>
      <c r="F298" s="21" t="s">
        <v>56</v>
      </c>
      <c r="G298" s="21" t="s">
        <v>134</v>
      </c>
      <c r="H298" s="33" t="s">
        <v>135</v>
      </c>
      <c r="I298" s="13">
        <v>80111600</v>
      </c>
      <c r="J298" s="33" t="s">
        <v>209</v>
      </c>
      <c r="K298" s="106">
        <v>42552</v>
      </c>
      <c r="L298" s="70">
        <v>5</v>
      </c>
      <c r="M298" s="13" t="s">
        <v>53</v>
      </c>
      <c r="N298" s="21" t="s">
        <v>1286</v>
      </c>
      <c r="O298" s="244">
        <v>14216060</v>
      </c>
      <c r="P298" s="244">
        <v>14216060</v>
      </c>
      <c r="Q298" s="107" t="s">
        <v>55</v>
      </c>
      <c r="R298" s="107" t="s">
        <v>55</v>
      </c>
      <c r="S298" s="32" t="s">
        <v>1310</v>
      </c>
      <c r="T298" s="138">
        <v>2843212</v>
      </c>
      <c r="U298" s="112"/>
      <c r="V298" s="184"/>
      <c r="W298" s="182"/>
      <c r="X298" s="184"/>
      <c r="Y298" s="184"/>
      <c r="Z298" s="184"/>
      <c r="AA298" s="184"/>
      <c r="AB298" s="184"/>
      <c r="AC298" s="184"/>
      <c r="AD298" s="184"/>
      <c r="AE298" s="184"/>
    </row>
    <row r="299" spans="1:31" s="185" customFormat="1" ht="54.95" customHeight="1" x14ac:dyDescent="0.25">
      <c r="A299" s="105">
        <v>298</v>
      </c>
      <c r="B299" s="105" t="s">
        <v>889</v>
      </c>
      <c r="C299" s="33" t="s">
        <v>281</v>
      </c>
      <c r="D299" s="13" t="s">
        <v>1288</v>
      </c>
      <c r="E299" s="33" t="s">
        <v>951</v>
      </c>
      <c r="F299" s="21" t="s">
        <v>56</v>
      </c>
      <c r="G299" s="21" t="s">
        <v>134</v>
      </c>
      <c r="H299" s="33" t="s">
        <v>135</v>
      </c>
      <c r="I299" s="13">
        <v>80111600</v>
      </c>
      <c r="J299" s="33" t="s">
        <v>209</v>
      </c>
      <c r="K299" s="106">
        <v>42552</v>
      </c>
      <c r="L299" s="70">
        <v>5</v>
      </c>
      <c r="M299" s="13" t="s">
        <v>53</v>
      </c>
      <c r="N299" s="21" t="s">
        <v>1286</v>
      </c>
      <c r="O299" s="244">
        <v>14216060</v>
      </c>
      <c r="P299" s="244">
        <v>14216060</v>
      </c>
      <c r="Q299" s="107" t="s">
        <v>55</v>
      </c>
      <c r="R299" s="107" t="s">
        <v>55</v>
      </c>
      <c r="S299" s="32" t="s">
        <v>1310</v>
      </c>
      <c r="T299" s="138">
        <v>2843212</v>
      </c>
      <c r="U299" s="112"/>
      <c r="V299" s="184"/>
      <c r="W299" s="182"/>
      <c r="X299" s="184"/>
      <c r="Y299" s="184"/>
      <c r="Z299" s="184"/>
      <c r="AA299" s="184"/>
      <c r="AB299" s="184"/>
      <c r="AC299" s="184"/>
      <c r="AD299" s="184"/>
      <c r="AE299" s="184"/>
    </row>
    <row r="300" spans="1:31" s="185" customFormat="1" ht="54.95" customHeight="1" x14ac:dyDescent="0.25">
      <c r="A300" s="105">
        <v>299</v>
      </c>
      <c r="B300" s="105" t="s">
        <v>889</v>
      </c>
      <c r="C300" s="33" t="s">
        <v>281</v>
      </c>
      <c r="D300" s="13" t="s">
        <v>1288</v>
      </c>
      <c r="E300" s="33" t="s">
        <v>951</v>
      </c>
      <c r="F300" s="21" t="s">
        <v>56</v>
      </c>
      <c r="G300" s="21" t="s">
        <v>134</v>
      </c>
      <c r="H300" s="33" t="s">
        <v>135</v>
      </c>
      <c r="I300" s="13">
        <v>80111600</v>
      </c>
      <c r="J300" s="33" t="s">
        <v>200</v>
      </c>
      <c r="K300" s="106">
        <v>42552</v>
      </c>
      <c r="L300" s="70">
        <v>5.5</v>
      </c>
      <c r="M300" s="13" t="s">
        <v>53</v>
      </c>
      <c r="N300" s="21" t="s">
        <v>1286</v>
      </c>
      <c r="O300" s="244">
        <v>9686017</v>
      </c>
      <c r="P300" s="244">
        <v>9686017</v>
      </c>
      <c r="Q300" s="107" t="s">
        <v>55</v>
      </c>
      <c r="R300" s="107" t="s">
        <v>55</v>
      </c>
      <c r="S300" s="32" t="s">
        <v>1310</v>
      </c>
      <c r="T300" s="138">
        <v>1761094</v>
      </c>
      <c r="U300" s="112"/>
      <c r="V300" s="184"/>
      <c r="W300" s="182"/>
      <c r="X300" s="184"/>
      <c r="Y300" s="184"/>
      <c r="Z300" s="184"/>
      <c r="AA300" s="184"/>
      <c r="AB300" s="184"/>
      <c r="AC300" s="184"/>
      <c r="AD300" s="184"/>
      <c r="AE300" s="184"/>
    </row>
    <row r="301" spans="1:31" s="185" customFormat="1" ht="54.95" customHeight="1" x14ac:dyDescent="0.25">
      <c r="A301" s="105">
        <v>300</v>
      </c>
      <c r="B301" s="105" t="s">
        <v>889</v>
      </c>
      <c r="C301" s="33" t="s">
        <v>281</v>
      </c>
      <c r="D301" s="13" t="s">
        <v>1288</v>
      </c>
      <c r="E301" s="33" t="s">
        <v>951</v>
      </c>
      <c r="F301" s="21" t="s">
        <v>56</v>
      </c>
      <c r="G301" s="21" t="s">
        <v>134</v>
      </c>
      <c r="H301" s="33" t="s">
        <v>135</v>
      </c>
      <c r="I301" s="13">
        <v>80111600</v>
      </c>
      <c r="J301" s="33" t="s">
        <v>210</v>
      </c>
      <c r="K301" s="106">
        <v>42552</v>
      </c>
      <c r="L301" s="70">
        <v>5.5</v>
      </c>
      <c r="M301" s="13" t="s">
        <v>53</v>
      </c>
      <c r="N301" s="21" t="s">
        <v>1286</v>
      </c>
      <c r="O301" s="244">
        <v>31567080</v>
      </c>
      <c r="P301" s="244">
        <v>31567080</v>
      </c>
      <c r="Q301" s="107" t="s">
        <v>55</v>
      </c>
      <c r="R301" s="107" t="s">
        <v>55</v>
      </c>
      <c r="S301" s="32" t="s">
        <v>1310</v>
      </c>
      <c r="T301" s="138">
        <v>5739469</v>
      </c>
      <c r="U301" s="112"/>
      <c r="V301" s="184"/>
      <c r="W301" s="182"/>
      <c r="X301" s="184"/>
      <c r="Y301" s="184"/>
      <c r="Z301" s="184"/>
      <c r="AA301" s="184"/>
      <c r="AB301" s="184"/>
      <c r="AC301" s="184"/>
      <c r="AD301" s="184"/>
      <c r="AE301" s="184"/>
    </row>
    <row r="302" spans="1:31" s="185" customFormat="1" ht="54.95" customHeight="1" x14ac:dyDescent="0.25">
      <c r="A302" s="105">
        <v>301</v>
      </c>
      <c r="B302" s="105" t="s">
        <v>889</v>
      </c>
      <c r="C302" s="33" t="s">
        <v>281</v>
      </c>
      <c r="D302" s="13" t="s">
        <v>1288</v>
      </c>
      <c r="E302" s="33" t="s">
        <v>951</v>
      </c>
      <c r="F302" s="21" t="s">
        <v>56</v>
      </c>
      <c r="G302" s="21" t="s">
        <v>134</v>
      </c>
      <c r="H302" s="33" t="s">
        <v>135</v>
      </c>
      <c r="I302" s="13">
        <v>80111600</v>
      </c>
      <c r="J302" s="33" t="s">
        <v>208</v>
      </c>
      <c r="K302" s="106">
        <v>42552</v>
      </c>
      <c r="L302" s="70">
        <v>5.5</v>
      </c>
      <c r="M302" s="13" t="s">
        <v>53</v>
      </c>
      <c r="N302" s="21" t="s">
        <v>1286</v>
      </c>
      <c r="O302" s="244">
        <v>15637666</v>
      </c>
      <c r="P302" s="244">
        <v>15637666</v>
      </c>
      <c r="Q302" s="107" t="s">
        <v>55</v>
      </c>
      <c r="R302" s="107" t="s">
        <v>55</v>
      </c>
      <c r="S302" s="32" t="s">
        <v>1310</v>
      </c>
      <c r="T302" s="138">
        <v>2843212</v>
      </c>
      <c r="U302" s="112"/>
      <c r="V302" s="184"/>
      <c r="W302" s="182"/>
      <c r="X302" s="184"/>
      <c r="Y302" s="184"/>
      <c r="Z302" s="184"/>
      <c r="AA302" s="184"/>
      <c r="AB302" s="184"/>
      <c r="AC302" s="184"/>
      <c r="AD302" s="184"/>
      <c r="AE302" s="184"/>
    </row>
    <row r="303" spans="1:31" s="185" customFormat="1" ht="54.95" customHeight="1" x14ac:dyDescent="0.25">
      <c r="A303" s="105">
        <v>302</v>
      </c>
      <c r="B303" s="105" t="s">
        <v>889</v>
      </c>
      <c r="C303" s="33" t="s">
        <v>281</v>
      </c>
      <c r="D303" s="13" t="s">
        <v>1288</v>
      </c>
      <c r="E303" s="33" t="s">
        <v>951</v>
      </c>
      <c r="F303" s="21" t="s">
        <v>56</v>
      </c>
      <c r="G303" s="21" t="s">
        <v>134</v>
      </c>
      <c r="H303" s="33" t="s">
        <v>135</v>
      </c>
      <c r="I303" s="13">
        <v>80111600</v>
      </c>
      <c r="J303" s="33" t="s">
        <v>201</v>
      </c>
      <c r="K303" s="106">
        <v>42552</v>
      </c>
      <c r="L303" s="70">
        <v>5.5</v>
      </c>
      <c r="M303" s="13" t="s">
        <v>53</v>
      </c>
      <c r="N303" s="21" t="s">
        <v>1286</v>
      </c>
      <c r="O303" s="244">
        <v>15637666</v>
      </c>
      <c r="P303" s="244">
        <v>15637666</v>
      </c>
      <c r="Q303" s="107" t="s">
        <v>55</v>
      </c>
      <c r="R303" s="107" t="s">
        <v>55</v>
      </c>
      <c r="S303" s="32" t="s">
        <v>1310</v>
      </c>
      <c r="T303" s="138">
        <v>2843212</v>
      </c>
      <c r="U303" s="112"/>
      <c r="V303" s="184"/>
      <c r="W303" s="182"/>
      <c r="X303" s="184"/>
      <c r="Y303" s="184"/>
      <c r="Z303" s="184"/>
      <c r="AA303" s="184"/>
      <c r="AB303" s="184"/>
      <c r="AC303" s="184"/>
      <c r="AD303" s="184"/>
      <c r="AE303" s="184"/>
    </row>
    <row r="304" spans="1:31" s="185" customFormat="1" ht="54.95" customHeight="1" x14ac:dyDescent="0.25">
      <c r="A304" s="105">
        <v>303</v>
      </c>
      <c r="B304" s="105" t="s">
        <v>889</v>
      </c>
      <c r="C304" s="33" t="s">
        <v>281</v>
      </c>
      <c r="D304" s="13" t="s">
        <v>1288</v>
      </c>
      <c r="E304" s="33" t="s">
        <v>951</v>
      </c>
      <c r="F304" s="21" t="s">
        <v>56</v>
      </c>
      <c r="G304" s="21" t="s">
        <v>134</v>
      </c>
      <c r="H304" s="33" t="s">
        <v>135</v>
      </c>
      <c r="I304" s="13">
        <v>80111600</v>
      </c>
      <c r="J304" s="33" t="s">
        <v>201</v>
      </c>
      <c r="K304" s="106">
        <v>42552</v>
      </c>
      <c r="L304" s="70">
        <v>5.5</v>
      </c>
      <c r="M304" s="13" t="s">
        <v>53</v>
      </c>
      <c r="N304" s="21" t="s">
        <v>1286</v>
      </c>
      <c r="O304" s="244">
        <v>15637666</v>
      </c>
      <c r="P304" s="244">
        <v>15637666</v>
      </c>
      <c r="Q304" s="107" t="s">
        <v>55</v>
      </c>
      <c r="R304" s="107" t="s">
        <v>55</v>
      </c>
      <c r="S304" s="32" t="s">
        <v>1310</v>
      </c>
      <c r="T304" s="138">
        <v>2843212</v>
      </c>
      <c r="U304" s="112"/>
      <c r="V304" s="184"/>
      <c r="W304" s="182"/>
      <c r="X304" s="184"/>
      <c r="Y304" s="184"/>
      <c r="Z304" s="184"/>
      <c r="AA304" s="184"/>
      <c r="AB304" s="184"/>
      <c r="AC304" s="184"/>
      <c r="AD304" s="184"/>
      <c r="AE304" s="184"/>
    </row>
    <row r="305" spans="1:31" s="185" customFormat="1" ht="54.95" customHeight="1" x14ac:dyDescent="0.25">
      <c r="A305" s="105">
        <v>304</v>
      </c>
      <c r="B305" s="105" t="s">
        <v>889</v>
      </c>
      <c r="C305" s="33" t="s">
        <v>281</v>
      </c>
      <c r="D305" s="13" t="s">
        <v>1288</v>
      </c>
      <c r="E305" s="33" t="s">
        <v>951</v>
      </c>
      <c r="F305" s="21" t="s">
        <v>56</v>
      </c>
      <c r="G305" s="21" t="s">
        <v>134</v>
      </c>
      <c r="H305" s="33" t="s">
        <v>135</v>
      </c>
      <c r="I305" s="13">
        <v>80111600</v>
      </c>
      <c r="J305" s="33" t="s">
        <v>201</v>
      </c>
      <c r="K305" s="106">
        <v>42552</v>
      </c>
      <c r="L305" s="70">
        <v>5.5</v>
      </c>
      <c r="M305" s="13" t="s">
        <v>53</v>
      </c>
      <c r="N305" s="21" t="s">
        <v>1286</v>
      </c>
      <c r="O305" s="244">
        <v>15637666</v>
      </c>
      <c r="P305" s="244">
        <v>15637666</v>
      </c>
      <c r="Q305" s="107" t="s">
        <v>55</v>
      </c>
      <c r="R305" s="107" t="s">
        <v>55</v>
      </c>
      <c r="S305" s="32" t="s">
        <v>1310</v>
      </c>
      <c r="T305" s="138">
        <v>2843212</v>
      </c>
      <c r="U305" s="112"/>
      <c r="V305" s="184"/>
      <c r="W305" s="182"/>
      <c r="X305" s="184"/>
      <c r="Y305" s="184"/>
      <c r="Z305" s="184"/>
      <c r="AA305" s="184"/>
      <c r="AB305" s="184"/>
      <c r="AC305" s="184"/>
      <c r="AD305" s="184"/>
      <c r="AE305" s="184"/>
    </row>
    <row r="306" spans="1:31" s="185" customFormat="1" ht="54.95" customHeight="1" x14ac:dyDescent="0.25">
      <c r="A306" s="105">
        <v>305</v>
      </c>
      <c r="B306" s="105" t="s">
        <v>889</v>
      </c>
      <c r="C306" s="33" t="s">
        <v>281</v>
      </c>
      <c r="D306" s="13" t="s">
        <v>1288</v>
      </c>
      <c r="E306" s="33" t="s">
        <v>951</v>
      </c>
      <c r="F306" s="21" t="s">
        <v>56</v>
      </c>
      <c r="G306" s="21" t="s">
        <v>134</v>
      </c>
      <c r="H306" s="33" t="s">
        <v>135</v>
      </c>
      <c r="I306" s="13">
        <v>80111600</v>
      </c>
      <c r="J306" s="33" t="s">
        <v>211</v>
      </c>
      <c r="K306" s="106">
        <v>42552</v>
      </c>
      <c r="L306" s="70">
        <v>5.5</v>
      </c>
      <c r="M306" s="13" t="s">
        <v>53</v>
      </c>
      <c r="N306" s="21" t="s">
        <v>1286</v>
      </c>
      <c r="O306" s="244">
        <v>19663781.5</v>
      </c>
      <c r="P306" s="244">
        <v>19663781.5</v>
      </c>
      <c r="Q306" s="107" t="s">
        <v>55</v>
      </c>
      <c r="R306" s="107" t="s">
        <v>55</v>
      </c>
      <c r="S306" s="32" t="s">
        <v>1310</v>
      </c>
      <c r="T306" s="138">
        <v>3575233</v>
      </c>
      <c r="U306" s="112"/>
      <c r="V306" s="184"/>
      <c r="W306" s="182"/>
      <c r="X306" s="184"/>
      <c r="Y306" s="184"/>
      <c r="Z306" s="184"/>
      <c r="AA306" s="184"/>
      <c r="AB306" s="184"/>
      <c r="AC306" s="184"/>
      <c r="AD306" s="184"/>
      <c r="AE306" s="184"/>
    </row>
    <row r="307" spans="1:31" s="185" customFormat="1" ht="54.95" customHeight="1" x14ac:dyDescent="0.25">
      <c r="A307" s="105">
        <v>306</v>
      </c>
      <c r="B307" s="105" t="s">
        <v>889</v>
      </c>
      <c r="C307" s="33" t="s">
        <v>281</v>
      </c>
      <c r="D307" s="13" t="s">
        <v>1288</v>
      </c>
      <c r="E307" s="33" t="s">
        <v>951</v>
      </c>
      <c r="F307" s="21" t="s">
        <v>56</v>
      </c>
      <c r="G307" s="21" t="s">
        <v>134</v>
      </c>
      <c r="H307" s="33" t="s">
        <v>135</v>
      </c>
      <c r="I307" s="13">
        <v>80111600</v>
      </c>
      <c r="J307" s="33" t="s">
        <v>206</v>
      </c>
      <c r="K307" s="106">
        <v>42552</v>
      </c>
      <c r="L307" s="70">
        <v>5.5</v>
      </c>
      <c r="M307" s="13" t="s">
        <v>53</v>
      </c>
      <c r="N307" s="21" t="s">
        <v>1286</v>
      </c>
      <c r="O307" s="244">
        <v>8985823</v>
      </c>
      <c r="P307" s="244">
        <v>8985823</v>
      </c>
      <c r="Q307" s="107" t="s">
        <v>55</v>
      </c>
      <c r="R307" s="107" t="s">
        <v>55</v>
      </c>
      <c r="S307" s="32" t="s">
        <v>1310</v>
      </c>
      <c r="T307" s="138">
        <v>1633786</v>
      </c>
      <c r="U307" s="112"/>
      <c r="V307" s="184"/>
      <c r="W307" s="203"/>
      <c r="X307" s="184"/>
      <c r="Y307" s="184"/>
      <c r="Z307" s="184"/>
      <c r="AA307" s="184"/>
      <c r="AB307" s="184"/>
      <c r="AC307" s="184"/>
      <c r="AD307" s="184"/>
      <c r="AE307" s="184"/>
    </row>
    <row r="308" spans="1:31" s="185" customFormat="1" ht="54.95" customHeight="1" x14ac:dyDescent="0.25">
      <c r="A308" s="105">
        <v>307</v>
      </c>
      <c r="B308" s="105" t="s">
        <v>889</v>
      </c>
      <c r="C308" s="33" t="s">
        <v>281</v>
      </c>
      <c r="D308" s="13" t="s">
        <v>1288</v>
      </c>
      <c r="E308" s="33" t="s">
        <v>951</v>
      </c>
      <c r="F308" s="21" t="s">
        <v>56</v>
      </c>
      <c r="G308" s="21" t="s">
        <v>134</v>
      </c>
      <c r="H308" s="33" t="s">
        <v>135</v>
      </c>
      <c r="I308" s="13">
        <v>80111600</v>
      </c>
      <c r="J308" s="33" t="s">
        <v>208</v>
      </c>
      <c r="K308" s="106">
        <v>42552</v>
      </c>
      <c r="L308" s="70">
        <v>6</v>
      </c>
      <c r="M308" s="13" t="s">
        <v>53</v>
      </c>
      <c r="N308" s="21" t="s">
        <v>1286</v>
      </c>
      <c r="O308" s="244">
        <v>17059272</v>
      </c>
      <c r="P308" s="244">
        <v>17059272</v>
      </c>
      <c r="Q308" s="107" t="s">
        <v>55</v>
      </c>
      <c r="R308" s="107" t="s">
        <v>55</v>
      </c>
      <c r="S308" s="32" t="s">
        <v>1310</v>
      </c>
      <c r="T308" s="138">
        <v>2843212</v>
      </c>
      <c r="U308" s="112"/>
      <c r="V308" s="184"/>
      <c r="W308" s="182"/>
      <c r="X308" s="184"/>
      <c r="Y308" s="184"/>
      <c r="Z308" s="184"/>
      <c r="AA308" s="184"/>
      <c r="AB308" s="184"/>
      <c r="AC308" s="184"/>
      <c r="AD308" s="184"/>
      <c r="AE308" s="184"/>
    </row>
    <row r="309" spans="1:31" s="185" customFormat="1" ht="54.95" customHeight="1" x14ac:dyDescent="0.25">
      <c r="A309" s="105">
        <v>308</v>
      </c>
      <c r="B309" s="105" t="s">
        <v>889</v>
      </c>
      <c r="C309" s="33" t="s">
        <v>281</v>
      </c>
      <c r="D309" s="13" t="s">
        <v>1288</v>
      </c>
      <c r="E309" s="33" t="s">
        <v>951</v>
      </c>
      <c r="F309" s="21" t="s">
        <v>56</v>
      </c>
      <c r="G309" s="21" t="s">
        <v>134</v>
      </c>
      <c r="H309" s="33" t="s">
        <v>135</v>
      </c>
      <c r="I309" s="13">
        <v>80111600</v>
      </c>
      <c r="J309" s="33" t="s">
        <v>201</v>
      </c>
      <c r="K309" s="106">
        <v>42552</v>
      </c>
      <c r="L309" s="70">
        <v>5</v>
      </c>
      <c r="M309" s="13" t="s">
        <v>53</v>
      </c>
      <c r="N309" s="21" t="s">
        <v>1286</v>
      </c>
      <c r="O309" s="244">
        <v>12147305</v>
      </c>
      <c r="P309" s="244">
        <v>12147305</v>
      </c>
      <c r="Q309" s="107" t="s">
        <v>55</v>
      </c>
      <c r="R309" s="107" t="s">
        <v>55</v>
      </c>
      <c r="S309" s="32" t="s">
        <v>1310</v>
      </c>
      <c r="T309" s="138">
        <v>2429461</v>
      </c>
      <c r="U309" s="112"/>
      <c r="V309" s="184"/>
      <c r="W309" s="203"/>
      <c r="X309" s="184"/>
      <c r="Y309" s="184"/>
      <c r="Z309" s="184"/>
      <c r="AA309" s="184"/>
      <c r="AB309" s="184"/>
      <c r="AC309" s="184"/>
      <c r="AD309" s="184"/>
      <c r="AE309" s="184"/>
    </row>
    <row r="310" spans="1:31" s="185" customFormat="1" ht="54.95" customHeight="1" x14ac:dyDescent="0.25">
      <c r="A310" s="105">
        <v>309</v>
      </c>
      <c r="B310" s="105" t="s">
        <v>889</v>
      </c>
      <c r="C310" s="33" t="s">
        <v>281</v>
      </c>
      <c r="D310" s="13" t="s">
        <v>1288</v>
      </c>
      <c r="E310" s="33" t="s">
        <v>951</v>
      </c>
      <c r="F310" s="21" t="s">
        <v>56</v>
      </c>
      <c r="G310" s="21" t="s">
        <v>134</v>
      </c>
      <c r="H310" s="33" t="s">
        <v>135</v>
      </c>
      <c r="I310" s="13">
        <v>80111600</v>
      </c>
      <c r="J310" s="33" t="s">
        <v>151</v>
      </c>
      <c r="K310" s="106">
        <v>42552</v>
      </c>
      <c r="L310" s="70">
        <v>1</v>
      </c>
      <c r="M310" s="13" t="s">
        <v>53</v>
      </c>
      <c r="N310" s="21" t="s">
        <v>1286</v>
      </c>
      <c r="O310" s="244">
        <v>30320007</v>
      </c>
      <c r="P310" s="244">
        <v>30320007</v>
      </c>
      <c r="Q310" s="107" t="s">
        <v>55</v>
      </c>
      <c r="R310" s="107" t="s">
        <v>55</v>
      </c>
      <c r="S310" s="32" t="s">
        <v>1310</v>
      </c>
      <c r="T310" s="138">
        <v>30320007.289999999</v>
      </c>
      <c r="U310" s="112"/>
      <c r="V310" s="184"/>
      <c r="W310" s="203"/>
      <c r="X310" s="184"/>
      <c r="Y310" s="184"/>
      <c r="Z310" s="184"/>
      <c r="AA310" s="184"/>
      <c r="AB310" s="184"/>
      <c r="AC310" s="184"/>
      <c r="AD310" s="184"/>
      <c r="AE310" s="184"/>
    </row>
    <row r="311" spans="1:31" s="185" customFormat="1" ht="54.95" customHeight="1" x14ac:dyDescent="0.25">
      <c r="A311" s="105">
        <v>310</v>
      </c>
      <c r="B311" s="105" t="s">
        <v>889</v>
      </c>
      <c r="C311" s="33" t="s">
        <v>281</v>
      </c>
      <c r="D311" s="13" t="s">
        <v>1288</v>
      </c>
      <c r="E311" s="33" t="s">
        <v>951</v>
      </c>
      <c r="F311" s="21" t="s">
        <v>60</v>
      </c>
      <c r="G311" s="21" t="s">
        <v>137</v>
      </c>
      <c r="H311" s="33" t="s">
        <v>62</v>
      </c>
      <c r="I311" s="13">
        <v>77111501</v>
      </c>
      <c r="J311" s="33" t="s">
        <v>212</v>
      </c>
      <c r="K311" s="106">
        <v>42552</v>
      </c>
      <c r="L311" s="70">
        <v>1</v>
      </c>
      <c r="M311" s="13" t="s">
        <v>53</v>
      </c>
      <c r="N311" s="21" t="s">
        <v>1286</v>
      </c>
      <c r="O311" s="244">
        <v>400000000</v>
      </c>
      <c r="P311" s="244">
        <v>400000000</v>
      </c>
      <c r="Q311" s="107" t="s">
        <v>55</v>
      </c>
      <c r="R311" s="107" t="s">
        <v>55</v>
      </c>
      <c r="S311" s="32" t="s">
        <v>1310</v>
      </c>
      <c r="T311" s="138">
        <v>1000000000</v>
      </c>
      <c r="U311" s="112"/>
      <c r="V311" s="184"/>
      <c r="W311" s="182"/>
      <c r="X311" s="184"/>
      <c r="Y311" s="184"/>
      <c r="Z311" s="184"/>
      <c r="AA311" s="184"/>
      <c r="AB311" s="184"/>
      <c r="AC311" s="184"/>
      <c r="AD311" s="184"/>
      <c r="AE311" s="184"/>
    </row>
    <row r="312" spans="1:31" s="185" customFormat="1" ht="54.95" customHeight="1" x14ac:dyDescent="0.25">
      <c r="A312" s="105">
        <v>311</v>
      </c>
      <c r="B312" s="105" t="s">
        <v>889</v>
      </c>
      <c r="C312" s="33" t="s">
        <v>281</v>
      </c>
      <c r="D312" s="13" t="s">
        <v>1288</v>
      </c>
      <c r="E312" s="33" t="s">
        <v>951</v>
      </c>
      <c r="F312" s="21" t="s">
        <v>60</v>
      </c>
      <c r="G312" s="21" t="s">
        <v>137</v>
      </c>
      <c r="H312" s="33" t="s">
        <v>62</v>
      </c>
      <c r="I312" s="13">
        <v>77111501</v>
      </c>
      <c r="J312" s="33" t="s">
        <v>213</v>
      </c>
      <c r="K312" s="106">
        <v>42552</v>
      </c>
      <c r="L312" s="70">
        <v>1</v>
      </c>
      <c r="M312" s="13" t="s">
        <v>53</v>
      </c>
      <c r="N312" s="21" t="s">
        <v>1286</v>
      </c>
      <c r="O312" s="244">
        <v>600000000</v>
      </c>
      <c r="P312" s="244">
        <v>600000000</v>
      </c>
      <c r="Q312" s="107" t="s">
        <v>55</v>
      </c>
      <c r="R312" s="107" t="s">
        <v>55</v>
      </c>
      <c r="S312" s="32" t="s">
        <v>1310</v>
      </c>
      <c r="T312" s="138">
        <v>1000000000</v>
      </c>
      <c r="U312" s="112"/>
      <c r="V312" s="184"/>
      <c r="W312" s="182"/>
      <c r="X312" s="184"/>
      <c r="Y312" s="184"/>
      <c r="Z312" s="184"/>
      <c r="AA312" s="184"/>
      <c r="AB312" s="184"/>
      <c r="AC312" s="184"/>
      <c r="AD312" s="184"/>
      <c r="AE312" s="184"/>
    </row>
    <row r="313" spans="1:31" s="185" customFormat="1" ht="54.95" customHeight="1" x14ac:dyDescent="0.25">
      <c r="A313" s="105">
        <v>312</v>
      </c>
      <c r="B313" s="105" t="s">
        <v>889</v>
      </c>
      <c r="C313" s="33" t="s">
        <v>281</v>
      </c>
      <c r="D313" s="13" t="s">
        <v>1288</v>
      </c>
      <c r="E313" s="33" t="s">
        <v>951</v>
      </c>
      <c r="F313" s="21" t="s">
        <v>60</v>
      </c>
      <c r="G313" s="21" t="s">
        <v>137</v>
      </c>
      <c r="H313" s="33" t="s">
        <v>62</v>
      </c>
      <c r="I313" s="13">
        <v>77111501</v>
      </c>
      <c r="J313" s="33" t="s">
        <v>213</v>
      </c>
      <c r="K313" s="106">
        <v>42552</v>
      </c>
      <c r="L313" s="70">
        <v>1</v>
      </c>
      <c r="M313" s="13" t="s">
        <v>53</v>
      </c>
      <c r="N313" s="13" t="s">
        <v>214</v>
      </c>
      <c r="O313" s="244">
        <v>1000000000</v>
      </c>
      <c r="P313" s="244">
        <v>1000000000</v>
      </c>
      <c r="Q313" s="107" t="s">
        <v>55</v>
      </c>
      <c r="R313" s="107" t="s">
        <v>55</v>
      </c>
      <c r="S313" s="32" t="s">
        <v>1310</v>
      </c>
      <c r="T313" s="138">
        <v>1000000000</v>
      </c>
      <c r="U313" s="112"/>
      <c r="V313" s="184"/>
      <c r="W313" s="182"/>
      <c r="X313" s="184"/>
      <c r="Y313" s="184"/>
      <c r="Z313" s="184"/>
      <c r="AA313" s="184"/>
      <c r="AB313" s="184"/>
      <c r="AC313" s="184"/>
      <c r="AD313" s="184"/>
      <c r="AE313" s="184"/>
    </row>
    <row r="314" spans="1:31" s="185" customFormat="1" ht="54.95" customHeight="1" x14ac:dyDescent="0.25">
      <c r="A314" s="105">
        <v>313</v>
      </c>
      <c r="B314" s="105" t="s">
        <v>889</v>
      </c>
      <c r="C314" s="33" t="s">
        <v>281</v>
      </c>
      <c r="D314" s="13" t="s">
        <v>1288</v>
      </c>
      <c r="E314" s="33" t="s">
        <v>951</v>
      </c>
      <c r="F314" s="21" t="s">
        <v>60</v>
      </c>
      <c r="G314" s="21" t="s">
        <v>137</v>
      </c>
      <c r="H314" s="33" t="s">
        <v>62</v>
      </c>
      <c r="I314" s="13">
        <v>77111501</v>
      </c>
      <c r="J314" s="33" t="s">
        <v>215</v>
      </c>
      <c r="K314" s="106">
        <v>42552</v>
      </c>
      <c r="L314" s="70">
        <v>1</v>
      </c>
      <c r="M314" s="13" t="s">
        <v>53</v>
      </c>
      <c r="N314" s="21" t="s">
        <v>1286</v>
      </c>
      <c r="O314" s="244">
        <v>500000000</v>
      </c>
      <c r="P314" s="244">
        <v>500000000</v>
      </c>
      <c r="Q314" s="107" t="s">
        <v>55</v>
      </c>
      <c r="R314" s="107" t="s">
        <v>55</v>
      </c>
      <c r="S314" s="32" t="s">
        <v>1310</v>
      </c>
      <c r="T314" s="138">
        <v>500000000</v>
      </c>
      <c r="U314" s="112"/>
      <c r="V314" s="184"/>
      <c r="W314" s="182"/>
      <c r="X314" s="184"/>
      <c r="Y314" s="184"/>
      <c r="Z314" s="184"/>
      <c r="AA314" s="184"/>
      <c r="AB314" s="184"/>
      <c r="AC314" s="184"/>
      <c r="AD314" s="184"/>
      <c r="AE314" s="184"/>
    </row>
    <row r="315" spans="1:31" s="185" customFormat="1" ht="54.95" customHeight="1" x14ac:dyDescent="0.25">
      <c r="A315" s="105">
        <v>314</v>
      </c>
      <c r="B315" s="105" t="s">
        <v>889</v>
      </c>
      <c r="C315" s="33" t="s">
        <v>281</v>
      </c>
      <c r="D315" s="13" t="s">
        <v>1288</v>
      </c>
      <c r="E315" s="33" t="s">
        <v>951</v>
      </c>
      <c r="F315" s="21" t="s">
        <v>60</v>
      </c>
      <c r="G315" s="13" t="s">
        <v>156</v>
      </c>
      <c r="H315" s="33" t="s">
        <v>157</v>
      </c>
      <c r="I315" s="13">
        <v>78101601</v>
      </c>
      <c r="J315" s="33" t="s">
        <v>216</v>
      </c>
      <c r="K315" s="106">
        <v>42552</v>
      </c>
      <c r="L315" s="70">
        <v>1</v>
      </c>
      <c r="M315" s="13" t="s">
        <v>53</v>
      </c>
      <c r="N315" s="21" t="s">
        <v>1286</v>
      </c>
      <c r="O315" s="244">
        <v>108000000</v>
      </c>
      <c r="P315" s="244">
        <v>108000000</v>
      </c>
      <c r="Q315" s="107" t="s">
        <v>55</v>
      </c>
      <c r="R315" s="107" t="s">
        <v>55</v>
      </c>
      <c r="S315" s="32" t="s">
        <v>1310</v>
      </c>
      <c r="T315" s="138">
        <v>108000000</v>
      </c>
      <c r="U315" s="112"/>
      <c r="V315" s="184"/>
      <c r="W315" s="182"/>
      <c r="X315" s="184"/>
      <c r="Y315" s="184"/>
      <c r="Z315" s="184"/>
      <c r="AA315" s="184"/>
      <c r="AB315" s="184"/>
      <c r="AC315" s="184"/>
      <c r="AD315" s="184"/>
      <c r="AE315" s="184"/>
    </row>
    <row r="316" spans="1:31" s="185" customFormat="1" ht="54.95" customHeight="1" x14ac:dyDescent="0.25">
      <c r="A316" s="105">
        <v>315</v>
      </c>
      <c r="B316" s="105" t="s">
        <v>889</v>
      </c>
      <c r="C316" s="32" t="s">
        <v>1292</v>
      </c>
      <c r="D316" s="21" t="s">
        <v>1285</v>
      </c>
      <c r="E316" s="32" t="s">
        <v>283</v>
      </c>
      <c r="F316" s="21" t="s">
        <v>56</v>
      </c>
      <c r="G316" s="21" t="s">
        <v>134</v>
      </c>
      <c r="H316" s="33" t="s">
        <v>135</v>
      </c>
      <c r="I316" s="13">
        <v>80111600</v>
      </c>
      <c r="J316" s="33" t="s">
        <v>1274</v>
      </c>
      <c r="K316" s="106">
        <v>42552</v>
      </c>
      <c r="L316" s="70">
        <v>6</v>
      </c>
      <c r="M316" s="13" t="s">
        <v>53</v>
      </c>
      <c r="N316" s="21" t="s">
        <v>1286</v>
      </c>
      <c r="O316" s="244">
        <v>34436814</v>
      </c>
      <c r="P316" s="244">
        <v>34436814</v>
      </c>
      <c r="Q316" s="107" t="s">
        <v>55</v>
      </c>
      <c r="R316" s="107" t="s">
        <v>55</v>
      </c>
      <c r="S316" s="32" t="s">
        <v>1310</v>
      </c>
      <c r="T316" s="138">
        <v>5739469</v>
      </c>
      <c r="U316" s="112"/>
      <c r="V316" s="184"/>
      <c r="W316" s="203"/>
      <c r="X316" s="184"/>
      <c r="Y316" s="184"/>
      <c r="Z316" s="184"/>
      <c r="AA316" s="184"/>
      <c r="AB316" s="184"/>
      <c r="AC316" s="184"/>
      <c r="AD316" s="184"/>
      <c r="AE316" s="184"/>
    </row>
    <row r="317" spans="1:31" s="185" customFormat="1" ht="54.95" customHeight="1" x14ac:dyDescent="0.25">
      <c r="A317" s="105">
        <v>316</v>
      </c>
      <c r="B317" s="105" t="s">
        <v>889</v>
      </c>
      <c r="C317" s="33" t="s">
        <v>218</v>
      </c>
      <c r="D317" s="13" t="s">
        <v>1289</v>
      </c>
      <c r="E317" s="33" t="s">
        <v>952</v>
      </c>
      <c r="F317" s="21" t="s">
        <v>56</v>
      </c>
      <c r="G317" s="21" t="s">
        <v>134</v>
      </c>
      <c r="H317" s="32" t="s">
        <v>219</v>
      </c>
      <c r="I317" s="13">
        <v>80111600</v>
      </c>
      <c r="J317" s="33" t="s">
        <v>1275</v>
      </c>
      <c r="K317" s="106">
        <v>42552</v>
      </c>
      <c r="L317" s="70">
        <v>6</v>
      </c>
      <c r="M317" s="13" t="s">
        <v>53</v>
      </c>
      <c r="N317" s="21" t="s">
        <v>1286</v>
      </c>
      <c r="O317" s="244">
        <v>24697752</v>
      </c>
      <c r="P317" s="244">
        <v>24697752</v>
      </c>
      <c r="Q317" s="107" t="s">
        <v>55</v>
      </c>
      <c r="R317" s="107" t="s">
        <v>55</v>
      </c>
      <c r="S317" s="32" t="s">
        <v>1310</v>
      </c>
      <c r="T317" s="138">
        <v>4116292</v>
      </c>
      <c r="U317" s="112"/>
      <c r="V317" s="184"/>
      <c r="W317" s="203"/>
      <c r="X317" s="184"/>
      <c r="Y317" s="184"/>
      <c r="Z317" s="184"/>
      <c r="AA317" s="184"/>
      <c r="AB317" s="184"/>
      <c r="AC317" s="184"/>
      <c r="AD317" s="184"/>
      <c r="AE317" s="184"/>
    </row>
    <row r="318" spans="1:31" s="185" customFormat="1" ht="54.95" customHeight="1" x14ac:dyDescent="0.25">
      <c r="A318" s="105">
        <v>317</v>
      </c>
      <c r="B318" s="105" t="s">
        <v>889</v>
      </c>
      <c r="C318" s="32" t="s">
        <v>1292</v>
      </c>
      <c r="D318" s="21" t="s">
        <v>1285</v>
      </c>
      <c r="E318" s="32" t="s">
        <v>283</v>
      </c>
      <c r="F318" s="21" t="s">
        <v>56</v>
      </c>
      <c r="G318" s="21" t="s">
        <v>134</v>
      </c>
      <c r="H318" s="33" t="s">
        <v>135</v>
      </c>
      <c r="I318" s="13">
        <v>80111600</v>
      </c>
      <c r="J318" s="33" t="s">
        <v>1276</v>
      </c>
      <c r="K318" s="106">
        <v>42552</v>
      </c>
      <c r="L318" s="70">
        <v>6</v>
      </c>
      <c r="M318" s="13" t="s">
        <v>53</v>
      </c>
      <c r="N318" s="21" t="s">
        <v>1286</v>
      </c>
      <c r="O318" s="244">
        <v>34436814</v>
      </c>
      <c r="P318" s="244">
        <v>34436814</v>
      </c>
      <c r="Q318" s="107" t="s">
        <v>55</v>
      </c>
      <c r="R318" s="107" t="s">
        <v>55</v>
      </c>
      <c r="S318" s="32" t="s">
        <v>1310</v>
      </c>
      <c r="T318" s="138">
        <v>5739469</v>
      </c>
      <c r="U318" s="112"/>
      <c r="V318" s="184"/>
      <c r="W318" s="203"/>
      <c r="X318" s="184"/>
      <c r="Y318" s="184"/>
      <c r="Z318" s="184"/>
      <c r="AA318" s="184"/>
      <c r="AB318" s="184"/>
      <c r="AC318" s="184"/>
      <c r="AD318" s="184"/>
      <c r="AE318" s="184"/>
    </row>
    <row r="319" spans="1:31" s="185" customFormat="1" ht="54.95" customHeight="1" x14ac:dyDescent="0.25">
      <c r="A319" s="105">
        <v>318</v>
      </c>
      <c r="B319" s="105" t="s">
        <v>889</v>
      </c>
      <c r="C319" s="33" t="s">
        <v>281</v>
      </c>
      <c r="D319" s="13" t="s">
        <v>1290</v>
      </c>
      <c r="E319" s="33" t="s">
        <v>951</v>
      </c>
      <c r="F319" s="21" t="s">
        <v>56</v>
      </c>
      <c r="G319" s="21" t="s">
        <v>134</v>
      </c>
      <c r="H319" s="33" t="s">
        <v>135</v>
      </c>
      <c r="I319" s="13">
        <v>80111600</v>
      </c>
      <c r="J319" s="33" t="s">
        <v>1277</v>
      </c>
      <c r="K319" s="106">
        <v>42552</v>
      </c>
      <c r="L319" s="70">
        <v>6</v>
      </c>
      <c r="M319" s="13" t="s">
        <v>53</v>
      </c>
      <c r="N319" s="21" t="s">
        <v>1286</v>
      </c>
      <c r="O319" s="244">
        <v>17059272</v>
      </c>
      <c r="P319" s="244">
        <v>17059272</v>
      </c>
      <c r="Q319" s="107" t="s">
        <v>55</v>
      </c>
      <c r="R319" s="107" t="s">
        <v>55</v>
      </c>
      <c r="S319" s="32" t="s">
        <v>1310</v>
      </c>
      <c r="T319" s="138">
        <v>2843212</v>
      </c>
      <c r="U319" s="112"/>
      <c r="V319" s="184"/>
      <c r="W319" s="203"/>
      <c r="X319" s="184"/>
      <c r="Y319" s="184"/>
      <c r="Z319" s="184"/>
      <c r="AA319" s="184"/>
      <c r="AB319" s="184"/>
      <c r="AC319" s="184"/>
      <c r="AD319" s="184"/>
      <c r="AE319" s="184"/>
    </row>
    <row r="320" spans="1:31" s="185" customFormat="1" ht="54.95" customHeight="1" x14ac:dyDescent="0.25">
      <c r="A320" s="105">
        <v>319</v>
      </c>
      <c r="B320" s="105" t="s">
        <v>889</v>
      </c>
      <c r="C320" s="33" t="s">
        <v>281</v>
      </c>
      <c r="D320" s="13" t="s">
        <v>1290</v>
      </c>
      <c r="E320" s="33" t="s">
        <v>951</v>
      </c>
      <c r="F320" s="21" t="s">
        <v>56</v>
      </c>
      <c r="G320" s="21" t="s">
        <v>134</v>
      </c>
      <c r="H320" s="33" t="s">
        <v>135</v>
      </c>
      <c r="I320" s="13">
        <v>80111600</v>
      </c>
      <c r="J320" s="33" t="s">
        <v>1277</v>
      </c>
      <c r="K320" s="106">
        <v>42552</v>
      </c>
      <c r="L320" s="70">
        <v>6</v>
      </c>
      <c r="M320" s="13" t="s">
        <v>53</v>
      </c>
      <c r="N320" s="21" t="s">
        <v>1286</v>
      </c>
      <c r="O320" s="244">
        <v>17059272</v>
      </c>
      <c r="P320" s="244">
        <v>17059272</v>
      </c>
      <c r="Q320" s="107" t="s">
        <v>55</v>
      </c>
      <c r="R320" s="107" t="s">
        <v>55</v>
      </c>
      <c r="S320" s="32" t="s">
        <v>1310</v>
      </c>
      <c r="T320" s="138">
        <v>2843212</v>
      </c>
      <c r="U320" s="112"/>
      <c r="V320" s="184"/>
      <c r="W320" s="203"/>
      <c r="X320" s="184"/>
      <c r="Y320" s="184"/>
      <c r="Z320" s="184"/>
      <c r="AA320" s="184"/>
      <c r="AB320" s="184"/>
      <c r="AC320" s="184"/>
      <c r="AD320" s="184"/>
      <c r="AE320" s="184"/>
    </row>
    <row r="321" spans="1:31" s="185" customFormat="1" ht="54.95" customHeight="1" x14ac:dyDescent="0.25">
      <c r="A321" s="105">
        <v>320</v>
      </c>
      <c r="B321" s="105" t="s">
        <v>889</v>
      </c>
      <c r="C321" s="33" t="s">
        <v>281</v>
      </c>
      <c r="D321" s="13" t="s">
        <v>1290</v>
      </c>
      <c r="E321" s="33" t="s">
        <v>951</v>
      </c>
      <c r="F321" s="21" t="s">
        <v>56</v>
      </c>
      <c r="G321" s="21" t="s">
        <v>134</v>
      </c>
      <c r="H321" s="33" t="s">
        <v>135</v>
      </c>
      <c r="I321" s="13">
        <v>80111600</v>
      </c>
      <c r="J321" s="33" t="s">
        <v>1277</v>
      </c>
      <c r="K321" s="106">
        <v>42552</v>
      </c>
      <c r="L321" s="70">
        <v>6</v>
      </c>
      <c r="M321" s="13" t="s">
        <v>53</v>
      </c>
      <c r="N321" s="21" t="s">
        <v>1286</v>
      </c>
      <c r="O321" s="244">
        <v>17059272</v>
      </c>
      <c r="P321" s="244">
        <v>17059272</v>
      </c>
      <c r="Q321" s="107" t="s">
        <v>55</v>
      </c>
      <c r="R321" s="107" t="s">
        <v>55</v>
      </c>
      <c r="S321" s="32" t="s">
        <v>1310</v>
      </c>
      <c r="T321" s="138">
        <v>2843212</v>
      </c>
      <c r="U321" s="112"/>
      <c r="V321" s="184"/>
      <c r="W321" s="203"/>
      <c r="X321" s="184"/>
      <c r="Y321" s="184"/>
      <c r="Z321" s="184"/>
      <c r="AA321" s="184"/>
      <c r="AB321" s="184"/>
      <c r="AC321" s="184"/>
      <c r="AD321" s="184"/>
      <c r="AE321" s="184"/>
    </row>
    <row r="322" spans="1:31" s="185" customFormat="1" ht="54.95" customHeight="1" x14ac:dyDescent="0.25">
      <c r="A322" s="105">
        <v>321</v>
      </c>
      <c r="B322" s="105" t="s">
        <v>889</v>
      </c>
      <c r="C322" s="32" t="s">
        <v>1292</v>
      </c>
      <c r="D322" s="21" t="s">
        <v>1285</v>
      </c>
      <c r="E322" s="32" t="s">
        <v>284</v>
      </c>
      <c r="F322" s="21" t="s">
        <v>56</v>
      </c>
      <c r="G322" s="21" t="s">
        <v>134</v>
      </c>
      <c r="H322" s="33" t="s">
        <v>135</v>
      </c>
      <c r="I322" s="13">
        <v>80111600</v>
      </c>
      <c r="J322" s="33" t="s">
        <v>953</v>
      </c>
      <c r="K322" s="106">
        <v>42552</v>
      </c>
      <c r="L322" s="70">
        <v>6</v>
      </c>
      <c r="M322" s="13" t="s">
        <v>53</v>
      </c>
      <c r="N322" s="21" t="s">
        <v>1286</v>
      </c>
      <c r="O322" s="244">
        <v>24697752</v>
      </c>
      <c r="P322" s="244">
        <v>24697752</v>
      </c>
      <c r="Q322" s="107" t="s">
        <v>55</v>
      </c>
      <c r="R322" s="107" t="s">
        <v>55</v>
      </c>
      <c r="S322" s="32" t="s">
        <v>1310</v>
      </c>
      <c r="T322" s="138">
        <v>4116292</v>
      </c>
      <c r="U322" s="112"/>
      <c r="V322" s="184"/>
      <c r="W322" s="182"/>
      <c r="X322" s="184"/>
      <c r="Y322" s="184"/>
      <c r="Z322" s="184"/>
      <c r="AA322" s="184"/>
      <c r="AB322" s="184"/>
      <c r="AC322" s="184"/>
      <c r="AD322" s="184"/>
      <c r="AE322" s="184"/>
    </row>
    <row r="323" spans="1:31" s="185" customFormat="1" ht="54.95" customHeight="1" x14ac:dyDescent="0.25">
      <c r="A323" s="105">
        <v>322</v>
      </c>
      <c r="B323" s="105" t="s">
        <v>889</v>
      </c>
      <c r="C323" s="32" t="s">
        <v>1292</v>
      </c>
      <c r="D323" s="21" t="s">
        <v>1285</v>
      </c>
      <c r="E323" s="32" t="s">
        <v>284</v>
      </c>
      <c r="F323" s="21" t="s">
        <v>56</v>
      </c>
      <c r="G323" s="21" t="s">
        <v>134</v>
      </c>
      <c r="H323" s="33" t="s">
        <v>135</v>
      </c>
      <c r="I323" s="13">
        <v>80111600</v>
      </c>
      <c r="J323" s="33" t="s">
        <v>954</v>
      </c>
      <c r="K323" s="106">
        <v>42552</v>
      </c>
      <c r="L323" s="70">
        <v>6</v>
      </c>
      <c r="M323" s="13" t="s">
        <v>53</v>
      </c>
      <c r="N323" s="21" t="s">
        <v>1286</v>
      </c>
      <c r="O323" s="244">
        <v>17059272</v>
      </c>
      <c r="P323" s="244">
        <v>17059272</v>
      </c>
      <c r="Q323" s="107" t="s">
        <v>55</v>
      </c>
      <c r="R323" s="107" t="s">
        <v>55</v>
      </c>
      <c r="S323" s="32" t="s">
        <v>1310</v>
      </c>
      <c r="T323" s="138">
        <v>2843212</v>
      </c>
      <c r="U323" s="112"/>
      <c r="V323" s="184"/>
      <c r="W323" s="182"/>
      <c r="X323" s="184"/>
      <c r="Y323" s="184"/>
      <c r="Z323" s="184"/>
      <c r="AA323" s="184"/>
      <c r="AB323" s="184"/>
      <c r="AC323" s="184"/>
      <c r="AD323" s="184"/>
      <c r="AE323" s="184"/>
    </row>
    <row r="324" spans="1:31" s="185" customFormat="1" ht="54.95" customHeight="1" x14ac:dyDescent="0.25">
      <c r="A324" s="105">
        <v>323</v>
      </c>
      <c r="B324" s="105" t="s">
        <v>889</v>
      </c>
      <c r="C324" s="32" t="s">
        <v>1292</v>
      </c>
      <c r="D324" s="21" t="s">
        <v>1285</v>
      </c>
      <c r="E324" s="32" t="s">
        <v>284</v>
      </c>
      <c r="F324" s="21" t="s">
        <v>56</v>
      </c>
      <c r="G324" s="21" t="s">
        <v>134</v>
      </c>
      <c r="H324" s="33" t="s">
        <v>135</v>
      </c>
      <c r="I324" s="13">
        <v>80111600</v>
      </c>
      <c r="J324" s="33" t="s">
        <v>220</v>
      </c>
      <c r="K324" s="106">
        <v>42552</v>
      </c>
      <c r="L324" s="70">
        <v>6</v>
      </c>
      <c r="M324" s="13" t="s">
        <v>53</v>
      </c>
      <c r="N324" s="21" t="s">
        <v>1286</v>
      </c>
      <c r="O324" s="244">
        <v>17059272</v>
      </c>
      <c r="P324" s="244">
        <v>17059272</v>
      </c>
      <c r="Q324" s="107" t="s">
        <v>55</v>
      </c>
      <c r="R324" s="107" t="s">
        <v>55</v>
      </c>
      <c r="S324" s="32" t="s">
        <v>1310</v>
      </c>
      <c r="T324" s="138">
        <v>2843212</v>
      </c>
      <c r="U324" s="112"/>
      <c r="V324" s="184"/>
      <c r="W324" s="182"/>
      <c r="X324" s="184"/>
      <c r="Y324" s="184"/>
      <c r="Z324" s="184"/>
      <c r="AA324" s="184"/>
      <c r="AB324" s="184"/>
      <c r="AC324" s="184"/>
      <c r="AD324" s="184"/>
      <c r="AE324" s="184"/>
    </row>
    <row r="325" spans="1:31" s="185" customFormat="1" ht="54.95" customHeight="1" x14ac:dyDescent="0.25">
      <c r="A325" s="105">
        <v>324</v>
      </c>
      <c r="B325" s="105" t="s">
        <v>889</v>
      </c>
      <c r="C325" s="32" t="s">
        <v>1292</v>
      </c>
      <c r="D325" s="21" t="s">
        <v>1285</v>
      </c>
      <c r="E325" s="32" t="s">
        <v>284</v>
      </c>
      <c r="F325" s="21" t="s">
        <v>56</v>
      </c>
      <c r="G325" s="21" t="s">
        <v>134</v>
      </c>
      <c r="H325" s="33" t="s">
        <v>135</v>
      </c>
      <c r="I325" s="13">
        <v>80111600</v>
      </c>
      <c r="J325" s="33" t="s">
        <v>221</v>
      </c>
      <c r="K325" s="106">
        <v>42552</v>
      </c>
      <c r="L325" s="70">
        <v>6</v>
      </c>
      <c r="M325" s="13" t="s">
        <v>53</v>
      </c>
      <c r="N325" s="21" t="s">
        <v>1286</v>
      </c>
      <c r="O325" s="244">
        <v>34436814</v>
      </c>
      <c r="P325" s="244">
        <v>34436814</v>
      </c>
      <c r="Q325" s="107" t="s">
        <v>55</v>
      </c>
      <c r="R325" s="107" t="s">
        <v>55</v>
      </c>
      <c r="S325" s="32" t="s">
        <v>1310</v>
      </c>
      <c r="T325" s="138">
        <v>5739469</v>
      </c>
      <c r="U325" s="112"/>
      <c r="V325" s="184"/>
      <c r="W325" s="182"/>
      <c r="X325" s="184"/>
      <c r="Y325" s="184"/>
      <c r="Z325" s="184"/>
      <c r="AA325" s="184"/>
      <c r="AB325" s="184"/>
      <c r="AC325" s="184"/>
      <c r="AD325" s="184"/>
      <c r="AE325" s="184"/>
    </row>
    <row r="326" spans="1:31" s="185" customFormat="1" ht="54.95" customHeight="1" x14ac:dyDescent="0.25">
      <c r="A326" s="105">
        <v>325</v>
      </c>
      <c r="B326" s="105" t="s">
        <v>889</v>
      </c>
      <c r="C326" s="32" t="s">
        <v>1292</v>
      </c>
      <c r="D326" s="21" t="s">
        <v>1285</v>
      </c>
      <c r="E326" s="32" t="s">
        <v>284</v>
      </c>
      <c r="F326" s="21" t="s">
        <v>56</v>
      </c>
      <c r="G326" s="21" t="s">
        <v>134</v>
      </c>
      <c r="H326" s="33" t="s">
        <v>135</v>
      </c>
      <c r="I326" s="13">
        <v>80111600</v>
      </c>
      <c r="J326" s="33" t="s">
        <v>955</v>
      </c>
      <c r="K326" s="106">
        <v>42552</v>
      </c>
      <c r="L326" s="70">
        <v>6</v>
      </c>
      <c r="M326" s="13" t="s">
        <v>53</v>
      </c>
      <c r="N326" s="21" t="s">
        <v>1286</v>
      </c>
      <c r="O326" s="244">
        <v>34436814</v>
      </c>
      <c r="P326" s="244">
        <v>34436814</v>
      </c>
      <c r="Q326" s="107" t="s">
        <v>55</v>
      </c>
      <c r="R326" s="107" t="s">
        <v>55</v>
      </c>
      <c r="S326" s="32" t="s">
        <v>1310</v>
      </c>
      <c r="T326" s="138">
        <v>5739469</v>
      </c>
      <c r="U326" s="112"/>
      <c r="V326" s="184"/>
      <c r="W326" s="182"/>
      <c r="X326" s="184"/>
      <c r="Y326" s="184"/>
      <c r="Z326" s="184"/>
      <c r="AA326" s="184"/>
      <c r="AB326" s="184"/>
      <c r="AC326" s="184"/>
      <c r="AD326" s="184"/>
      <c r="AE326" s="184"/>
    </row>
    <row r="327" spans="1:31" s="185" customFormat="1" ht="54.95" customHeight="1" x14ac:dyDescent="0.25">
      <c r="A327" s="105">
        <v>326</v>
      </c>
      <c r="B327" s="105" t="s">
        <v>889</v>
      </c>
      <c r="C327" s="32" t="s">
        <v>1292</v>
      </c>
      <c r="D327" s="21" t="s">
        <v>1285</v>
      </c>
      <c r="E327" s="32" t="s">
        <v>284</v>
      </c>
      <c r="F327" s="21" t="s">
        <v>56</v>
      </c>
      <c r="G327" s="21" t="s">
        <v>134</v>
      </c>
      <c r="H327" s="33" t="s">
        <v>135</v>
      </c>
      <c r="I327" s="13">
        <v>80111600</v>
      </c>
      <c r="J327" s="33" t="s">
        <v>222</v>
      </c>
      <c r="K327" s="106">
        <v>42552</v>
      </c>
      <c r="L327" s="70">
        <v>6</v>
      </c>
      <c r="M327" s="13" t="s">
        <v>53</v>
      </c>
      <c r="N327" s="21" t="s">
        <v>1286</v>
      </c>
      <c r="O327" s="244">
        <v>24697752</v>
      </c>
      <c r="P327" s="244">
        <v>24697752</v>
      </c>
      <c r="Q327" s="107" t="s">
        <v>55</v>
      </c>
      <c r="R327" s="107" t="s">
        <v>55</v>
      </c>
      <c r="S327" s="32" t="s">
        <v>1310</v>
      </c>
      <c r="T327" s="138">
        <v>4116292</v>
      </c>
      <c r="U327" s="112"/>
      <c r="V327" s="184"/>
      <c r="W327" s="182"/>
      <c r="X327" s="184"/>
      <c r="Y327" s="184"/>
      <c r="Z327" s="184"/>
      <c r="AA327" s="184"/>
      <c r="AB327" s="184"/>
      <c r="AC327" s="184"/>
      <c r="AD327" s="184"/>
      <c r="AE327" s="184"/>
    </row>
    <row r="328" spans="1:31" s="185" customFormat="1" ht="54.95" customHeight="1" x14ac:dyDescent="0.25">
      <c r="A328" s="105">
        <v>327</v>
      </c>
      <c r="B328" s="105" t="s">
        <v>889</v>
      </c>
      <c r="C328" s="32" t="s">
        <v>1292</v>
      </c>
      <c r="D328" s="21" t="s">
        <v>1285</v>
      </c>
      <c r="E328" s="32" t="s">
        <v>284</v>
      </c>
      <c r="F328" s="21" t="s">
        <v>56</v>
      </c>
      <c r="G328" s="21" t="s">
        <v>134</v>
      </c>
      <c r="H328" s="33" t="s">
        <v>135</v>
      </c>
      <c r="I328" s="13">
        <v>80111600</v>
      </c>
      <c r="J328" s="33" t="s">
        <v>222</v>
      </c>
      <c r="K328" s="106">
        <v>42552</v>
      </c>
      <c r="L328" s="70">
        <v>6</v>
      </c>
      <c r="M328" s="13" t="s">
        <v>53</v>
      </c>
      <c r="N328" s="21" t="s">
        <v>1286</v>
      </c>
      <c r="O328" s="244">
        <v>24697752</v>
      </c>
      <c r="P328" s="244">
        <v>24697752</v>
      </c>
      <c r="Q328" s="107" t="s">
        <v>55</v>
      </c>
      <c r="R328" s="107" t="s">
        <v>55</v>
      </c>
      <c r="S328" s="32" t="s">
        <v>1310</v>
      </c>
      <c r="T328" s="138">
        <v>4116292</v>
      </c>
      <c r="U328" s="112"/>
      <c r="V328" s="184"/>
      <c r="W328" s="182"/>
      <c r="X328" s="184"/>
      <c r="Y328" s="184"/>
      <c r="Z328" s="184"/>
      <c r="AA328" s="184"/>
      <c r="AB328" s="184"/>
      <c r="AC328" s="184"/>
      <c r="AD328" s="184"/>
      <c r="AE328" s="184"/>
    </row>
    <row r="329" spans="1:31" s="185" customFormat="1" ht="54.95" customHeight="1" x14ac:dyDescent="0.25">
      <c r="A329" s="105">
        <v>328</v>
      </c>
      <c r="B329" s="105" t="s">
        <v>889</v>
      </c>
      <c r="C329" s="32" t="s">
        <v>1292</v>
      </c>
      <c r="D329" s="21" t="s">
        <v>1285</v>
      </c>
      <c r="E329" s="32" t="s">
        <v>284</v>
      </c>
      <c r="F329" s="21" t="s">
        <v>56</v>
      </c>
      <c r="G329" s="21" t="s">
        <v>134</v>
      </c>
      <c r="H329" s="33" t="s">
        <v>135</v>
      </c>
      <c r="I329" s="13">
        <v>80111600</v>
      </c>
      <c r="J329" s="33" t="s">
        <v>1291</v>
      </c>
      <c r="K329" s="106">
        <v>42552</v>
      </c>
      <c r="L329" s="70">
        <v>6</v>
      </c>
      <c r="M329" s="13" t="s">
        <v>53</v>
      </c>
      <c r="N329" s="21" t="s">
        <v>1286</v>
      </c>
      <c r="O329" s="244">
        <v>24697752</v>
      </c>
      <c r="P329" s="244">
        <v>24697752</v>
      </c>
      <c r="Q329" s="107" t="s">
        <v>55</v>
      </c>
      <c r="R329" s="107" t="s">
        <v>55</v>
      </c>
      <c r="S329" s="32" t="s">
        <v>1310</v>
      </c>
      <c r="T329" s="138">
        <v>4116292</v>
      </c>
      <c r="U329" s="112"/>
      <c r="V329" s="184"/>
      <c r="W329" s="182"/>
      <c r="X329" s="184"/>
      <c r="Y329" s="184"/>
      <c r="Z329" s="184"/>
      <c r="AA329" s="184"/>
      <c r="AB329" s="184"/>
      <c r="AC329" s="184"/>
      <c r="AD329" s="184"/>
      <c r="AE329" s="184"/>
    </row>
    <row r="330" spans="1:31" s="185" customFormat="1" ht="54.95" customHeight="1" x14ac:dyDescent="0.25">
      <c r="A330" s="105">
        <v>329</v>
      </c>
      <c r="B330" s="105" t="s">
        <v>889</v>
      </c>
      <c r="C330" s="32" t="s">
        <v>1292</v>
      </c>
      <c r="D330" s="21" t="s">
        <v>1285</v>
      </c>
      <c r="E330" s="32" t="s">
        <v>284</v>
      </c>
      <c r="F330" s="21" t="s">
        <v>56</v>
      </c>
      <c r="G330" s="21" t="s">
        <v>134</v>
      </c>
      <c r="H330" s="33" t="s">
        <v>135</v>
      </c>
      <c r="I330" s="13">
        <v>80111600</v>
      </c>
      <c r="J330" s="33" t="s">
        <v>223</v>
      </c>
      <c r="K330" s="106">
        <v>42552</v>
      </c>
      <c r="L330" s="70">
        <v>6</v>
      </c>
      <c r="M330" s="13" t="s">
        <v>53</v>
      </c>
      <c r="N330" s="21" t="s">
        <v>1286</v>
      </c>
      <c r="O330" s="244">
        <v>17059272</v>
      </c>
      <c r="P330" s="244">
        <v>17059272</v>
      </c>
      <c r="Q330" s="107" t="s">
        <v>55</v>
      </c>
      <c r="R330" s="107" t="s">
        <v>55</v>
      </c>
      <c r="S330" s="32" t="s">
        <v>1310</v>
      </c>
      <c r="T330" s="138">
        <v>2843212</v>
      </c>
      <c r="U330" s="112"/>
      <c r="V330" s="184"/>
      <c r="W330" s="182"/>
      <c r="X330" s="184"/>
      <c r="Y330" s="184"/>
      <c r="Z330" s="184"/>
      <c r="AA330" s="184"/>
      <c r="AB330" s="184"/>
      <c r="AC330" s="184"/>
      <c r="AD330" s="184"/>
      <c r="AE330" s="184"/>
    </row>
    <row r="331" spans="1:31" s="185" customFormat="1" ht="54.95" customHeight="1" x14ac:dyDescent="0.25">
      <c r="A331" s="105">
        <v>330</v>
      </c>
      <c r="B331" s="105" t="s">
        <v>889</v>
      </c>
      <c r="C331" s="32" t="s">
        <v>1292</v>
      </c>
      <c r="D331" s="21" t="s">
        <v>1285</v>
      </c>
      <c r="E331" s="32" t="s">
        <v>284</v>
      </c>
      <c r="F331" s="21" t="s">
        <v>56</v>
      </c>
      <c r="G331" s="21" t="s">
        <v>134</v>
      </c>
      <c r="H331" s="33" t="s">
        <v>135</v>
      </c>
      <c r="I331" s="13">
        <v>80111600</v>
      </c>
      <c r="J331" s="33" t="s">
        <v>223</v>
      </c>
      <c r="K331" s="106">
        <v>42552</v>
      </c>
      <c r="L331" s="70">
        <v>6</v>
      </c>
      <c r="M331" s="13" t="s">
        <v>53</v>
      </c>
      <c r="N331" s="21" t="s">
        <v>1286</v>
      </c>
      <c r="O331" s="244">
        <v>17059272</v>
      </c>
      <c r="P331" s="244">
        <v>17059272</v>
      </c>
      <c r="Q331" s="107" t="s">
        <v>55</v>
      </c>
      <c r="R331" s="107" t="s">
        <v>55</v>
      </c>
      <c r="S331" s="32" t="s">
        <v>1310</v>
      </c>
      <c r="T331" s="138">
        <v>2843212</v>
      </c>
      <c r="U331" s="112"/>
      <c r="V331" s="184"/>
      <c r="W331" s="182"/>
      <c r="X331" s="184"/>
      <c r="Y331" s="184"/>
      <c r="Z331" s="184"/>
      <c r="AA331" s="184"/>
      <c r="AB331" s="184"/>
      <c r="AC331" s="184"/>
      <c r="AD331" s="184"/>
      <c r="AE331" s="184"/>
    </row>
    <row r="332" spans="1:31" s="185" customFormat="1" ht="54.95" customHeight="1" x14ac:dyDescent="0.25">
      <c r="A332" s="105">
        <v>331</v>
      </c>
      <c r="B332" s="105" t="s">
        <v>889</v>
      </c>
      <c r="C332" s="32" t="s">
        <v>1292</v>
      </c>
      <c r="D332" s="21" t="s">
        <v>1285</v>
      </c>
      <c r="E332" s="32" t="s">
        <v>284</v>
      </c>
      <c r="F332" s="21" t="s">
        <v>56</v>
      </c>
      <c r="G332" s="21" t="s">
        <v>134</v>
      </c>
      <c r="H332" s="33" t="s">
        <v>135</v>
      </c>
      <c r="I332" s="13">
        <v>80111600</v>
      </c>
      <c r="J332" s="33" t="s">
        <v>956</v>
      </c>
      <c r="K332" s="106">
        <v>42552</v>
      </c>
      <c r="L332" s="70">
        <v>6</v>
      </c>
      <c r="M332" s="13" t="s">
        <v>53</v>
      </c>
      <c r="N332" s="21" t="s">
        <v>1286</v>
      </c>
      <c r="O332" s="244">
        <v>17059272</v>
      </c>
      <c r="P332" s="244">
        <v>17059272</v>
      </c>
      <c r="Q332" s="107" t="s">
        <v>55</v>
      </c>
      <c r="R332" s="107" t="s">
        <v>55</v>
      </c>
      <c r="S332" s="32" t="s">
        <v>1310</v>
      </c>
      <c r="T332" s="138">
        <v>2843212</v>
      </c>
      <c r="U332" s="112"/>
      <c r="V332" s="184"/>
      <c r="W332" s="182"/>
      <c r="X332" s="184"/>
      <c r="Y332" s="184"/>
      <c r="Z332" s="184"/>
      <c r="AA332" s="184"/>
      <c r="AB332" s="184"/>
      <c r="AC332" s="184"/>
      <c r="AD332" s="184"/>
      <c r="AE332" s="184"/>
    </row>
    <row r="333" spans="1:31" s="185" customFormat="1" ht="54.95" customHeight="1" x14ac:dyDescent="0.25">
      <c r="A333" s="105">
        <v>332</v>
      </c>
      <c r="B333" s="105" t="s">
        <v>889</v>
      </c>
      <c r="C333" s="32" t="s">
        <v>1292</v>
      </c>
      <c r="D333" s="21" t="s">
        <v>1285</v>
      </c>
      <c r="E333" s="32" t="s">
        <v>284</v>
      </c>
      <c r="F333" s="21" t="s">
        <v>56</v>
      </c>
      <c r="G333" s="21" t="s">
        <v>134</v>
      </c>
      <c r="H333" s="33" t="s">
        <v>135</v>
      </c>
      <c r="I333" s="13">
        <v>80111600</v>
      </c>
      <c r="J333" s="33" t="s">
        <v>224</v>
      </c>
      <c r="K333" s="106">
        <v>42552</v>
      </c>
      <c r="L333" s="70">
        <v>6</v>
      </c>
      <c r="M333" s="13" t="s">
        <v>53</v>
      </c>
      <c r="N333" s="21" t="s">
        <v>1286</v>
      </c>
      <c r="O333" s="244">
        <v>17059272</v>
      </c>
      <c r="P333" s="244">
        <v>17059272</v>
      </c>
      <c r="Q333" s="107" t="s">
        <v>55</v>
      </c>
      <c r="R333" s="107" t="s">
        <v>55</v>
      </c>
      <c r="S333" s="32" t="s">
        <v>1310</v>
      </c>
      <c r="T333" s="138">
        <v>2843212</v>
      </c>
      <c r="U333" s="112"/>
      <c r="V333" s="184"/>
      <c r="W333" s="182"/>
      <c r="X333" s="184"/>
      <c r="Y333" s="184"/>
      <c r="Z333" s="184"/>
      <c r="AA333" s="184"/>
      <c r="AB333" s="184"/>
      <c r="AC333" s="184"/>
      <c r="AD333" s="184"/>
      <c r="AE333" s="184"/>
    </row>
    <row r="334" spans="1:31" s="185" customFormat="1" ht="54.95" customHeight="1" x14ac:dyDescent="0.25">
      <c r="A334" s="105">
        <v>333</v>
      </c>
      <c r="B334" s="105" t="s">
        <v>889</v>
      </c>
      <c r="C334" s="32" t="s">
        <v>1292</v>
      </c>
      <c r="D334" s="21" t="s">
        <v>1285</v>
      </c>
      <c r="E334" s="32" t="s">
        <v>284</v>
      </c>
      <c r="F334" s="21" t="s">
        <v>56</v>
      </c>
      <c r="G334" s="21" t="s">
        <v>134</v>
      </c>
      <c r="H334" s="33" t="s">
        <v>135</v>
      </c>
      <c r="I334" s="13">
        <v>80111600</v>
      </c>
      <c r="J334" s="33" t="s">
        <v>1278</v>
      </c>
      <c r="K334" s="106">
        <v>42552</v>
      </c>
      <c r="L334" s="70">
        <v>6</v>
      </c>
      <c r="M334" s="13" t="s">
        <v>53</v>
      </c>
      <c r="N334" s="21" t="s">
        <v>1286</v>
      </c>
      <c r="O334" s="244">
        <v>24697752</v>
      </c>
      <c r="P334" s="244">
        <v>24697752</v>
      </c>
      <c r="Q334" s="107" t="s">
        <v>55</v>
      </c>
      <c r="R334" s="107" t="s">
        <v>55</v>
      </c>
      <c r="S334" s="32" t="s">
        <v>1310</v>
      </c>
      <c r="T334" s="138">
        <v>4116292</v>
      </c>
      <c r="U334" s="112"/>
      <c r="V334" s="184"/>
      <c r="W334" s="203"/>
      <c r="X334" s="184"/>
      <c r="Y334" s="184"/>
      <c r="Z334" s="184"/>
      <c r="AA334" s="184"/>
      <c r="AB334" s="184"/>
      <c r="AC334" s="184"/>
      <c r="AD334" s="184"/>
      <c r="AE334" s="184"/>
    </row>
    <row r="335" spans="1:31" s="185" customFormat="1" ht="54.95" customHeight="1" x14ac:dyDescent="0.25">
      <c r="A335" s="105">
        <v>334</v>
      </c>
      <c r="B335" s="105" t="s">
        <v>889</v>
      </c>
      <c r="C335" s="32" t="s">
        <v>1292</v>
      </c>
      <c r="D335" s="21" t="s">
        <v>1285</v>
      </c>
      <c r="E335" s="32" t="s">
        <v>284</v>
      </c>
      <c r="F335" s="21" t="s">
        <v>56</v>
      </c>
      <c r="G335" s="21" t="s">
        <v>134</v>
      </c>
      <c r="H335" s="33" t="s">
        <v>135</v>
      </c>
      <c r="I335" s="13">
        <v>80111600</v>
      </c>
      <c r="J335" s="33" t="s">
        <v>957</v>
      </c>
      <c r="K335" s="106">
        <v>42552</v>
      </c>
      <c r="L335" s="70">
        <v>6</v>
      </c>
      <c r="M335" s="13" t="s">
        <v>53</v>
      </c>
      <c r="N335" s="21" t="s">
        <v>1286</v>
      </c>
      <c r="O335" s="244">
        <v>17059272</v>
      </c>
      <c r="P335" s="244">
        <v>17059272</v>
      </c>
      <c r="Q335" s="107" t="s">
        <v>55</v>
      </c>
      <c r="R335" s="107" t="s">
        <v>55</v>
      </c>
      <c r="S335" s="32" t="s">
        <v>1310</v>
      </c>
      <c r="T335" s="138">
        <v>2843212</v>
      </c>
      <c r="U335" s="112"/>
      <c r="V335" s="184"/>
      <c r="W335" s="182"/>
      <c r="X335" s="184"/>
      <c r="Y335" s="184"/>
      <c r="Z335" s="184"/>
      <c r="AA335" s="184"/>
      <c r="AB335" s="184"/>
      <c r="AC335" s="184"/>
      <c r="AD335" s="184"/>
      <c r="AE335" s="184"/>
    </row>
    <row r="336" spans="1:31" s="186" customFormat="1" ht="54.95" customHeight="1" x14ac:dyDescent="0.25">
      <c r="A336" s="105">
        <v>335</v>
      </c>
      <c r="B336" s="105" t="s">
        <v>889</v>
      </c>
      <c r="C336" s="32" t="s">
        <v>1292</v>
      </c>
      <c r="D336" s="21" t="s">
        <v>1285</v>
      </c>
      <c r="E336" s="32" t="s">
        <v>284</v>
      </c>
      <c r="F336" s="21" t="s">
        <v>56</v>
      </c>
      <c r="G336" s="21" t="s">
        <v>134</v>
      </c>
      <c r="H336" s="33" t="s">
        <v>135</v>
      </c>
      <c r="I336" s="13">
        <v>80111600</v>
      </c>
      <c r="J336" s="33" t="s">
        <v>957</v>
      </c>
      <c r="K336" s="106">
        <v>42552</v>
      </c>
      <c r="L336" s="70">
        <v>6</v>
      </c>
      <c r="M336" s="13" t="s">
        <v>53</v>
      </c>
      <c r="N336" s="21" t="s">
        <v>1286</v>
      </c>
      <c r="O336" s="244">
        <v>17059272</v>
      </c>
      <c r="P336" s="244">
        <v>17059272</v>
      </c>
      <c r="Q336" s="107" t="s">
        <v>55</v>
      </c>
      <c r="R336" s="107" t="s">
        <v>55</v>
      </c>
      <c r="S336" s="32" t="s">
        <v>1310</v>
      </c>
      <c r="T336" s="138">
        <v>2843212</v>
      </c>
      <c r="U336" s="112"/>
      <c r="V336" s="184"/>
      <c r="W336" s="182"/>
      <c r="X336" s="184"/>
      <c r="Y336" s="184"/>
      <c r="Z336" s="184"/>
      <c r="AA336" s="184"/>
      <c r="AB336" s="184"/>
      <c r="AC336" s="184"/>
      <c r="AD336" s="184"/>
      <c r="AE336" s="184"/>
    </row>
    <row r="337" spans="1:31" s="186" customFormat="1" ht="54.95" customHeight="1" x14ac:dyDescent="0.25">
      <c r="A337" s="105">
        <v>336</v>
      </c>
      <c r="B337" s="105" t="s">
        <v>889</v>
      </c>
      <c r="C337" s="32" t="s">
        <v>1292</v>
      </c>
      <c r="D337" s="21" t="s">
        <v>1285</v>
      </c>
      <c r="E337" s="32" t="s">
        <v>284</v>
      </c>
      <c r="F337" s="21" t="s">
        <v>56</v>
      </c>
      <c r="G337" s="21" t="s">
        <v>134</v>
      </c>
      <c r="H337" s="33" t="s">
        <v>135</v>
      </c>
      <c r="I337" s="13">
        <v>80111600</v>
      </c>
      <c r="J337" s="33" t="s">
        <v>958</v>
      </c>
      <c r="K337" s="106">
        <v>42552</v>
      </c>
      <c r="L337" s="70">
        <v>5</v>
      </c>
      <c r="M337" s="13" t="s">
        <v>53</v>
      </c>
      <c r="N337" s="21" t="s">
        <v>1286</v>
      </c>
      <c r="O337" s="244">
        <v>14216060</v>
      </c>
      <c r="P337" s="244">
        <v>14216060</v>
      </c>
      <c r="Q337" s="107" t="s">
        <v>55</v>
      </c>
      <c r="R337" s="107" t="s">
        <v>55</v>
      </c>
      <c r="S337" s="32" t="s">
        <v>1310</v>
      </c>
      <c r="T337" s="138">
        <v>2843212</v>
      </c>
      <c r="U337" s="112"/>
      <c r="V337" s="184"/>
      <c r="W337" s="203"/>
      <c r="X337" s="184"/>
      <c r="Y337" s="184"/>
      <c r="Z337" s="184"/>
      <c r="AA337" s="184"/>
      <c r="AB337" s="184"/>
      <c r="AC337" s="184"/>
      <c r="AD337" s="184"/>
      <c r="AE337" s="184"/>
    </row>
    <row r="338" spans="1:31" s="186" customFormat="1" ht="54.95" customHeight="1" x14ac:dyDescent="0.25">
      <c r="A338" s="105">
        <v>337</v>
      </c>
      <c r="B338" s="105" t="s">
        <v>889</v>
      </c>
      <c r="C338" s="32" t="s">
        <v>1292</v>
      </c>
      <c r="D338" s="21" t="s">
        <v>1285</v>
      </c>
      <c r="E338" s="32" t="s">
        <v>284</v>
      </c>
      <c r="F338" s="21" t="s">
        <v>56</v>
      </c>
      <c r="G338" s="21" t="s">
        <v>134</v>
      </c>
      <c r="H338" s="33" t="s">
        <v>135</v>
      </c>
      <c r="I338" s="13">
        <v>80111600</v>
      </c>
      <c r="J338" s="33" t="s">
        <v>957</v>
      </c>
      <c r="K338" s="106">
        <v>42552</v>
      </c>
      <c r="L338" s="70">
        <v>5</v>
      </c>
      <c r="M338" s="13" t="s">
        <v>53</v>
      </c>
      <c r="N338" s="21" t="s">
        <v>1286</v>
      </c>
      <c r="O338" s="244">
        <v>14216060</v>
      </c>
      <c r="P338" s="244">
        <v>14216060</v>
      </c>
      <c r="Q338" s="107" t="s">
        <v>55</v>
      </c>
      <c r="R338" s="107" t="s">
        <v>55</v>
      </c>
      <c r="S338" s="32" t="s">
        <v>1310</v>
      </c>
      <c r="T338" s="138">
        <v>2843212</v>
      </c>
      <c r="U338" s="112"/>
      <c r="V338" s="184"/>
      <c r="W338" s="203"/>
      <c r="X338" s="184"/>
      <c r="Y338" s="184"/>
      <c r="Z338" s="184"/>
      <c r="AA338" s="184"/>
      <c r="AB338" s="184"/>
      <c r="AC338" s="184"/>
      <c r="AD338" s="184"/>
      <c r="AE338" s="184"/>
    </row>
    <row r="339" spans="1:31" s="186" customFormat="1" ht="54.95" customHeight="1" x14ac:dyDescent="0.25">
      <c r="A339" s="105">
        <v>338</v>
      </c>
      <c r="B339" s="105" t="s">
        <v>889</v>
      </c>
      <c r="C339" s="32" t="s">
        <v>1292</v>
      </c>
      <c r="D339" s="21" t="s">
        <v>1285</v>
      </c>
      <c r="E339" s="32" t="s">
        <v>284</v>
      </c>
      <c r="F339" s="21" t="s">
        <v>56</v>
      </c>
      <c r="G339" s="21" t="s">
        <v>134</v>
      </c>
      <c r="H339" s="33" t="s">
        <v>135</v>
      </c>
      <c r="I339" s="13">
        <v>80111600</v>
      </c>
      <c r="J339" s="33" t="s">
        <v>225</v>
      </c>
      <c r="K339" s="106">
        <v>42552</v>
      </c>
      <c r="L339" s="70">
        <v>5</v>
      </c>
      <c r="M339" s="13" t="s">
        <v>53</v>
      </c>
      <c r="N339" s="21" t="s">
        <v>1286</v>
      </c>
      <c r="O339" s="244">
        <v>8805470</v>
      </c>
      <c r="P339" s="244">
        <v>8805470</v>
      </c>
      <c r="Q339" s="107" t="s">
        <v>55</v>
      </c>
      <c r="R339" s="107" t="s">
        <v>55</v>
      </c>
      <c r="S339" s="32" t="s">
        <v>1310</v>
      </c>
      <c r="T339" s="138">
        <v>1761094</v>
      </c>
      <c r="U339" s="112"/>
      <c r="V339" s="184"/>
      <c r="W339" s="203"/>
      <c r="X339" s="184"/>
      <c r="Y339" s="184"/>
      <c r="Z339" s="184"/>
      <c r="AA339" s="184"/>
      <c r="AB339" s="184"/>
      <c r="AC339" s="184"/>
      <c r="AD339" s="184"/>
      <c r="AE339" s="184"/>
    </row>
    <row r="340" spans="1:31" s="186" customFormat="1" ht="54.95" customHeight="1" x14ac:dyDescent="0.25">
      <c r="A340" s="105">
        <v>339</v>
      </c>
      <c r="B340" s="105" t="s">
        <v>889</v>
      </c>
      <c r="C340" s="32" t="s">
        <v>1292</v>
      </c>
      <c r="D340" s="21" t="s">
        <v>1285</v>
      </c>
      <c r="E340" s="32" t="s">
        <v>284</v>
      </c>
      <c r="F340" s="21" t="s">
        <v>60</v>
      </c>
      <c r="G340" s="13" t="s">
        <v>156</v>
      </c>
      <c r="H340" s="33" t="s">
        <v>157</v>
      </c>
      <c r="I340" s="13">
        <v>78111808</v>
      </c>
      <c r="J340" s="33" t="s">
        <v>226</v>
      </c>
      <c r="K340" s="106">
        <v>42552</v>
      </c>
      <c r="L340" s="70">
        <v>1</v>
      </c>
      <c r="M340" s="13" t="s">
        <v>227</v>
      </c>
      <c r="N340" s="21" t="s">
        <v>1286</v>
      </c>
      <c r="O340" s="244">
        <v>36112330</v>
      </c>
      <c r="P340" s="244">
        <v>36112330</v>
      </c>
      <c r="Q340" s="107" t="s">
        <v>55</v>
      </c>
      <c r="R340" s="107" t="s">
        <v>55</v>
      </c>
      <c r="S340" s="32" t="s">
        <v>1310</v>
      </c>
      <c r="T340" s="138">
        <v>36112330</v>
      </c>
      <c r="U340" s="112"/>
      <c r="V340" s="184"/>
      <c r="W340" s="182"/>
      <c r="X340" s="184"/>
      <c r="Y340" s="184"/>
      <c r="Z340" s="184"/>
      <c r="AA340" s="184"/>
      <c r="AB340" s="184"/>
      <c r="AC340" s="184"/>
      <c r="AD340" s="184"/>
      <c r="AE340" s="184"/>
    </row>
    <row r="341" spans="1:31" s="186" customFormat="1" ht="54.95" customHeight="1" x14ac:dyDescent="0.25">
      <c r="A341" s="105">
        <v>340</v>
      </c>
      <c r="B341" s="105" t="s">
        <v>889</v>
      </c>
      <c r="C341" s="32" t="s">
        <v>1292</v>
      </c>
      <c r="D341" s="21" t="s">
        <v>1285</v>
      </c>
      <c r="E341" s="32" t="s">
        <v>284</v>
      </c>
      <c r="F341" s="21" t="s">
        <v>60</v>
      </c>
      <c r="G341" s="21" t="s">
        <v>137</v>
      </c>
      <c r="H341" s="33" t="s">
        <v>138</v>
      </c>
      <c r="I341" s="13">
        <v>46181500</v>
      </c>
      <c r="J341" s="33" t="s">
        <v>228</v>
      </c>
      <c r="K341" s="106">
        <v>42552</v>
      </c>
      <c r="L341" s="70">
        <v>1</v>
      </c>
      <c r="M341" s="13" t="s">
        <v>229</v>
      </c>
      <c r="N341" s="21" t="s">
        <v>1286</v>
      </c>
      <c r="O341" s="244">
        <v>3297292</v>
      </c>
      <c r="P341" s="244">
        <v>3297292</v>
      </c>
      <c r="Q341" s="107" t="s">
        <v>55</v>
      </c>
      <c r="R341" s="107" t="s">
        <v>55</v>
      </c>
      <c r="S341" s="32" t="s">
        <v>1310</v>
      </c>
      <c r="T341" s="138">
        <v>3297292</v>
      </c>
      <c r="U341" s="112"/>
      <c r="V341" s="184"/>
      <c r="W341" s="182"/>
      <c r="X341" s="184"/>
      <c r="Y341" s="184"/>
      <c r="Z341" s="184"/>
      <c r="AA341" s="184"/>
      <c r="AB341" s="184"/>
      <c r="AC341" s="184"/>
      <c r="AD341" s="184"/>
      <c r="AE341" s="184"/>
    </row>
    <row r="342" spans="1:31" s="186" customFormat="1" ht="54.95" customHeight="1" x14ac:dyDescent="0.25">
      <c r="A342" s="105">
        <v>341</v>
      </c>
      <c r="B342" s="105" t="s">
        <v>889</v>
      </c>
      <c r="C342" s="33" t="s">
        <v>218</v>
      </c>
      <c r="D342" s="13" t="s">
        <v>1289</v>
      </c>
      <c r="E342" s="33" t="s">
        <v>952</v>
      </c>
      <c r="F342" s="21" t="s">
        <v>56</v>
      </c>
      <c r="G342" s="21" t="s">
        <v>134</v>
      </c>
      <c r="H342" s="32" t="s">
        <v>219</v>
      </c>
      <c r="I342" s="13">
        <v>80111600</v>
      </c>
      <c r="J342" s="33" t="s">
        <v>230</v>
      </c>
      <c r="K342" s="106">
        <v>42552</v>
      </c>
      <c r="L342" s="70">
        <v>6</v>
      </c>
      <c r="M342" s="13" t="s">
        <v>231</v>
      </c>
      <c r="N342" s="21" t="s">
        <v>1286</v>
      </c>
      <c r="O342" s="244">
        <v>15722538</v>
      </c>
      <c r="P342" s="244">
        <v>15722538</v>
      </c>
      <c r="Q342" s="107" t="s">
        <v>55</v>
      </c>
      <c r="R342" s="107" t="s">
        <v>55</v>
      </c>
      <c r="S342" s="32" t="s">
        <v>1310</v>
      </c>
      <c r="T342" s="139">
        <v>2620423</v>
      </c>
      <c r="U342" s="112"/>
      <c r="V342" s="184"/>
      <c r="W342" s="182"/>
      <c r="X342" s="184"/>
      <c r="Y342" s="184"/>
      <c r="Z342" s="184"/>
      <c r="AA342" s="184"/>
      <c r="AB342" s="184"/>
      <c r="AC342" s="184"/>
      <c r="AD342" s="184"/>
      <c r="AE342" s="184"/>
    </row>
    <row r="343" spans="1:31" s="186" customFormat="1" ht="54.95" customHeight="1" x14ac:dyDescent="0.25">
      <c r="A343" s="105">
        <v>342</v>
      </c>
      <c r="B343" s="105" t="s">
        <v>889</v>
      </c>
      <c r="C343" s="33" t="s">
        <v>218</v>
      </c>
      <c r="D343" s="13" t="s">
        <v>1289</v>
      </c>
      <c r="E343" s="33" t="s">
        <v>952</v>
      </c>
      <c r="F343" s="21" t="s">
        <v>56</v>
      </c>
      <c r="G343" s="21" t="s">
        <v>134</v>
      </c>
      <c r="H343" s="32" t="s">
        <v>219</v>
      </c>
      <c r="I343" s="13">
        <v>80111600</v>
      </c>
      <c r="J343" s="33" t="s">
        <v>230</v>
      </c>
      <c r="K343" s="106">
        <v>42552</v>
      </c>
      <c r="L343" s="70">
        <v>6</v>
      </c>
      <c r="M343" s="13" t="s">
        <v>231</v>
      </c>
      <c r="N343" s="21" t="s">
        <v>1286</v>
      </c>
      <c r="O343" s="244">
        <v>15722538</v>
      </c>
      <c r="P343" s="244">
        <v>15722538</v>
      </c>
      <c r="Q343" s="107" t="s">
        <v>55</v>
      </c>
      <c r="R343" s="107" t="s">
        <v>55</v>
      </c>
      <c r="S343" s="32" t="s">
        <v>1310</v>
      </c>
      <c r="T343" s="139">
        <v>2620423</v>
      </c>
      <c r="U343" s="112"/>
      <c r="V343" s="184"/>
      <c r="W343" s="182"/>
      <c r="X343" s="184"/>
      <c r="Y343" s="184"/>
      <c r="Z343" s="184"/>
      <c r="AA343" s="184"/>
      <c r="AB343" s="184"/>
      <c r="AC343" s="184"/>
      <c r="AD343" s="184"/>
      <c r="AE343" s="184"/>
    </row>
    <row r="344" spans="1:31" s="186" customFormat="1" ht="54.95" customHeight="1" x14ac:dyDescent="0.25">
      <c r="A344" s="105">
        <v>343</v>
      </c>
      <c r="B344" s="105" t="s">
        <v>889</v>
      </c>
      <c r="C344" s="33" t="s">
        <v>218</v>
      </c>
      <c r="D344" s="13" t="s">
        <v>1289</v>
      </c>
      <c r="E344" s="33" t="s">
        <v>952</v>
      </c>
      <c r="F344" s="21" t="s">
        <v>56</v>
      </c>
      <c r="G344" s="21" t="s">
        <v>134</v>
      </c>
      <c r="H344" s="32" t="s">
        <v>219</v>
      </c>
      <c r="I344" s="13">
        <v>80111600</v>
      </c>
      <c r="J344" s="33" t="s">
        <v>232</v>
      </c>
      <c r="K344" s="106">
        <v>42552</v>
      </c>
      <c r="L344" s="70">
        <v>6</v>
      </c>
      <c r="M344" s="13" t="s">
        <v>231</v>
      </c>
      <c r="N344" s="21" t="s">
        <v>1286</v>
      </c>
      <c r="O344" s="244">
        <v>15722538</v>
      </c>
      <c r="P344" s="244">
        <v>15722538</v>
      </c>
      <c r="Q344" s="107" t="s">
        <v>55</v>
      </c>
      <c r="R344" s="107" t="s">
        <v>55</v>
      </c>
      <c r="S344" s="32" t="s">
        <v>1310</v>
      </c>
      <c r="T344" s="139">
        <v>2620423</v>
      </c>
      <c r="U344" s="112"/>
      <c r="V344" s="184"/>
      <c r="W344" s="182"/>
      <c r="X344" s="184"/>
      <c r="Y344" s="184"/>
      <c r="Z344" s="184"/>
      <c r="AA344" s="184"/>
      <c r="AB344" s="184"/>
      <c r="AC344" s="184"/>
      <c r="AD344" s="184"/>
      <c r="AE344" s="184"/>
    </row>
    <row r="345" spans="1:31" s="186" customFormat="1" ht="54.95" customHeight="1" x14ac:dyDescent="0.25">
      <c r="A345" s="105">
        <v>344</v>
      </c>
      <c r="B345" s="105" t="s">
        <v>889</v>
      </c>
      <c r="C345" s="32" t="s">
        <v>1292</v>
      </c>
      <c r="D345" s="21" t="s">
        <v>1287</v>
      </c>
      <c r="E345" s="32" t="s">
        <v>285</v>
      </c>
      <c r="F345" s="21" t="s">
        <v>56</v>
      </c>
      <c r="G345" s="21" t="s">
        <v>134</v>
      </c>
      <c r="H345" s="32" t="s">
        <v>219</v>
      </c>
      <c r="I345" s="13">
        <v>80111600</v>
      </c>
      <c r="J345" s="33" t="s">
        <v>233</v>
      </c>
      <c r="K345" s="106">
        <v>42552</v>
      </c>
      <c r="L345" s="70">
        <v>5</v>
      </c>
      <c r="M345" s="13" t="s">
        <v>231</v>
      </c>
      <c r="N345" s="21" t="s">
        <v>1286</v>
      </c>
      <c r="O345" s="244">
        <v>28697345</v>
      </c>
      <c r="P345" s="244">
        <v>28697345</v>
      </c>
      <c r="Q345" s="107" t="s">
        <v>55</v>
      </c>
      <c r="R345" s="107" t="s">
        <v>55</v>
      </c>
      <c r="S345" s="32" t="s">
        <v>1310</v>
      </c>
      <c r="T345" s="139">
        <v>5739469</v>
      </c>
      <c r="U345" s="112"/>
      <c r="V345" s="184"/>
      <c r="W345" s="182"/>
      <c r="X345" s="184"/>
      <c r="Y345" s="184"/>
      <c r="Z345" s="184"/>
      <c r="AA345" s="184"/>
      <c r="AB345" s="184"/>
      <c r="AC345" s="184"/>
      <c r="AD345" s="184"/>
      <c r="AE345" s="184"/>
    </row>
    <row r="346" spans="1:31" s="186" customFormat="1" ht="54.95" customHeight="1" x14ac:dyDescent="0.25">
      <c r="A346" s="105">
        <v>345</v>
      </c>
      <c r="B346" s="105" t="s">
        <v>889</v>
      </c>
      <c r="C346" s="33" t="s">
        <v>218</v>
      </c>
      <c r="D346" s="13" t="s">
        <v>1289</v>
      </c>
      <c r="E346" s="33" t="s">
        <v>952</v>
      </c>
      <c r="F346" s="21" t="s">
        <v>56</v>
      </c>
      <c r="G346" s="21" t="s">
        <v>134</v>
      </c>
      <c r="H346" s="32" t="s">
        <v>219</v>
      </c>
      <c r="I346" s="13">
        <v>80111600</v>
      </c>
      <c r="J346" s="33" t="s">
        <v>234</v>
      </c>
      <c r="K346" s="106">
        <v>42552</v>
      </c>
      <c r="L346" s="70">
        <v>6</v>
      </c>
      <c r="M346" s="13" t="s">
        <v>231</v>
      </c>
      <c r="N346" s="21" t="s">
        <v>1286</v>
      </c>
      <c r="O346" s="244">
        <v>15722538</v>
      </c>
      <c r="P346" s="244">
        <v>15722538</v>
      </c>
      <c r="Q346" s="107" t="s">
        <v>55</v>
      </c>
      <c r="R346" s="107" t="s">
        <v>55</v>
      </c>
      <c r="S346" s="32" t="s">
        <v>1310</v>
      </c>
      <c r="T346" s="139">
        <v>2620423</v>
      </c>
      <c r="U346" s="112"/>
      <c r="V346" s="184"/>
      <c r="W346" s="182"/>
      <c r="X346" s="184"/>
      <c r="Y346" s="184"/>
      <c r="Z346" s="184"/>
      <c r="AA346" s="184"/>
      <c r="AB346" s="184"/>
      <c r="AC346" s="184"/>
      <c r="AD346" s="184"/>
      <c r="AE346" s="184"/>
    </row>
    <row r="347" spans="1:31" s="186" customFormat="1" ht="54.95" customHeight="1" x14ac:dyDescent="0.25">
      <c r="A347" s="105">
        <v>346</v>
      </c>
      <c r="B347" s="105" t="s">
        <v>889</v>
      </c>
      <c r="C347" s="33" t="s">
        <v>218</v>
      </c>
      <c r="D347" s="13" t="s">
        <v>1289</v>
      </c>
      <c r="E347" s="33" t="s">
        <v>952</v>
      </c>
      <c r="F347" s="21" t="s">
        <v>56</v>
      </c>
      <c r="G347" s="21" t="s">
        <v>134</v>
      </c>
      <c r="H347" s="32" t="s">
        <v>219</v>
      </c>
      <c r="I347" s="13">
        <v>80111600</v>
      </c>
      <c r="J347" s="33" t="s">
        <v>235</v>
      </c>
      <c r="K347" s="106">
        <v>42552</v>
      </c>
      <c r="L347" s="70">
        <v>6</v>
      </c>
      <c r="M347" s="13" t="s">
        <v>231</v>
      </c>
      <c r="N347" s="21" t="s">
        <v>1286</v>
      </c>
      <c r="O347" s="244">
        <v>15722538</v>
      </c>
      <c r="P347" s="244">
        <v>15722538</v>
      </c>
      <c r="Q347" s="107" t="s">
        <v>55</v>
      </c>
      <c r="R347" s="107" t="s">
        <v>55</v>
      </c>
      <c r="S347" s="32" t="s">
        <v>1310</v>
      </c>
      <c r="T347" s="139">
        <v>2620423</v>
      </c>
      <c r="U347" s="112"/>
      <c r="V347" s="184"/>
      <c r="W347" s="182"/>
      <c r="X347" s="184"/>
      <c r="Y347" s="184"/>
      <c r="Z347" s="184"/>
      <c r="AA347" s="184"/>
      <c r="AB347" s="184"/>
      <c r="AC347" s="184"/>
      <c r="AD347" s="184"/>
      <c r="AE347" s="184"/>
    </row>
    <row r="348" spans="1:31" s="186" customFormat="1" ht="54.95" customHeight="1" x14ac:dyDescent="0.25">
      <c r="A348" s="105">
        <v>347</v>
      </c>
      <c r="B348" s="105" t="s">
        <v>889</v>
      </c>
      <c r="C348" s="33" t="s">
        <v>218</v>
      </c>
      <c r="D348" s="13" t="s">
        <v>1289</v>
      </c>
      <c r="E348" s="33" t="s">
        <v>952</v>
      </c>
      <c r="F348" s="21" t="s">
        <v>56</v>
      </c>
      <c r="G348" s="21" t="s">
        <v>134</v>
      </c>
      <c r="H348" s="32" t="s">
        <v>219</v>
      </c>
      <c r="I348" s="13">
        <v>80111600</v>
      </c>
      <c r="J348" s="33" t="s">
        <v>959</v>
      </c>
      <c r="K348" s="106">
        <v>42552</v>
      </c>
      <c r="L348" s="70">
        <v>6</v>
      </c>
      <c r="M348" s="13" t="s">
        <v>231</v>
      </c>
      <c r="N348" s="21" t="s">
        <v>1286</v>
      </c>
      <c r="O348" s="244">
        <v>19032546</v>
      </c>
      <c r="P348" s="244">
        <v>19032546</v>
      </c>
      <c r="Q348" s="107" t="s">
        <v>55</v>
      </c>
      <c r="R348" s="107" t="s">
        <v>55</v>
      </c>
      <c r="S348" s="32" t="s">
        <v>1310</v>
      </c>
      <c r="T348" s="139">
        <v>3172091</v>
      </c>
      <c r="U348" s="112"/>
      <c r="V348" s="184"/>
      <c r="W348" s="182"/>
      <c r="X348" s="184"/>
      <c r="Y348" s="184"/>
      <c r="Z348" s="184"/>
      <c r="AA348" s="184"/>
      <c r="AB348" s="184"/>
      <c r="AC348" s="184"/>
      <c r="AD348" s="184"/>
      <c r="AE348" s="184"/>
    </row>
    <row r="349" spans="1:31" s="186" customFormat="1" ht="54.95" customHeight="1" x14ac:dyDescent="0.25">
      <c r="A349" s="105">
        <v>348</v>
      </c>
      <c r="B349" s="105" t="s">
        <v>889</v>
      </c>
      <c r="C349" s="32" t="s">
        <v>1292</v>
      </c>
      <c r="D349" s="21" t="s">
        <v>1287</v>
      </c>
      <c r="E349" s="32" t="s">
        <v>285</v>
      </c>
      <c r="F349" s="21" t="s">
        <v>56</v>
      </c>
      <c r="G349" s="21" t="s">
        <v>134</v>
      </c>
      <c r="H349" s="32" t="s">
        <v>219</v>
      </c>
      <c r="I349" s="13">
        <v>80111600</v>
      </c>
      <c r="J349" s="33" t="s">
        <v>960</v>
      </c>
      <c r="K349" s="106">
        <v>42552</v>
      </c>
      <c r="L349" s="70">
        <v>5</v>
      </c>
      <c r="M349" s="13" t="s">
        <v>231</v>
      </c>
      <c r="N349" s="21" t="s">
        <v>1286</v>
      </c>
      <c r="O349" s="244">
        <v>15860455</v>
      </c>
      <c r="P349" s="244">
        <v>15860455</v>
      </c>
      <c r="Q349" s="107" t="s">
        <v>55</v>
      </c>
      <c r="R349" s="107" t="s">
        <v>55</v>
      </c>
      <c r="S349" s="32" t="s">
        <v>1310</v>
      </c>
      <c r="T349" s="139">
        <v>3172091</v>
      </c>
      <c r="U349" s="112"/>
      <c r="V349" s="184"/>
      <c r="W349" s="182"/>
      <c r="X349" s="184"/>
      <c r="Y349" s="184"/>
      <c r="Z349" s="184"/>
      <c r="AA349" s="184"/>
      <c r="AB349" s="184"/>
      <c r="AC349" s="184"/>
      <c r="AD349" s="184"/>
      <c r="AE349" s="184"/>
    </row>
    <row r="350" spans="1:31" s="186" customFormat="1" ht="54.95" customHeight="1" x14ac:dyDescent="0.25">
      <c r="A350" s="105">
        <v>349</v>
      </c>
      <c r="B350" s="105" t="s">
        <v>889</v>
      </c>
      <c r="C350" s="33" t="s">
        <v>218</v>
      </c>
      <c r="D350" s="13" t="s">
        <v>1289</v>
      </c>
      <c r="E350" s="33" t="s">
        <v>952</v>
      </c>
      <c r="F350" s="21" t="s">
        <v>56</v>
      </c>
      <c r="G350" s="21" t="s">
        <v>134</v>
      </c>
      <c r="H350" s="32" t="s">
        <v>219</v>
      </c>
      <c r="I350" s="13">
        <v>80111600</v>
      </c>
      <c r="J350" s="33" t="s">
        <v>236</v>
      </c>
      <c r="K350" s="106">
        <v>42552</v>
      </c>
      <c r="L350" s="70">
        <v>6</v>
      </c>
      <c r="M350" s="13" t="s">
        <v>231</v>
      </c>
      <c r="N350" s="21" t="s">
        <v>1286</v>
      </c>
      <c r="O350" s="244">
        <v>34436814</v>
      </c>
      <c r="P350" s="244">
        <v>34436814</v>
      </c>
      <c r="Q350" s="107" t="s">
        <v>55</v>
      </c>
      <c r="R350" s="107" t="s">
        <v>55</v>
      </c>
      <c r="S350" s="32" t="s">
        <v>1310</v>
      </c>
      <c r="T350" s="139">
        <v>5739469</v>
      </c>
      <c r="U350" s="112"/>
      <c r="V350" s="184"/>
      <c r="W350" s="182"/>
      <c r="X350" s="184"/>
      <c r="Y350" s="184"/>
      <c r="Z350" s="184"/>
      <c r="AA350" s="184"/>
      <c r="AB350" s="184"/>
      <c r="AC350" s="184"/>
      <c r="AD350" s="184"/>
      <c r="AE350" s="184"/>
    </row>
    <row r="351" spans="1:31" s="186" customFormat="1" ht="54.95" customHeight="1" x14ac:dyDescent="0.25">
      <c r="A351" s="105">
        <v>350</v>
      </c>
      <c r="B351" s="105" t="s">
        <v>889</v>
      </c>
      <c r="C351" s="32" t="s">
        <v>1292</v>
      </c>
      <c r="D351" s="21" t="s">
        <v>1287</v>
      </c>
      <c r="E351" s="32" t="s">
        <v>285</v>
      </c>
      <c r="F351" s="21" t="s">
        <v>56</v>
      </c>
      <c r="G351" s="21" t="s">
        <v>134</v>
      </c>
      <c r="H351" s="32" t="s">
        <v>219</v>
      </c>
      <c r="I351" s="13">
        <v>80111600</v>
      </c>
      <c r="J351" s="33" t="s">
        <v>237</v>
      </c>
      <c r="K351" s="106">
        <v>42552</v>
      </c>
      <c r="L351" s="70">
        <v>5</v>
      </c>
      <c r="M351" s="13" t="s">
        <v>231</v>
      </c>
      <c r="N351" s="21" t="s">
        <v>1286</v>
      </c>
      <c r="O351" s="244">
        <v>8805470</v>
      </c>
      <c r="P351" s="244">
        <v>8805470</v>
      </c>
      <c r="Q351" s="107" t="s">
        <v>55</v>
      </c>
      <c r="R351" s="107" t="s">
        <v>55</v>
      </c>
      <c r="S351" s="32" t="s">
        <v>1310</v>
      </c>
      <c r="T351" s="139">
        <v>1761094</v>
      </c>
      <c r="U351" s="112"/>
      <c r="V351" s="184"/>
      <c r="W351" s="182"/>
      <c r="X351" s="184"/>
      <c r="Y351" s="184"/>
      <c r="Z351" s="184"/>
      <c r="AA351" s="184"/>
      <c r="AB351" s="184"/>
      <c r="AC351" s="184"/>
      <c r="AD351" s="184"/>
      <c r="AE351" s="184"/>
    </row>
    <row r="352" spans="1:31" s="186" customFormat="1" ht="54.95" customHeight="1" x14ac:dyDescent="0.25">
      <c r="A352" s="105">
        <v>351</v>
      </c>
      <c r="B352" s="105" t="s">
        <v>889</v>
      </c>
      <c r="C352" s="33" t="s">
        <v>218</v>
      </c>
      <c r="D352" s="13" t="s">
        <v>1289</v>
      </c>
      <c r="E352" s="33" t="s">
        <v>952</v>
      </c>
      <c r="F352" s="21" t="s">
        <v>56</v>
      </c>
      <c r="G352" s="21" t="s">
        <v>134</v>
      </c>
      <c r="H352" s="32" t="s">
        <v>219</v>
      </c>
      <c r="I352" s="13">
        <v>80111600</v>
      </c>
      <c r="J352" s="33" t="s">
        <v>238</v>
      </c>
      <c r="K352" s="106">
        <v>42552</v>
      </c>
      <c r="L352" s="70">
        <v>6</v>
      </c>
      <c r="M352" s="13" t="s">
        <v>231</v>
      </c>
      <c r="N352" s="21" t="s">
        <v>1286</v>
      </c>
      <c r="O352" s="244">
        <v>15722538</v>
      </c>
      <c r="P352" s="244">
        <v>15722538</v>
      </c>
      <c r="Q352" s="107" t="s">
        <v>55</v>
      </c>
      <c r="R352" s="107" t="s">
        <v>55</v>
      </c>
      <c r="S352" s="32" t="s">
        <v>1310</v>
      </c>
      <c r="T352" s="139">
        <v>2620423</v>
      </c>
      <c r="U352" s="112"/>
      <c r="V352" s="184"/>
      <c r="W352" s="182"/>
      <c r="X352" s="184"/>
      <c r="Y352" s="184"/>
      <c r="Z352" s="184"/>
      <c r="AA352" s="184"/>
      <c r="AB352" s="184"/>
      <c r="AC352" s="184"/>
      <c r="AD352" s="184"/>
      <c r="AE352" s="184"/>
    </row>
    <row r="353" spans="1:31" s="186" customFormat="1" ht="54.95" customHeight="1" x14ac:dyDescent="0.25">
      <c r="A353" s="105">
        <v>352</v>
      </c>
      <c r="B353" s="105" t="s">
        <v>889</v>
      </c>
      <c r="C353" s="33" t="s">
        <v>218</v>
      </c>
      <c r="D353" s="13" t="s">
        <v>1289</v>
      </c>
      <c r="E353" s="33" t="s">
        <v>952</v>
      </c>
      <c r="F353" s="21" t="s">
        <v>56</v>
      </c>
      <c r="G353" s="21" t="s">
        <v>134</v>
      </c>
      <c r="H353" s="32" t="s">
        <v>219</v>
      </c>
      <c r="I353" s="13">
        <v>80111600</v>
      </c>
      <c r="J353" s="33" t="s">
        <v>238</v>
      </c>
      <c r="K353" s="106">
        <v>42552</v>
      </c>
      <c r="L353" s="70">
        <v>6</v>
      </c>
      <c r="M353" s="13" t="s">
        <v>231</v>
      </c>
      <c r="N353" s="21" t="s">
        <v>1286</v>
      </c>
      <c r="O353" s="244">
        <v>15722538</v>
      </c>
      <c r="P353" s="244">
        <v>15722538</v>
      </c>
      <c r="Q353" s="107" t="s">
        <v>55</v>
      </c>
      <c r="R353" s="107" t="s">
        <v>55</v>
      </c>
      <c r="S353" s="32" t="s">
        <v>1310</v>
      </c>
      <c r="T353" s="139">
        <v>2620423</v>
      </c>
      <c r="U353" s="112"/>
      <c r="V353" s="184"/>
      <c r="W353" s="182"/>
      <c r="X353" s="184"/>
      <c r="Y353" s="184"/>
      <c r="Z353" s="184"/>
      <c r="AA353" s="184"/>
      <c r="AB353" s="184"/>
      <c r="AC353" s="184"/>
      <c r="AD353" s="184"/>
      <c r="AE353" s="184"/>
    </row>
    <row r="354" spans="1:31" s="186" customFormat="1" ht="54.95" customHeight="1" x14ac:dyDescent="0.25">
      <c r="A354" s="105">
        <v>353</v>
      </c>
      <c r="B354" s="105" t="s">
        <v>889</v>
      </c>
      <c r="C354" s="33" t="s">
        <v>218</v>
      </c>
      <c r="D354" s="13" t="s">
        <v>1289</v>
      </c>
      <c r="E354" s="33" t="s">
        <v>952</v>
      </c>
      <c r="F354" s="21" t="s">
        <v>56</v>
      </c>
      <c r="G354" s="21" t="s">
        <v>134</v>
      </c>
      <c r="H354" s="32" t="s">
        <v>219</v>
      </c>
      <c r="I354" s="13">
        <v>80111600</v>
      </c>
      <c r="J354" s="33" t="s">
        <v>238</v>
      </c>
      <c r="K354" s="106">
        <v>42552</v>
      </c>
      <c r="L354" s="70">
        <v>6</v>
      </c>
      <c r="M354" s="13" t="s">
        <v>231</v>
      </c>
      <c r="N354" s="21" t="s">
        <v>1286</v>
      </c>
      <c r="O354" s="244">
        <v>15722538</v>
      </c>
      <c r="P354" s="244">
        <v>15722538</v>
      </c>
      <c r="Q354" s="107" t="s">
        <v>55</v>
      </c>
      <c r="R354" s="107" t="s">
        <v>55</v>
      </c>
      <c r="S354" s="32" t="s">
        <v>1310</v>
      </c>
      <c r="T354" s="139">
        <v>2620423</v>
      </c>
      <c r="U354" s="112"/>
      <c r="V354" s="184"/>
      <c r="W354" s="182"/>
      <c r="X354" s="184"/>
      <c r="Y354" s="184"/>
      <c r="Z354" s="184"/>
      <c r="AA354" s="184"/>
      <c r="AB354" s="184"/>
      <c r="AC354" s="184"/>
      <c r="AD354" s="184"/>
      <c r="AE354" s="184"/>
    </row>
    <row r="355" spans="1:31" s="186" customFormat="1" ht="54.95" customHeight="1" x14ac:dyDescent="0.25">
      <c r="A355" s="105">
        <v>354</v>
      </c>
      <c r="B355" s="105" t="s">
        <v>889</v>
      </c>
      <c r="C355" s="33" t="s">
        <v>218</v>
      </c>
      <c r="D355" s="13" t="s">
        <v>1289</v>
      </c>
      <c r="E355" s="33" t="s">
        <v>952</v>
      </c>
      <c r="F355" s="21" t="s">
        <v>56</v>
      </c>
      <c r="G355" s="21" t="s">
        <v>134</v>
      </c>
      <c r="H355" s="32" t="s">
        <v>219</v>
      </c>
      <c r="I355" s="13">
        <v>80111600</v>
      </c>
      <c r="J355" s="33" t="s">
        <v>238</v>
      </c>
      <c r="K355" s="106">
        <v>42552</v>
      </c>
      <c r="L355" s="70">
        <v>6</v>
      </c>
      <c r="M355" s="13" t="s">
        <v>231</v>
      </c>
      <c r="N355" s="21" t="s">
        <v>1286</v>
      </c>
      <c r="O355" s="244">
        <v>15722538</v>
      </c>
      <c r="P355" s="244">
        <v>15722538</v>
      </c>
      <c r="Q355" s="107" t="s">
        <v>55</v>
      </c>
      <c r="R355" s="107" t="s">
        <v>55</v>
      </c>
      <c r="S355" s="32" t="s">
        <v>1310</v>
      </c>
      <c r="T355" s="139">
        <v>2620423</v>
      </c>
      <c r="U355" s="112"/>
      <c r="V355" s="184"/>
      <c r="W355" s="182"/>
      <c r="X355" s="184"/>
      <c r="Y355" s="184"/>
      <c r="Z355" s="184"/>
      <c r="AA355" s="184"/>
      <c r="AB355" s="184"/>
      <c r="AC355" s="184"/>
      <c r="AD355" s="184"/>
      <c r="AE355" s="184"/>
    </row>
    <row r="356" spans="1:31" s="186" customFormat="1" ht="54.95" customHeight="1" x14ac:dyDescent="0.25">
      <c r="A356" s="105">
        <v>355</v>
      </c>
      <c r="B356" s="105" t="s">
        <v>889</v>
      </c>
      <c r="C356" s="33" t="s">
        <v>218</v>
      </c>
      <c r="D356" s="13" t="s">
        <v>1289</v>
      </c>
      <c r="E356" s="33" t="s">
        <v>952</v>
      </c>
      <c r="F356" s="21" t="s">
        <v>56</v>
      </c>
      <c r="G356" s="21" t="s">
        <v>134</v>
      </c>
      <c r="H356" s="32" t="s">
        <v>219</v>
      </c>
      <c r="I356" s="13">
        <v>80111600</v>
      </c>
      <c r="J356" s="33" t="s">
        <v>238</v>
      </c>
      <c r="K356" s="106">
        <v>42552</v>
      </c>
      <c r="L356" s="70">
        <v>6</v>
      </c>
      <c r="M356" s="13" t="s">
        <v>231</v>
      </c>
      <c r="N356" s="21" t="s">
        <v>1286</v>
      </c>
      <c r="O356" s="244">
        <v>15722538</v>
      </c>
      <c r="P356" s="244">
        <v>15722538</v>
      </c>
      <c r="Q356" s="107" t="s">
        <v>55</v>
      </c>
      <c r="R356" s="107" t="s">
        <v>55</v>
      </c>
      <c r="S356" s="32" t="s">
        <v>1310</v>
      </c>
      <c r="T356" s="139">
        <v>2620423</v>
      </c>
      <c r="U356" s="112"/>
      <c r="V356" s="184"/>
      <c r="W356" s="182"/>
      <c r="X356" s="184"/>
      <c r="Y356" s="184"/>
      <c r="Z356" s="184"/>
      <c r="AA356" s="184"/>
      <c r="AB356" s="184"/>
      <c r="AC356" s="184"/>
      <c r="AD356" s="184"/>
      <c r="AE356" s="184"/>
    </row>
    <row r="357" spans="1:31" s="186" customFormat="1" ht="54.95" customHeight="1" x14ac:dyDescent="0.25">
      <c r="A357" s="105">
        <v>356</v>
      </c>
      <c r="B357" s="105" t="s">
        <v>889</v>
      </c>
      <c r="C357" s="33" t="s">
        <v>218</v>
      </c>
      <c r="D357" s="13" t="s">
        <v>1289</v>
      </c>
      <c r="E357" s="33" t="s">
        <v>952</v>
      </c>
      <c r="F357" s="21" t="s">
        <v>56</v>
      </c>
      <c r="G357" s="21" t="s">
        <v>134</v>
      </c>
      <c r="H357" s="32" t="s">
        <v>219</v>
      </c>
      <c r="I357" s="13">
        <v>80111600</v>
      </c>
      <c r="J357" s="33" t="s">
        <v>238</v>
      </c>
      <c r="K357" s="106">
        <v>42552</v>
      </c>
      <c r="L357" s="70">
        <v>6</v>
      </c>
      <c r="M357" s="13" t="s">
        <v>231</v>
      </c>
      <c r="N357" s="21" t="s">
        <v>1286</v>
      </c>
      <c r="O357" s="244">
        <v>15722538</v>
      </c>
      <c r="P357" s="244">
        <v>15722538</v>
      </c>
      <c r="Q357" s="107" t="s">
        <v>55</v>
      </c>
      <c r="R357" s="107" t="s">
        <v>55</v>
      </c>
      <c r="S357" s="32" t="s">
        <v>1310</v>
      </c>
      <c r="T357" s="139">
        <v>2620423</v>
      </c>
      <c r="U357" s="112"/>
      <c r="V357" s="184"/>
      <c r="W357" s="182"/>
      <c r="X357" s="184"/>
      <c r="Y357" s="184"/>
      <c r="Z357" s="184"/>
      <c r="AA357" s="184"/>
      <c r="AB357" s="184"/>
      <c r="AC357" s="184"/>
      <c r="AD357" s="184"/>
      <c r="AE357" s="184"/>
    </row>
    <row r="358" spans="1:31" s="186" customFormat="1" ht="54.95" customHeight="1" x14ac:dyDescent="0.25">
      <c r="A358" s="105">
        <v>357</v>
      </c>
      <c r="B358" s="105" t="s">
        <v>889</v>
      </c>
      <c r="C358" s="32" t="s">
        <v>1292</v>
      </c>
      <c r="D358" s="21" t="s">
        <v>1287</v>
      </c>
      <c r="E358" s="32" t="s">
        <v>285</v>
      </c>
      <c r="F358" s="21" t="s">
        <v>56</v>
      </c>
      <c r="G358" s="21" t="s">
        <v>134</v>
      </c>
      <c r="H358" s="33" t="s">
        <v>135</v>
      </c>
      <c r="I358" s="13">
        <v>80111600</v>
      </c>
      <c r="J358" s="33" t="s">
        <v>961</v>
      </c>
      <c r="K358" s="106">
        <v>42552</v>
      </c>
      <c r="L358" s="70">
        <v>5</v>
      </c>
      <c r="M358" s="13" t="s">
        <v>231</v>
      </c>
      <c r="N358" s="21" t="s">
        <v>1286</v>
      </c>
      <c r="O358" s="244">
        <v>13102115</v>
      </c>
      <c r="P358" s="244">
        <v>13102115</v>
      </c>
      <c r="Q358" s="107" t="s">
        <v>55</v>
      </c>
      <c r="R358" s="107" t="s">
        <v>55</v>
      </c>
      <c r="S358" s="32" t="s">
        <v>1310</v>
      </c>
      <c r="T358" s="139">
        <v>2620423</v>
      </c>
      <c r="U358" s="112"/>
      <c r="V358" s="184"/>
      <c r="W358" s="182"/>
      <c r="X358" s="184"/>
      <c r="Y358" s="184"/>
      <c r="Z358" s="184"/>
      <c r="AA358" s="184"/>
      <c r="AB358" s="184"/>
      <c r="AC358" s="184"/>
      <c r="AD358" s="184"/>
      <c r="AE358" s="184"/>
    </row>
    <row r="359" spans="1:31" s="186" customFormat="1" ht="54.95" customHeight="1" x14ac:dyDescent="0.25">
      <c r="A359" s="105">
        <v>358</v>
      </c>
      <c r="B359" s="105" t="s">
        <v>889</v>
      </c>
      <c r="C359" s="33" t="s">
        <v>218</v>
      </c>
      <c r="D359" s="13" t="s">
        <v>1289</v>
      </c>
      <c r="E359" s="33" t="s">
        <v>952</v>
      </c>
      <c r="F359" s="21" t="s">
        <v>56</v>
      </c>
      <c r="G359" s="21" t="s">
        <v>134</v>
      </c>
      <c r="H359" s="32" t="s">
        <v>219</v>
      </c>
      <c r="I359" s="13">
        <v>80111600</v>
      </c>
      <c r="J359" s="33" t="s">
        <v>239</v>
      </c>
      <c r="K359" s="106">
        <v>42552</v>
      </c>
      <c r="L359" s="70">
        <v>6</v>
      </c>
      <c r="M359" s="13" t="s">
        <v>231</v>
      </c>
      <c r="N359" s="21" t="s">
        <v>1286</v>
      </c>
      <c r="O359" s="244">
        <v>10566564</v>
      </c>
      <c r="P359" s="244">
        <v>10566564</v>
      </c>
      <c r="Q359" s="107" t="s">
        <v>55</v>
      </c>
      <c r="R359" s="107" t="s">
        <v>55</v>
      </c>
      <c r="S359" s="32" t="s">
        <v>1310</v>
      </c>
      <c r="T359" s="139">
        <v>1761094</v>
      </c>
      <c r="U359" s="112"/>
      <c r="V359" s="184"/>
      <c r="W359" s="182"/>
      <c r="X359" s="184"/>
      <c r="Y359" s="184"/>
      <c r="Z359" s="184"/>
      <c r="AA359" s="184"/>
      <c r="AB359" s="184"/>
      <c r="AC359" s="184"/>
      <c r="AD359" s="184"/>
      <c r="AE359" s="184"/>
    </row>
    <row r="360" spans="1:31" s="186" customFormat="1" ht="54.95" customHeight="1" x14ac:dyDescent="0.25">
      <c r="A360" s="105">
        <v>359</v>
      </c>
      <c r="B360" s="105" t="s">
        <v>889</v>
      </c>
      <c r="C360" s="33" t="s">
        <v>218</v>
      </c>
      <c r="D360" s="13" t="s">
        <v>1289</v>
      </c>
      <c r="E360" s="33" t="s">
        <v>952</v>
      </c>
      <c r="F360" s="21" t="s">
        <v>56</v>
      </c>
      <c r="G360" s="21" t="s">
        <v>134</v>
      </c>
      <c r="H360" s="32" t="s">
        <v>219</v>
      </c>
      <c r="I360" s="13">
        <v>80111600</v>
      </c>
      <c r="J360" s="33" t="s">
        <v>239</v>
      </c>
      <c r="K360" s="106">
        <v>42552</v>
      </c>
      <c r="L360" s="70">
        <v>6</v>
      </c>
      <c r="M360" s="13" t="s">
        <v>231</v>
      </c>
      <c r="N360" s="21" t="s">
        <v>1286</v>
      </c>
      <c r="O360" s="244">
        <v>10566564</v>
      </c>
      <c r="P360" s="244">
        <v>10566564</v>
      </c>
      <c r="Q360" s="107" t="s">
        <v>55</v>
      </c>
      <c r="R360" s="107" t="s">
        <v>55</v>
      </c>
      <c r="S360" s="32" t="s">
        <v>1310</v>
      </c>
      <c r="T360" s="139">
        <v>1761094</v>
      </c>
      <c r="U360" s="112"/>
      <c r="V360" s="184"/>
      <c r="W360" s="182"/>
      <c r="X360" s="184"/>
      <c r="Y360" s="184"/>
      <c r="Z360" s="184"/>
      <c r="AA360" s="184"/>
      <c r="AB360" s="184"/>
      <c r="AC360" s="184"/>
      <c r="AD360" s="184"/>
      <c r="AE360" s="184"/>
    </row>
    <row r="361" spans="1:31" s="186" customFormat="1" ht="54.95" customHeight="1" x14ac:dyDescent="0.25">
      <c r="A361" s="105">
        <v>360</v>
      </c>
      <c r="B361" s="105" t="s">
        <v>889</v>
      </c>
      <c r="C361" s="33" t="s">
        <v>218</v>
      </c>
      <c r="D361" s="13" t="s">
        <v>1289</v>
      </c>
      <c r="E361" s="33" t="s">
        <v>952</v>
      </c>
      <c r="F361" s="21" t="s">
        <v>56</v>
      </c>
      <c r="G361" s="21" t="s">
        <v>134</v>
      </c>
      <c r="H361" s="32" t="s">
        <v>219</v>
      </c>
      <c r="I361" s="13">
        <v>80111600</v>
      </c>
      <c r="J361" s="33" t="s">
        <v>1279</v>
      </c>
      <c r="K361" s="106">
        <v>42552</v>
      </c>
      <c r="L361" s="70">
        <v>6</v>
      </c>
      <c r="M361" s="13" t="s">
        <v>231</v>
      </c>
      <c r="N361" s="21" t="s">
        <v>1286</v>
      </c>
      <c r="O361" s="244">
        <v>10566564</v>
      </c>
      <c r="P361" s="244">
        <v>10566564</v>
      </c>
      <c r="Q361" s="107" t="s">
        <v>55</v>
      </c>
      <c r="R361" s="107" t="s">
        <v>55</v>
      </c>
      <c r="S361" s="32" t="s">
        <v>1310</v>
      </c>
      <c r="T361" s="139">
        <v>1761094</v>
      </c>
      <c r="U361" s="112"/>
      <c r="V361" s="184"/>
      <c r="W361" s="203"/>
      <c r="X361" s="184"/>
      <c r="Y361" s="184"/>
      <c r="Z361" s="184"/>
      <c r="AA361" s="184"/>
      <c r="AB361" s="184"/>
      <c r="AC361" s="184"/>
      <c r="AD361" s="184"/>
      <c r="AE361" s="184"/>
    </row>
    <row r="362" spans="1:31" s="186" customFormat="1" ht="54.95" customHeight="1" x14ac:dyDescent="0.25">
      <c r="A362" s="105">
        <v>361</v>
      </c>
      <c r="B362" s="105" t="s">
        <v>889</v>
      </c>
      <c r="C362" s="33" t="s">
        <v>218</v>
      </c>
      <c r="D362" s="13" t="s">
        <v>1289</v>
      </c>
      <c r="E362" s="33" t="s">
        <v>952</v>
      </c>
      <c r="F362" s="21" t="s">
        <v>56</v>
      </c>
      <c r="G362" s="21" t="s">
        <v>134</v>
      </c>
      <c r="H362" s="32" t="s">
        <v>219</v>
      </c>
      <c r="I362" s="13">
        <v>80111600</v>
      </c>
      <c r="J362" s="33" t="s">
        <v>240</v>
      </c>
      <c r="K362" s="106">
        <v>42552</v>
      </c>
      <c r="L362" s="70">
        <v>6</v>
      </c>
      <c r="M362" s="13" t="s">
        <v>231</v>
      </c>
      <c r="N362" s="21" t="s">
        <v>1286</v>
      </c>
      <c r="O362" s="244">
        <v>24697752</v>
      </c>
      <c r="P362" s="244">
        <v>24697752</v>
      </c>
      <c r="Q362" s="107" t="s">
        <v>55</v>
      </c>
      <c r="R362" s="107" t="s">
        <v>55</v>
      </c>
      <c r="S362" s="32" t="s">
        <v>1310</v>
      </c>
      <c r="T362" s="139">
        <v>4116292</v>
      </c>
      <c r="U362" s="112"/>
      <c r="V362" s="184"/>
      <c r="W362" s="182"/>
      <c r="X362" s="184"/>
      <c r="Y362" s="184"/>
      <c r="Z362" s="184"/>
      <c r="AA362" s="184"/>
      <c r="AB362" s="184"/>
      <c r="AC362" s="184"/>
      <c r="AD362" s="184"/>
      <c r="AE362" s="184"/>
    </row>
    <row r="363" spans="1:31" s="186" customFormat="1" ht="54.95" customHeight="1" x14ac:dyDescent="0.25">
      <c r="A363" s="105">
        <v>362</v>
      </c>
      <c r="B363" s="105" t="s">
        <v>889</v>
      </c>
      <c r="C363" s="33" t="s">
        <v>218</v>
      </c>
      <c r="D363" s="13" t="s">
        <v>1289</v>
      </c>
      <c r="E363" s="33" t="s">
        <v>952</v>
      </c>
      <c r="F363" s="21" t="s">
        <v>56</v>
      </c>
      <c r="G363" s="21" t="s">
        <v>134</v>
      </c>
      <c r="H363" s="32" t="s">
        <v>219</v>
      </c>
      <c r="I363" s="13">
        <v>80111600</v>
      </c>
      <c r="J363" s="33" t="s">
        <v>241</v>
      </c>
      <c r="K363" s="106">
        <v>42552</v>
      </c>
      <c r="L363" s="70">
        <v>6</v>
      </c>
      <c r="M363" s="13" t="s">
        <v>231</v>
      </c>
      <c r="N363" s="21" t="s">
        <v>1286</v>
      </c>
      <c r="O363" s="244">
        <v>24697752</v>
      </c>
      <c r="P363" s="244">
        <v>24697752</v>
      </c>
      <c r="Q363" s="107" t="s">
        <v>55</v>
      </c>
      <c r="R363" s="107" t="s">
        <v>55</v>
      </c>
      <c r="S363" s="32" t="s">
        <v>1310</v>
      </c>
      <c r="T363" s="139">
        <v>4116292</v>
      </c>
      <c r="U363" s="112"/>
      <c r="V363" s="184"/>
      <c r="W363" s="182"/>
      <c r="X363" s="184"/>
      <c r="Y363" s="184"/>
      <c r="Z363" s="184"/>
      <c r="AA363" s="184"/>
      <c r="AB363" s="184"/>
      <c r="AC363" s="184"/>
      <c r="AD363" s="184"/>
      <c r="AE363" s="184"/>
    </row>
    <row r="364" spans="1:31" s="186" customFormat="1" ht="54.95" customHeight="1" x14ac:dyDescent="0.25">
      <c r="A364" s="105">
        <v>363</v>
      </c>
      <c r="B364" s="105" t="s">
        <v>889</v>
      </c>
      <c r="C364" s="33" t="s">
        <v>218</v>
      </c>
      <c r="D364" s="13" t="s">
        <v>1289</v>
      </c>
      <c r="E364" s="33" t="s">
        <v>952</v>
      </c>
      <c r="F364" s="21" t="s">
        <v>56</v>
      </c>
      <c r="G364" s="21" t="s">
        <v>134</v>
      </c>
      <c r="H364" s="32" t="s">
        <v>219</v>
      </c>
      <c r="I364" s="13">
        <v>80111600</v>
      </c>
      <c r="J364" s="33" t="s">
        <v>241</v>
      </c>
      <c r="K364" s="106">
        <v>42552</v>
      </c>
      <c r="L364" s="70">
        <v>6</v>
      </c>
      <c r="M364" s="13" t="s">
        <v>231</v>
      </c>
      <c r="N364" s="21" t="s">
        <v>1286</v>
      </c>
      <c r="O364" s="244">
        <v>24697752</v>
      </c>
      <c r="P364" s="244">
        <v>24697752</v>
      </c>
      <c r="Q364" s="107" t="s">
        <v>55</v>
      </c>
      <c r="R364" s="107" t="s">
        <v>55</v>
      </c>
      <c r="S364" s="32" t="s">
        <v>1310</v>
      </c>
      <c r="T364" s="139">
        <v>4116292</v>
      </c>
      <c r="U364" s="112"/>
      <c r="V364" s="184"/>
      <c r="W364" s="182"/>
      <c r="X364" s="184"/>
      <c r="Y364" s="184"/>
      <c r="Z364" s="184"/>
      <c r="AA364" s="184"/>
      <c r="AB364" s="184"/>
      <c r="AC364" s="184"/>
      <c r="AD364" s="184"/>
      <c r="AE364" s="184"/>
    </row>
    <row r="365" spans="1:31" s="186" customFormat="1" ht="54.95" customHeight="1" x14ac:dyDescent="0.25">
      <c r="A365" s="105">
        <v>364</v>
      </c>
      <c r="B365" s="105" t="s">
        <v>889</v>
      </c>
      <c r="C365" s="33" t="s">
        <v>218</v>
      </c>
      <c r="D365" s="13" t="s">
        <v>1289</v>
      </c>
      <c r="E365" s="33" t="s">
        <v>952</v>
      </c>
      <c r="F365" s="21" t="s">
        <v>56</v>
      </c>
      <c r="G365" s="21" t="s">
        <v>134</v>
      </c>
      <c r="H365" s="32" t="s">
        <v>219</v>
      </c>
      <c r="I365" s="13">
        <v>80111600</v>
      </c>
      <c r="J365" s="33" t="s">
        <v>241</v>
      </c>
      <c r="K365" s="106">
        <v>42552</v>
      </c>
      <c r="L365" s="70">
        <v>6</v>
      </c>
      <c r="M365" s="13" t="s">
        <v>231</v>
      </c>
      <c r="N365" s="21" t="s">
        <v>1286</v>
      </c>
      <c r="O365" s="244">
        <v>24697752</v>
      </c>
      <c r="P365" s="244">
        <v>24697752</v>
      </c>
      <c r="Q365" s="107" t="s">
        <v>55</v>
      </c>
      <c r="R365" s="107" t="s">
        <v>55</v>
      </c>
      <c r="S365" s="32" t="s">
        <v>1310</v>
      </c>
      <c r="T365" s="139">
        <v>4116292</v>
      </c>
      <c r="U365" s="112"/>
      <c r="V365" s="184"/>
      <c r="W365" s="182"/>
      <c r="X365" s="184"/>
      <c r="Y365" s="184"/>
      <c r="Z365" s="184"/>
      <c r="AA365" s="184"/>
      <c r="AB365" s="184"/>
      <c r="AC365" s="184"/>
      <c r="AD365" s="184"/>
      <c r="AE365" s="184"/>
    </row>
    <row r="366" spans="1:31" s="186" customFormat="1" ht="54.95" customHeight="1" x14ac:dyDescent="0.25">
      <c r="A366" s="105">
        <v>365</v>
      </c>
      <c r="B366" s="105" t="s">
        <v>889</v>
      </c>
      <c r="C366" s="33" t="s">
        <v>218</v>
      </c>
      <c r="D366" s="13" t="s">
        <v>1289</v>
      </c>
      <c r="E366" s="33" t="s">
        <v>952</v>
      </c>
      <c r="F366" s="21" t="s">
        <v>56</v>
      </c>
      <c r="G366" s="21" t="s">
        <v>134</v>
      </c>
      <c r="H366" s="32" t="s">
        <v>219</v>
      </c>
      <c r="I366" s="13">
        <v>80111600</v>
      </c>
      <c r="J366" s="33" t="s">
        <v>241</v>
      </c>
      <c r="K366" s="106">
        <v>42552</v>
      </c>
      <c r="L366" s="70">
        <v>6</v>
      </c>
      <c r="M366" s="13" t="s">
        <v>231</v>
      </c>
      <c r="N366" s="21" t="s">
        <v>1286</v>
      </c>
      <c r="O366" s="244">
        <v>24697752</v>
      </c>
      <c r="P366" s="244">
        <v>24697752</v>
      </c>
      <c r="Q366" s="107" t="s">
        <v>55</v>
      </c>
      <c r="R366" s="107" t="s">
        <v>55</v>
      </c>
      <c r="S366" s="32" t="s">
        <v>1310</v>
      </c>
      <c r="T366" s="139">
        <v>4116292</v>
      </c>
      <c r="U366" s="112"/>
      <c r="V366" s="184"/>
      <c r="W366" s="182"/>
      <c r="X366" s="184"/>
      <c r="Y366" s="184"/>
      <c r="Z366" s="184"/>
      <c r="AA366" s="184"/>
      <c r="AB366" s="184"/>
      <c r="AC366" s="184"/>
      <c r="AD366" s="184"/>
      <c r="AE366" s="184"/>
    </row>
    <row r="367" spans="1:31" s="186" customFormat="1" ht="54.95" customHeight="1" x14ac:dyDescent="0.25">
      <c r="A367" s="105">
        <v>366</v>
      </c>
      <c r="B367" s="105" t="s">
        <v>889</v>
      </c>
      <c r="C367" s="33" t="s">
        <v>218</v>
      </c>
      <c r="D367" s="13" t="s">
        <v>1289</v>
      </c>
      <c r="E367" s="33" t="s">
        <v>952</v>
      </c>
      <c r="F367" s="21" t="s">
        <v>56</v>
      </c>
      <c r="G367" s="21" t="s">
        <v>134</v>
      </c>
      <c r="H367" s="32" t="s">
        <v>219</v>
      </c>
      <c r="I367" s="13">
        <v>80111600</v>
      </c>
      <c r="J367" s="33" t="s">
        <v>241</v>
      </c>
      <c r="K367" s="106">
        <v>42552</v>
      </c>
      <c r="L367" s="70">
        <v>6</v>
      </c>
      <c r="M367" s="13" t="s">
        <v>231</v>
      </c>
      <c r="N367" s="21" t="s">
        <v>1286</v>
      </c>
      <c r="O367" s="244">
        <v>24697752</v>
      </c>
      <c r="P367" s="244">
        <v>24697752</v>
      </c>
      <c r="Q367" s="107" t="s">
        <v>55</v>
      </c>
      <c r="R367" s="107" t="s">
        <v>55</v>
      </c>
      <c r="S367" s="32" t="s">
        <v>1310</v>
      </c>
      <c r="T367" s="139">
        <v>4116292</v>
      </c>
      <c r="U367" s="112"/>
      <c r="V367" s="184"/>
      <c r="W367" s="182"/>
      <c r="X367" s="184"/>
      <c r="Y367" s="184"/>
      <c r="Z367" s="184"/>
      <c r="AA367" s="184"/>
      <c r="AB367" s="184"/>
      <c r="AC367" s="184"/>
      <c r="AD367" s="184"/>
      <c r="AE367" s="184"/>
    </row>
    <row r="368" spans="1:31" s="186" customFormat="1" ht="54.95" customHeight="1" x14ac:dyDescent="0.25">
      <c r="A368" s="105">
        <v>367</v>
      </c>
      <c r="B368" s="105" t="s">
        <v>889</v>
      </c>
      <c r="C368" s="33" t="s">
        <v>218</v>
      </c>
      <c r="D368" s="13" t="s">
        <v>1289</v>
      </c>
      <c r="E368" s="33" t="s">
        <v>952</v>
      </c>
      <c r="F368" s="21" t="s">
        <v>56</v>
      </c>
      <c r="G368" s="21" t="s">
        <v>134</v>
      </c>
      <c r="H368" s="32" t="s">
        <v>219</v>
      </c>
      <c r="I368" s="13">
        <v>80111600</v>
      </c>
      <c r="J368" s="33" t="s">
        <v>241</v>
      </c>
      <c r="K368" s="106">
        <v>42552</v>
      </c>
      <c r="L368" s="70">
        <v>6</v>
      </c>
      <c r="M368" s="13" t="s">
        <v>231</v>
      </c>
      <c r="N368" s="21" t="s">
        <v>1286</v>
      </c>
      <c r="O368" s="244">
        <v>24697752</v>
      </c>
      <c r="P368" s="244">
        <v>24697752</v>
      </c>
      <c r="Q368" s="107" t="s">
        <v>55</v>
      </c>
      <c r="R368" s="107" t="s">
        <v>55</v>
      </c>
      <c r="S368" s="32" t="s">
        <v>1310</v>
      </c>
      <c r="T368" s="139">
        <v>4116292</v>
      </c>
      <c r="U368" s="112"/>
      <c r="V368" s="184"/>
      <c r="W368" s="182"/>
      <c r="X368" s="184"/>
      <c r="Y368" s="184"/>
      <c r="Z368" s="184"/>
      <c r="AA368" s="184"/>
      <c r="AB368" s="184"/>
      <c r="AC368" s="184"/>
      <c r="AD368" s="184"/>
      <c r="AE368" s="184"/>
    </row>
    <row r="369" spans="1:31" s="186" customFormat="1" ht="54.95" customHeight="1" x14ac:dyDescent="0.25">
      <c r="A369" s="105">
        <v>368</v>
      </c>
      <c r="B369" s="105" t="s">
        <v>889</v>
      </c>
      <c r="C369" s="33" t="s">
        <v>218</v>
      </c>
      <c r="D369" s="13" t="s">
        <v>1289</v>
      </c>
      <c r="E369" s="33" t="s">
        <v>952</v>
      </c>
      <c r="F369" s="21" t="s">
        <v>56</v>
      </c>
      <c r="G369" s="21" t="s">
        <v>134</v>
      </c>
      <c r="H369" s="32" t="s">
        <v>219</v>
      </c>
      <c r="I369" s="13">
        <v>80111600</v>
      </c>
      <c r="J369" s="33" t="s">
        <v>241</v>
      </c>
      <c r="K369" s="106">
        <v>42552</v>
      </c>
      <c r="L369" s="70">
        <v>6</v>
      </c>
      <c r="M369" s="13" t="s">
        <v>231</v>
      </c>
      <c r="N369" s="21" t="s">
        <v>1286</v>
      </c>
      <c r="O369" s="244">
        <v>19032546</v>
      </c>
      <c r="P369" s="244">
        <v>19032546</v>
      </c>
      <c r="Q369" s="107" t="s">
        <v>55</v>
      </c>
      <c r="R369" s="107" t="s">
        <v>55</v>
      </c>
      <c r="S369" s="32" t="s">
        <v>1310</v>
      </c>
      <c r="T369" s="139">
        <v>3172091</v>
      </c>
      <c r="U369" s="112"/>
      <c r="V369" s="184"/>
      <c r="W369" s="182"/>
      <c r="X369" s="184"/>
      <c r="Y369" s="184"/>
      <c r="Z369" s="184"/>
      <c r="AA369" s="184"/>
      <c r="AB369" s="184"/>
      <c r="AC369" s="184"/>
      <c r="AD369" s="184"/>
      <c r="AE369" s="184"/>
    </row>
    <row r="370" spans="1:31" s="186" customFormat="1" ht="54.95" customHeight="1" x14ac:dyDescent="0.25">
      <c r="A370" s="105">
        <v>369</v>
      </c>
      <c r="B370" s="105" t="s">
        <v>889</v>
      </c>
      <c r="C370" s="33" t="s">
        <v>218</v>
      </c>
      <c r="D370" s="13" t="s">
        <v>1289</v>
      </c>
      <c r="E370" s="33" t="s">
        <v>952</v>
      </c>
      <c r="F370" s="21" t="s">
        <v>56</v>
      </c>
      <c r="G370" s="21" t="s">
        <v>134</v>
      </c>
      <c r="H370" s="32" t="s">
        <v>219</v>
      </c>
      <c r="I370" s="13">
        <v>80111600</v>
      </c>
      <c r="J370" s="33" t="s">
        <v>241</v>
      </c>
      <c r="K370" s="106">
        <v>42552</v>
      </c>
      <c r="L370" s="70">
        <v>6</v>
      </c>
      <c r="M370" s="13" t="s">
        <v>231</v>
      </c>
      <c r="N370" s="21" t="s">
        <v>1286</v>
      </c>
      <c r="O370" s="244">
        <v>19032546</v>
      </c>
      <c r="P370" s="244">
        <v>19032546</v>
      </c>
      <c r="Q370" s="107" t="s">
        <v>55</v>
      </c>
      <c r="R370" s="107" t="s">
        <v>55</v>
      </c>
      <c r="S370" s="32" t="s">
        <v>1310</v>
      </c>
      <c r="T370" s="139">
        <v>3172091</v>
      </c>
      <c r="U370" s="112"/>
      <c r="V370" s="184"/>
      <c r="W370" s="182"/>
      <c r="X370" s="184"/>
      <c r="Y370" s="184"/>
      <c r="Z370" s="184"/>
      <c r="AA370" s="184"/>
      <c r="AB370" s="184"/>
      <c r="AC370" s="184"/>
      <c r="AD370" s="184"/>
      <c r="AE370" s="184"/>
    </row>
    <row r="371" spans="1:31" s="186" customFormat="1" ht="54.95" customHeight="1" x14ac:dyDescent="0.25">
      <c r="A371" s="105">
        <v>370</v>
      </c>
      <c r="B371" s="105" t="s">
        <v>889</v>
      </c>
      <c r="C371" s="33" t="s">
        <v>218</v>
      </c>
      <c r="D371" s="13" t="s">
        <v>1289</v>
      </c>
      <c r="E371" s="33" t="s">
        <v>952</v>
      </c>
      <c r="F371" s="21" t="s">
        <v>56</v>
      </c>
      <c r="G371" s="21" t="s">
        <v>134</v>
      </c>
      <c r="H371" s="32" t="s">
        <v>219</v>
      </c>
      <c r="I371" s="13">
        <v>80111600</v>
      </c>
      <c r="J371" s="33" t="s">
        <v>241</v>
      </c>
      <c r="K371" s="106">
        <v>42552</v>
      </c>
      <c r="L371" s="70">
        <v>6</v>
      </c>
      <c r="M371" s="13" t="s">
        <v>231</v>
      </c>
      <c r="N371" s="21" t="s">
        <v>1286</v>
      </c>
      <c r="O371" s="244">
        <v>19032546</v>
      </c>
      <c r="P371" s="244">
        <v>19032546</v>
      </c>
      <c r="Q371" s="107" t="s">
        <v>55</v>
      </c>
      <c r="R371" s="107" t="s">
        <v>55</v>
      </c>
      <c r="S371" s="32" t="s">
        <v>1310</v>
      </c>
      <c r="T371" s="139">
        <v>3172091</v>
      </c>
      <c r="U371" s="112"/>
      <c r="V371" s="184"/>
      <c r="W371" s="182"/>
      <c r="X371" s="184"/>
      <c r="Y371" s="184"/>
      <c r="Z371" s="184"/>
      <c r="AA371" s="184"/>
      <c r="AB371" s="184"/>
      <c r="AC371" s="184"/>
      <c r="AD371" s="184"/>
      <c r="AE371" s="184"/>
    </row>
    <row r="372" spans="1:31" s="186" customFormat="1" ht="54.95" customHeight="1" x14ac:dyDescent="0.25">
      <c r="A372" s="105">
        <v>371</v>
      </c>
      <c r="B372" s="105" t="s">
        <v>889</v>
      </c>
      <c r="C372" s="33" t="s">
        <v>218</v>
      </c>
      <c r="D372" s="13" t="s">
        <v>1289</v>
      </c>
      <c r="E372" s="33" t="s">
        <v>952</v>
      </c>
      <c r="F372" s="21" t="s">
        <v>56</v>
      </c>
      <c r="G372" s="21" t="s">
        <v>134</v>
      </c>
      <c r="H372" s="32" t="s">
        <v>219</v>
      </c>
      <c r="I372" s="13">
        <v>80111600</v>
      </c>
      <c r="J372" s="33" t="s">
        <v>241</v>
      </c>
      <c r="K372" s="106">
        <v>42552</v>
      </c>
      <c r="L372" s="70">
        <v>6</v>
      </c>
      <c r="M372" s="13" t="s">
        <v>231</v>
      </c>
      <c r="N372" s="21" t="s">
        <v>1286</v>
      </c>
      <c r="O372" s="244">
        <v>19032546</v>
      </c>
      <c r="P372" s="244">
        <v>19032546</v>
      </c>
      <c r="Q372" s="107" t="s">
        <v>55</v>
      </c>
      <c r="R372" s="107" t="s">
        <v>55</v>
      </c>
      <c r="S372" s="32" t="s">
        <v>1310</v>
      </c>
      <c r="T372" s="139">
        <v>3172091</v>
      </c>
      <c r="U372" s="112"/>
      <c r="V372" s="184"/>
      <c r="W372" s="182"/>
      <c r="X372" s="184"/>
      <c r="Y372" s="184"/>
      <c r="Z372" s="184"/>
      <c r="AA372" s="184"/>
      <c r="AB372" s="184"/>
      <c r="AC372" s="184"/>
      <c r="AD372" s="184"/>
      <c r="AE372" s="184"/>
    </row>
    <row r="373" spans="1:31" s="186" customFormat="1" ht="54.95" customHeight="1" x14ac:dyDescent="0.25">
      <c r="A373" s="105">
        <v>372</v>
      </c>
      <c r="B373" s="105" t="s">
        <v>889</v>
      </c>
      <c r="C373" s="33" t="s">
        <v>218</v>
      </c>
      <c r="D373" s="13" t="s">
        <v>1289</v>
      </c>
      <c r="E373" s="33" t="s">
        <v>952</v>
      </c>
      <c r="F373" s="21" t="s">
        <v>56</v>
      </c>
      <c r="G373" s="21" t="s">
        <v>134</v>
      </c>
      <c r="H373" s="32" t="s">
        <v>219</v>
      </c>
      <c r="I373" s="13">
        <v>80111600</v>
      </c>
      <c r="J373" s="33" t="s">
        <v>241</v>
      </c>
      <c r="K373" s="106">
        <v>42552</v>
      </c>
      <c r="L373" s="70">
        <v>6</v>
      </c>
      <c r="M373" s="13" t="s">
        <v>231</v>
      </c>
      <c r="N373" s="21" t="s">
        <v>1286</v>
      </c>
      <c r="O373" s="244">
        <v>19032546</v>
      </c>
      <c r="P373" s="244">
        <v>19032546</v>
      </c>
      <c r="Q373" s="107" t="s">
        <v>55</v>
      </c>
      <c r="R373" s="107" t="s">
        <v>55</v>
      </c>
      <c r="S373" s="32" t="s">
        <v>1310</v>
      </c>
      <c r="T373" s="139">
        <v>3172091</v>
      </c>
      <c r="U373" s="112"/>
      <c r="V373" s="184"/>
      <c r="W373" s="182"/>
      <c r="X373" s="184"/>
      <c r="Y373" s="184"/>
      <c r="Z373" s="184"/>
      <c r="AA373" s="184"/>
      <c r="AB373" s="184"/>
      <c r="AC373" s="184"/>
      <c r="AD373" s="184"/>
      <c r="AE373" s="184"/>
    </row>
    <row r="374" spans="1:31" s="186" customFormat="1" ht="54.95" customHeight="1" x14ac:dyDescent="0.25">
      <c r="A374" s="105">
        <v>373</v>
      </c>
      <c r="B374" s="105" t="s">
        <v>889</v>
      </c>
      <c r="C374" s="33" t="s">
        <v>218</v>
      </c>
      <c r="D374" s="13" t="s">
        <v>1289</v>
      </c>
      <c r="E374" s="33" t="s">
        <v>952</v>
      </c>
      <c r="F374" s="21" t="s">
        <v>56</v>
      </c>
      <c r="G374" s="21" t="s">
        <v>134</v>
      </c>
      <c r="H374" s="32" t="s">
        <v>219</v>
      </c>
      <c r="I374" s="13">
        <v>80111600</v>
      </c>
      <c r="J374" s="33" t="s">
        <v>241</v>
      </c>
      <c r="K374" s="106">
        <v>42552</v>
      </c>
      <c r="L374" s="70">
        <v>6</v>
      </c>
      <c r="M374" s="13" t="s">
        <v>231</v>
      </c>
      <c r="N374" s="21" t="s">
        <v>1286</v>
      </c>
      <c r="O374" s="244">
        <v>19032546</v>
      </c>
      <c r="P374" s="244">
        <v>19032546</v>
      </c>
      <c r="Q374" s="107" t="s">
        <v>55</v>
      </c>
      <c r="R374" s="107" t="s">
        <v>55</v>
      </c>
      <c r="S374" s="32" t="s">
        <v>1310</v>
      </c>
      <c r="T374" s="139">
        <v>3172091</v>
      </c>
      <c r="U374" s="112"/>
      <c r="V374" s="184"/>
      <c r="W374" s="182"/>
      <c r="X374" s="184"/>
      <c r="Y374" s="184"/>
      <c r="Z374" s="184"/>
      <c r="AA374" s="184"/>
      <c r="AB374" s="184"/>
      <c r="AC374" s="184"/>
      <c r="AD374" s="184"/>
      <c r="AE374" s="184"/>
    </row>
    <row r="375" spans="1:31" s="186" customFormat="1" ht="54.95" customHeight="1" x14ac:dyDescent="0.25">
      <c r="A375" s="105">
        <v>374</v>
      </c>
      <c r="B375" s="105" t="s">
        <v>889</v>
      </c>
      <c r="C375" s="33" t="s">
        <v>218</v>
      </c>
      <c r="D375" s="13" t="s">
        <v>1289</v>
      </c>
      <c r="E375" s="33" t="s">
        <v>952</v>
      </c>
      <c r="F375" s="21" t="s">
        <v>56</v>
      </c>
      <c r="G375" s="21" t="s">
        <v>134</v>
      </c>
      <c r="H375" s="32" t="s">
        <v>219</v>
      </c>
      <c r="I375" s="13">
        <v>80111600</v>
      </c>
      <c r="J375" s="33" t="s">
        <v>241</v>
      </c>
      <c r="K375" s="106">
        <v>42552</v>
      </c>
      <c r="L375" s="70">
        <v>6</v>
      </c>
      <c r="M375" s="13" t="s">
        <v>231</v>
      </c>
      <c r="N375" s="21" t="s">
        <v>1286</v>
      </c>
      <c r="O375" s="244">
        <v>19032546</v>
      </c>
      <c r="P375" s="244">
        <v>19032546</v>
      </c>
      <c r="Q375" s="107" t="s">
        <v>55</v>
      </c>
      <c r="R375" s="107" t="s">
        <v>55</v>
      </c>
      <c r="S375" s="32" t="s">
        <v>1310</v>
      </c>
      <c r="T375" s="139">
        <v>3172091</v>
      </c>
      <c r="U375" s="112"/>
      <c r="V375" s="184"/>
      <c r="W375" s="182"/>
      <c r="X375" s="184"/>
      <c r="Y375" s="184"/>
      <c r="Z375" s="184"/>
      <c r="AA375" s="184"/>
      <c r="AB375" s="184"/>
      <c r="AC375" s="184"/>
      <c r="AD375" s="184"/>
      <c r="AE375" s="184"/>
    </row>
    <row r="376" spans="1:31" s="186" customFormat="1" ht="54.95" customHeight="1" x14ac:dyDescent="0.25">
      <c r="A376" s="105">
        <v>375</v>
      </c>
      <c r="B376" s="105" t="s">
        <v>889</v>
      </c>
      <c r="C376" s="33" t="s">
        <v>218</v>
      </c>
      <c r="D376" s="13" t="s">
        <v>1289</v>
      </c>
      <c r="E376" s="33" t="s">
        <v>952</v>
      </c>
      <c r="F376" s="21" t="s">
        <v>56</v>
      </c>
      <c r="G376" s="21" t="s">
        <v>134</v>
      </c>
      <c r="H376" s="32" t="s">
        <v>219</v>
      </c>
      <c r="I376" s="13">
        <v>80111600</v>
      </c>
      <c r="J376" s="33" t="s">
        <v>241</v>
      </c>
      <c r="K376" s="106">
        <v>42552</v>
      </c>
      <c r="L376" s="70">
        <v>6</v>
      </c>
      <c r="M376" s="13" t="s">
        <v>231</v>
      </c>
      <c r="N376" s="21" t="s">
        <v>1286</v>
      </c>
      <c r="O376" s="244">
        <v>19032546</v>
      </c>
      <c r="P376" s="244">
        <v>19032546</v>
      </c>
      <c r="Q376" s="107" t="s">
        <v>55</v>
      </c>
      <c r="R376" s="107" t="s">
        <v>55</v>
      </c>
      <c r="S376" s="32" t="s">
        <v>1310</v>
      </c>
      <c r="T376" s="139">
        <v>3172091</v>
      </c>
      <c r="U376" s="112"/>
      <c r="V376" s="184"/>
      <c r="W376" s="182"/>
      <c r="X376" s="184"/>
      <c r="Y376" s="184"/>
      <c r="Z376" s="184"/>
      <c r="AA376" s="184"/>
      <c r="AB376" s="184"/>
      <c r="AC376" s="184"/>
      <c r="AD376" s="184"/>
      <c r="AE376" s="184"/>
    </row>
    <row r="377" spans="1:31" s="186" customFormat="1" ht="54.95" customHeight="1" x14ac:dyDescent="0.25">
      <c r="A377" s="105">
        <v>376</v>
      </c>
      <c r="B377" s="105" t="s">
        <v>889</v>
      </c>
      <c r="C377" s="33" t="s">
        <v>218</v>
      </c>
      <c r="D377" s="13" t="s">
        <v>1289</v>
      </c>
      <c r="E377" s="33" t="s">
        <v>952</v>
      </c>
      <c r="F377" s="21" t="s">
        <v>56</v>
      </c>
      <c r="G377" s="21" t="s">
        <v>134</v>
      </c>
      <c r="H377" s="32" t="s">
        <v>219</v>
      </c>
      <c r="I377" s="13">
        <v>80111600</v>
      </c>
      <c r="J377" s="33" t="s">
        <v>241</v>
      </c>
      <c r="K377" s="106">
        <v>42552</v>
      </c>
      <c r="L377" s="70">
        <v>6</v>
      </c>
      <c r="M377" s="13" t="s">
        <v>231</v>
      </c>
      <c r="N377" s="21" t="s">
        <v>1286</v>
      </c>
      <c r="O377" s="244">
        <v>19032546</v>
      </c>
      <c r="P377" s="244">
        <v>19032546</v>
      </c>
      <c r="Q377" s="107" t="s">
        <v>55</v>
      </c>
      <c r="R377" s="107" t="s">
        <v>55</v>
      </c>
      <c r="S377" s="32" t="s">
        <v>1310</v>
      </c>
      <c r="T377" s="139">
        <v>3172091</v>
      </c>
      <c r="U377" s="112"/>
      <c r="V377" s="184"/>
      <c r="W377" s="182"/>
      <c r="X377" s="184"/>
      <c r="Y377" s="184"/>
      <c r="Z377" s="184"/>
      <c r="AA377" s="184"/>
      <c r="AB377" s="184"/>
      <c r="AC377" s="184"/>
      <c r="AD377" s="184"/>
      <c r="AE377" s="184"/>
    </row>
    <row r="378" spans="1:31" s="186" customFormat="1" ht="54.95" customHeight="1" x14ac:dyDescent="0.25">
      <c r="A378" s="105">
        <v>377</v>
      </c>
      <c r="B378" s="105" t="s">
        <v>889</v>
      </c>
      <c r="C378" s="33" t="s">
        <v>218</v>
      </c>
      <c r="D378" s="13" t="s">
        <v>1289</v>
      </c>
      <c r="E378" s="33" t="s">
        <v>952</v>
      </c>
      <c r="F378" s="21" t="s">
        <v>56</v>
      </c>
      <c r="G378" s="21" t="s">
        <v>134</v>
      </c>
      <c r="H378" s="32" t="s">
        <v>219</v>
      </c>
      <c r="I378" s="13">
        <v>80111600</v>
      </c>
      <c r="J378" s="33" t="s">
        <v>241</v>
      </c>
      <c r="K378" s="106">
        <v>42552</v>
      </c>
      <c r="L378" s="70">
        <v>6</v>
      </c>
      <c r="M378" s="13" t="s">
        <v>231</v>
      </c>
      <c r="N378" s="21" t="s">
        <v>1286</v>
      </c>
      <c r="O378" s="244">
        <v>19032546</v>
      </c>
      <c r="P378" s="244">
        <v>19032546</v>
      </c>
      <c r="Q378" s="107" t="s">
        <v>55</v>
      </c>
      <c r="R378" s="107" t="s">
        <v>55</v>
      </c>
      <c r="S378" s="32" t="s">
        <v>1310</v>
      </c>
      <c r="T378" s="139">
        <v>3172091</v>
      </c>
      <c r="U378" s="112"/>
      <c r="V378" s="184"/>
      <c r="W378" s="182"/>
      <c r="X378" s="184"/>
      <c r="Y378" s="184"/>
      <c r="Z378" s="184"/>
      <c r="AA378" s="184"/>
      <c r="AB378" s="184"/>
      <c r="AC378" s="184"/>
      <c r="AD378" s="184"/>
      <c r="AE378" s="184"/>
    </row>
    <row r="379" spans="1:31" s="186" customFormat="1" ht="54.95" customHeight="1" x14ac:dyDescent="0.25">
      <c r="A379" s="105">
        <v>378</v>
      </c>
      <c r="B379" s="105" t="s">
        <v>889</v>
      </c>
      <c r="C379" s="33" t="s">
        <v>218</v>
      </c>
      <c r="D379" s="13" t="s">
        <v>1289</v>
      </c>
      <c r="E379" s="33" t="s">
        <v>952</v>
      </c>
      <c r="F379" s="21" t="s">
        <v>56</v>
      </c>
      <c r="G379" s="21" t="s">
        <v>134</v>
      </c>
      <c r="H379" s="32" t="s">
        <v>219</v>
      </c>
      <c r="I379" s="13">
        <v>80111600</v>
      </c>
      <c r="J379" s="33" t="s">
        <v>241</v>
      </c>
      <c r="K379" s="106">
        <v>42552</v>
      </c>
      <c r="L379" s="70">
        <v>6</v>
      </c>
      <c r="M379" s="13" t="s">
        <v>231</v>
      </c>
      <c r="N379" s="21" t="s">
        <v>1286</v>
      </c>
      <c r="O379" s="244">
        <v>19032546</v>
      </c>
      <c r="P379" s="244">
        <v>19032546</v>
      </c>
      <c r="Q379" s="107" t="s">
        <v>55</v>
      </c>
      <c r="R379" s="107" t="s">
        <v>55</v>
      </c>
      <c r="S379" s="32" t="s">
        <v>1310</v>
      </c>
      <c r="T379" s="139">
        <v>3172091</v>
      </c>
      <c r="U379" s="112"/>
      <c r="V379" s="184"/>
      <c r="W379" s="182"/>
      <c r="X379" s="184"/>
      <c r="Y379" s="184"/>
      <c r="Z379" s="184"/>
      <c r="AA379" s="184"/>
      <c r="AB379" s="184"/>
      <c r="AC379" s="184"/>
      <c r="AD379" s="184"/>
      <c r="AE379" s="184"/>
    </row>
    <row r="380" spans="1:31" s="186" customFormat="1" ht="54.95" customHeight="1" x14ac:dyDescent="0.25">
      <c r="A380" s="105">
        <v>379</v>
      </c>
      <c r="B380" s="105" t="s">
        <v>889</v>
      </c>
      <c r="C380" s="33" t="s">
        <v>218</v>
      </c>
      <c r="D380" s="13" t="s">
        <v>1289</v>
      </c>
      <c r="E380" s="33" t="s">
        <v>952</v>
      </c>
      <c r="F380" s="21" t="s">
        <v>56</v>
      </c>
      <c r="G380" s="21" t="s">
        <v>134</v>
      </c>
      <c r="H380" s="32" t="s">
        <v>219</v>
      </c>
      <c r="I380" s="13">
        <v>80111600</v>
      </c>
      <c r="J380" s="33" t="s">
        <v>241</v>
      </c>
      <c r="K380" s="106">
        <v>42552</v>
      </c>
      <c r="L380" s="70">
        <v>6</v>
      </c>
      <c r="M380" s="13" t="s">
        <v>231</v>
      </c>
      <c r="N380" s="21" t="s">
        <v>1286</v>
      </c>
      <c r="O380" s="244">
        <v>19032546</v>
      </c>
      <c r="P380" s="244">
        <v>19032546</v>
      </c>
      <c r="Q380" s="107" t="s">
        <v>55</v>
      </c>
      <c r="R380" s="107" t="s">
        <v>55</v>
      </c>
      <c r="S380" s="32" t="s">
        <v>1310</v>
      </c>
      <c r="T380" s="139">
        <v>3172091</v>
      </c>
      <c r="U380" s="112"/>
      <c r="V380" s="184"/>
      <c r="W380" s="182"/>
      <c r="X380" s="184"/>
      <c r="Y380" s="184"/>
      <c r="Z380" s="184"/>
      <c r="AA380" s="184"/>
      <c r="AB380" s="184"/>
      <c r="AC380" s="184"/>
      <c r="AD380" s="184"/>
      <c r="AE380" s="184"/>
    </row>
    <row r="381" spans="1:31" s="186" customFormat="1" ht="54.95" customHeight="1" x14ac:dyDescent="0.25">
      <c r="A381" s="105">
        <v>380</v>
      </c>
      <c r="B381" s="105" t="s">
        <v>889</v>
      </c>
      <c r="C381" s="33" t="s">
        <v>218</v>
      </c>
      <c r="D381" s="13" t="s">
        <v>1289</v>
      </c>
      <c r="E381" s="33" t="s">
        <v>952</v>
      </c>
      <c r="F381" s="21" t="s">
        <v>56</v>
      </c>
      <c r="G381" s="21" t="s">
        <v>134</v>
      </c>
      <c r="H381" s="32" t="s">
        <v>219</v>
      </c>
      <c r="I381" s="13">
        <v>80111600</v>
      </c>
      <c r="J381" s="33" t="s">
        <v>241</v>
      </c>
      <c r="K381" s="106">
        <v>42552</v>
      </c>
      <c r="L381" s="70">
        <v>6</v>
      </c>
      <c r="M381" s="13" t="s">
        <v>231</v>
      </c>
      <c r="N381" s="21" t="s">
        <v>1286</v>
      </c>
      <c r="O381" s="244">
        <v>19032546</v>
      </c>
      <c r="P381" s="244">
        <v>19032546</v>
      </c>
      <c r="Q381" s="107" t="s">
        <v>55</v>
      </c>
      <c r="R381" s="107" t="s">
        <v>55</v>
      </c>
      <c r="S381" s="32" t="s">
        <v>1310</v>
      </c>
      <c r="T381" s="139">
        <v>3172091</v>
      </c>
      <c r="U381" s="112"/>
      <c r="V381" s="184"/>
      <c r="W381" s="182"/>
      <c r="X381" s="184"/>
      <c r="Y381" s="184"/>
      <c r="Z381" s="184"/>
      <c r="AA381" s="184"/>
      <c r="AB381" s="184"/>
      <c r="AC381" s="184"/>
      <c r="AD381" s="184"/>
      <c r="AE381" s="184"/>
    </row>
    <row r="382" spans="1:31" s="186" customFormat="1" ht="54.95" customHeight="1" x14ac:dyDescent="0.25">
      <c r="A382" s="105">
        <v>381</v>
      </c>
      <c r="B382" s="105" t="s">
        <v>889</v>
      </c>
      <c r="C382" s="33" t="s">
        <v>218</v>
      </c>
      <c r="D382" s="13" t="s">
        <v>1289</v>
      </c>
      <c r="E382" s="33" t="s">
        <v>952</v>
      </c>
      <c r="F382" s="21" t="s">
        <v>56</v>
      </c>
      <c r="G382" s="21" t="s">
        <v>134</v>
      </c>
      <c r="H382" s="32" t="s">
        <v>219</v>
      </c>
      <c r="I382" s="13">
        <v>80111600</v>
      </c>
      <c r="J382" s="33" t="s">
        <v>241</v>
      </c>
      <c r="K382" s="106">
        <v>42552</v>
      </c>
      <c r="L382" s="70">
        <v>6</v>
      </c>
      <c r="M382" s="13" t="s">
        <v>231</v>
      </c>
      <c r="N382" s="21" t="s">
        <v>1286</v>
      </c>
      <c r="O382" s="244">
        <v>19032546</v>
      </c>
      <c r="P382" s="244">
        <v>19032546</v>
      </c>
      <c r="Q382" s="107" t="s">
        <v>55</v>
      </c>
      <c r="R382" s="107" t="s">
        <v>55</v>
      </c>
      <c r="S382" s="32" t="s">
        <v>1310</v>
      </c>
      <c r="T382" s="139">
        <v>3172091</v>
      </c>
      <c r="U382" s="112"/>
      <c r="V382" s="184"/>
      <c r="W382" s="182"/>
      <c r="X382" s="184"/>
      <c r="Y382" s="184"/>
      <c r="Z382" s="184"/>
      <c r="AA382" s="184"/>
      <c r="AB382" s="184"/>
      <c r="AC382" s="184"/>
      <c r="AD382" s="184"/>
      <c r="AE382" s="184"/>
    </row>
    <row r="383" spans="1:31" s="186" customFormat="1" ht="54.95" customHeight="1" x14ac:dyDescent="0.25">
      <c r="A383" s="105">
        <v>382</v>
      </c>
      <c r="B383" s="105" t="s">
        <v>889</v>
      </c>
      <c r="C383" s="33" t="s">
        <v>218</v>
      </c>
      <c r="D383" s="13" t="s">
        <v>1289</v>
      </c>
      <c r="E383" s="33" t="s">
        <v>952</v>
      </c>
      <c r="F383" s="21" t="s">
        <v>56</v>
      </c>
      <c r="G383" s="21" t="s">
        <v>134</v>
      </c>
      <c r="H383" s="32" t="s">
        <v>219</v>
      </c>
      <c r="I383" s="13">
        <v>80111600</v>
      </c>
      <c r="J383" s="33" t="s">
        <v>241</v>
      </c>
      <c r="K383" s="106">
        <v>42552</v>
      </c>
      <c r="L383" s="70">
        <v>6</v>
      </c>
      <c r="M383" s="13" t="s">
        <v>231</v>
      </c>
      <c r="N383" s="21" t="s">
        <v>1286</v>
      </c>
      <c r="O383" s="244">
        <v>19032546</v>
      </c>
      <c r="P383" s="244">
        <v>19032546</v>
      </c>
      <c r="Q383" s="107" t="s">
        <v>55</v>
      </c>
      <c r="R383" s="107" t="s">
        <v>55</v>
      </c>
      <c r="S383" s="32" t="s">
        <v>1310</v>
      </c>
      <c r="T383" s="139">
        <v>3172091</v>
      </c>
      <c r="U383" s="112"/>
      <c r="V383" s="184"/>
      <c r="W383" s="182"/>
      <c r="X383" s="184"/>
      <c r="Y383" s="184"/>
      <c r="Z383" s="184"/>
      <c r="AA383" s="184"/>
      <c r="AB383" s="184"/>
      <c r="AC383" s="184"/>
      <c r="AD383" s="184"/>
      <c r="AE383" s="184"/>
    </row>
    <row r="384" spans="1:31" s="186" customFormat="1" ht="54.95" customHeight="1" x14ac:dyDescent="0.25">
      <c r="A384" s="105">
        <v>383</v>
      </c>
      <c r="B384" s="105" t="s">
        <v>889</v>
      </c>
      <c r="C384" s="33" t="s">
        <v>218</v>
      </c>
      <c r="D384" s="13" t="s">
        <v>1289</v>
      </c>
      <c r="E384" s="33" t="s">
        <v>952</v>
      </c>
      <c r="F384" s="21" t="s">
        <v>56</v>
      </c>
      <c r="G384" s="21" t="s">
        <v>134</v>
      </c>
      <c r="H384" s="32" t="s">
        <v>219</v>
      </c>
      <c r="I384" s="13">
        <v>80111600</v>
      </c>
      <c r="J384" s="33" t="s">
        <v>241</v>
      </c>
      <c r="K384" s="106">
        <v>42552</v>
      </c>
      <c r="L384" s="70">
        <v>6</v>
      </c>
      <c r="M384" s="13" t="s">
        <v>231</v>
      </c>
      <c r="N384" s="21" t="s">
        <v>1286</v>
      </c>
      <c r="O384" s="244">
        <v>19032546</v>
      </c>
      <c r="P384" s="244">
        <v>19032546</v>
      </c>
      <c r="Q384" s="107" t="s">
        <v>55</v>
      </c>
      <c r="R384" s="107" t="s">
        <v>55</v>
      </c>
      <c r="S384" s="32" t="s">
        <v>1310</v>
      </c>
      <c r="T384" s="139">
        <v>3172091</v>
      </c>
      <c r="U384" s="112"/>
      <c r="V384" s="184"/>
      <c r="W384" s="182"/>
      <c r="X384" s="184"/>
      <c r="Y384" s="184"/>
      <c r="Z384" s="184"/>
      <c r="AA384" s="184"/>
      <c r="AB384" s="184"/>
      <c r="AC384" s="184"/>
      <c r="AD384" s="184"/>
      <c r="AE384" s="184"/>
    </row>
    <row r="385" spans="1:31" s="186" customFormat="1" ht="54.95" customHeight="1" x14ac:dyDescent="0.25">
      <c r="A385" s="105">
        <v>384</v>
      </c>
      <c r="B385" s="105" t="s">
        <v>889</v>
      </c>
      <c r="C385" s="33" t="s">
        <v>218</v>
      </c>
      <c r="D385" s="13" t="s">
        <v>1289</v>
      </c>
      <c r="E385" s="33" t="s">
        <v>952</v>
      </c>
      <c r="F385" s="21" t="s">
        <v>56</v>
      </c>
      <c r="G385" s="21" t="s">
        <v>134</v>
      </c>
      <c r="H385" s="32" t="s">
        <v>219</v>
      </c>
      <c r="I385" s="13">
        <v>80111600</v>
      </c>
      <c r="J385" s="33" t="s">
        <v>241</v>
      </c>
      <c r="K385" s="106">
        <v>42552</v>
      </c>
      <c r="L385" s="70">
        <v>6</v>
      </c>
      <c r="M385" s="13" t="s">
        <v>231</v>
      </c>
      <c r="N385" s="21" t="s">
        <v>1286</v>
      </c>
      <c r="O385" s="244">
        <v>19032546</v>
      </c>
      <c r="P385" s="244">
        <v>19032546</v>
      </c>
      <c r="Q385" s="107" t="s">
        <v>55</v>
      </c>
      <c r="R385" s="107" t="s">
        <v>55</v>
      </c>
      <c r="S385" s="32" t="s">
        <v>1310</v>
      </c>
      <c r="T385" s="139">
        <v>3172091</v>
      </c>
      <c r="U385" s="112"/>
      <c r="V385" s="184"/>
      <c r="W385" s="182"/>
      <c r="X385" s="184"/>
      <c r="Y385" s="184"/>
      <c r="Z385" s="184"/>
      <c r="AA385" s="184"/>
      <c r="AB385" s="184"/>
      <c r="AC385" s="184"/>
      <c r="AD385" s="184"/>
      <c r="AE385" s="184"/>
    </row>
    <row r="386" spans="1:31" s="186" customFormat="1" ht="54.95" customHeight="1" x14ac:dyDescent="0.25">
      <c r="A386" s="105">
        <v>385</v>
      </c>
      <c r="B386" s="105" t="s">
        <v>889</v>
      </c>
      <c r="C386" s="33" t="s">
        <v>218</v>
      </c>
      <c r="D386" s="13" t="s">
        <v>1289</v>
      </c>
      <c r="E386" s="33" t="s">
        <v>952</v>
      </c>
      <c r="F386" s="21" t="s">
        <v>56</v>
      </c>
      <c r="G386" s="21" t="s">
        <v>134</v>
      </c>
      <c r="H386" s="32" t="s">
        <v>219</v>
      </c>
      <c r="I386" s="13">
        <v>80111600</v>
      </c>
      <c r="J386" s="33" t="s">
        <v>241</v>
      </c>
      <c r="K386" s="106">
        <v>42552</v>
      </c>
      <c r="L386" s="70">
        <v>6</v>
      </c>
      <c r="M386" s="13" t="s">
        <v>231</v>
      </c>
      <c r="N386" s="21" t="s">
        <v>1286</v>
      </c>
      <c r="O386" s="244">
        <v>19032546</v>
      </c>
      <c r="P386" s="244">
        <v>19032546</v>
      </c>
      <c r="Q386" s="107" t="s">
        <v>55</v>
      </c>
      <c r="R386" s="107" t="s">
        <v>55</v>
      </c>
      <c r="S386" s="32" t="s">
        <v>1310</v>
      </c>
      <c r="T386" s="139">
        <v>3172091</v>
      </c>
      <c r="U386" s="112"/>
      <c r="V386" s="184"/>
      <c r="W386" s="182"/>
      <c r="X386" s="184"/>
      <c r="Y386" s="184"/>
      <c r="Z386" s="184"/>
      <c r="AA386" s="184"/>
      <c r="AB386" s="184"/>
      <c r="AC386" s="184"/>
      <c r="AD386" s="184"/>
      <c r="AE386" s="184"/>
    </row>
    <row r="387" spans="1:31" s="186" customFormat="1" ht="54.95" customHeight="1" x14ac:dyDescent="0.25">
      <c r="A387" s="105">
        <v>386</v>
      </c>
      <c r="B387" s="105" t="s">
        <v>889</v>
      </c>
      <c r="C387" s="33" t="s">
        <v>218</v>
      </c>
      <c r="D387" s="13" t="s">
        <v>1289</v>
      </c>
      <c r="E387" s="33" t="s">
        <v>952</v>
      </c>
      <c r="F387" s="21" t="s">
        <v>56</v>
      </c>
      <c r="G387" s="21" t="s">
        <v>134</v>
      </c>
      <c r="H387" s="32" t="s">
        <v>219</v>
      </c>
      <c r="I387" s="13">
        <v>80111600</v>
      </c>
      <c r="J387" s="33" t="s">
        <v>241</v>
      </c>
      <c r="K387" s="106">
        <v>42552</v>
      </c>
      <c r="L387" s="70">
        <v>6</v>
      </c>
      <c r="M387" s="13" t="s">
        <v>231</v>
      </c>
      <c r="N387" s="21" t="s">
        <v>1286</v>
      </c>
      <c r="O387" s="244">
        <v>15722538</v>
      </c>
      <c r="P387" s="244">
        <v>15722538</v>
      </c>
      <c r="Q387" s="107" t="s">
        <v>55</v>
      </c>
      <c r="R387" s="107" t="s">
        <v>55</v>
      </c>
      <c r="S387" s="32" t="s">
        <v>1310</v>
      </c>
      <c r="T387" s="139">
        <v>2620423</v>
      </c>
      <c r="U387" s="112"/>
      <c r="V387" s="184"/>
      <c r="W387" s="182"/>
      <c r="X387" s="184"/>
      <c r="Y387" s="184"/>
      <c r="Z387" s="184"/>
      <c r="AA387" s="184"/>
      <c r="AB387" s="184"/>
      <c r="AC387" s="184"/>
      <c r="AD387" s="184"/>
      <c r="AE387" s="184"/>
    </row>
    <row r="388" spans="1:31" s="186" customFormat="1" ht="54.95" customHeight="1" x14ac:dyDescent="0.25">
      <c r="A388" s="105">
        <v>387</v>
      </c>
      <c r="B388" s="105" t="s">
        <v>889</v>
      </c>
      <c r="C388" s="33" t="s">
        <v>218</v>
      </c>
      <c r="D388" s="13" t="s">
        <v>1289</v>
      </c>
      <c r="E388" s="33" t="s">
        <v>952</v>
      </c>
      <c r="F388" s="21" t="s">
        <v>56</v>
      </c>
      <c r="G388" s="21" t="s">
        <v>134</v>
      </c>
      <c r="H388" s="32" t="s">
        <v>219</v>
      </c>
      <c r="I388" s="13">
        <v>80111600</v>
      </c>
      <c r="J388" s="33" t="s">
        <v>241</v>
      </c>
      <c r="K388" s="106">
        <v>42552</v>
      </c>
      <c r="L388" s="70">
        <v>6</v>
      </c>
      <c r="M388" s="13" t="s">
        <v>231</v>
      </c>
      <c r="N388" s="21" t="s">
        <v>1286</v>
      </c>
      <c r="O388" s="244">
        <v>15722538</v>
      </c>
      <c r="P388" s="244">
        <v>15722538</v>
      </c>
      <c r="Q388" s="107" t="s">
        <v>55</v>
      </c>
      <c r="R388" s="107" t="s">
        <v>55</v>
      </c>
      <c r="S388" s="32" t="s">
        <v>1310</v>
      </c>
      <c r="T388" s="139">
        <v>2620423</v>
      </c>
      <c r="U388" s="112"/>
      <c r="V388" s="184"/>
      <c r="W388" s="182"/>
      <c r="X388" s="184"/>
      <c r="Y388" s="184"/>
      <c r="Z388" s="184"/>
      <c r="AA388" s="184"/>
      <c r="AB388" s="184"/>
      <c r="AC388" s="184"/>
      <c r="AD388" s="184"/>
      <c r="AE388" s="184"/>
    </row>
    <row r="389" spans="1:31" s="186" customFormat="1" ht="54.95" customHeight="1" x14ac:dyDescent="0.25">
      <c r="A389" s="105">
        <v>388</v>
      </c>
      <c r="B389" s="105" t="s">
        <v>889</v>
      </c>
      <c r="C389" s="33" t="s">
        <v>218</v>
      </c>
      <c r="D389" s="13" t="s">
        <v>1289</v>
      </c>
      <c r="E389" s="33" t="s">
        <v>952</v>
      </c>
      <c r="F389" s="21" t="s">
        <v>56</v>
      </c>
      <c r="G389" s="21" t="s">
        <v>134</v>
      </c>
      <c r="H389" s="32" t="s">
        <v>219</v>
      </c>
      <c r="I389" s="13">
        <v>80111600</v>
      </c>
      <c r="J389" s="33" t="s">
        <v>241</v>
      </c>
      <c r="K389" s="106">
        <v>42552</v>
      </c>
      <c r="L389" s="70">
        <v>6</v>
      </c>
      <c r="M389" s="13" t="s">
        <v>231</v>
      </c>
      <c r="N389" s="21" t="s">
        <v>1286</v>
      </c>
      <c r="O389" s="244">
        <v>15722538</v>
      </c>
      <c r="P389" s="244">
        <v>15722538</v>
      </c>
      <c r="Q389" s="107" t="s">
        <v>55</v>
      </c>
      <c r="R389" s="107" t="s">
        <v>55</v>
      </c>
      <c r="S389" s="32" t="s">
        <v>1310</v>
      </c>
      <c r="T389" s="139">
        <v>2620423</v>
      </c>
      <c r="U389" s="112"/>
      <c r="V389" s="184"/>
      <c r="W389" s="182"/>
      <c r="X389" s="184"/>
      <c r="Y389" s="184"/>
      <c r="Z389" s="184"/>
      <c r="AA389" s="184"/>
      <c r="AB389" s="184"/>
      <c r="AC389" s="184"/>
      <c r="AD389" s="184"/>
      <c r="AE389" s="184"/>
    </row>
    <row r="390" spans="1:31" s="186" customFormat="1" ht="54.95" customHeight="1" x14ac:dyDescent="0.25">
      <c r="A390" s="105">
        <v>389</v>
      </c>
      <c r="B390" s="105" t="s">
        <v>889</v>
      </c>
      <c r="C390" s="33" t="s">
        <v>218</v>
      </c>
      <c r="D390" s="13" t="s">
        <v>1289</v>
      </c>
      <c r="E390" s="33" t="s">
        <v>952</v>
      </c>
      <c r="F390" s="21" t="s">
        <v>56</v>
      </c>
      <c r="G390" s="21" t="s">
        <v>134</v>
      </c>
      <c r="H390" s="32" t="s">
        <v>219</v>
      </c>
      <c r="I390" s="13">
        <v>80111600</v>
      </c>
      <c r="J390" s="33" t="s">
        <v>241</v>
      </c>
      <c r="K390" s="106">
        <v>42552</v>
      </c>
      <c r="L390" s="70">
        <v>6</v>
      </c>
      <c r="M390" s="13" t="s">
        <v>231</v>
      </c>
      <c r="N390" s="21" t="s">
        <v>1286</v>
      </c>
      <c r="O390" s="244">
        <v>15722538</v>
      </c>
      <c r="P390" s="244">
        <v>15722538</v>
      </c>
      <c r="Q390" s="107" t="s">
        <v>55</v>
      </c>
      <c r="R390" s="107" t="s">
        <v>55</v>
      </c>
      <c r="S390" s="32" t="s">
        <v>1310</v>
      </c>
      <c r="T390" s="139">
        <v>2620423</v>
      </c>
      <c r="U390" s="112"/>
      <c r="V390" s="184"/>
      <c r="W390" s="182"/>
      <c r="X390" s="184"/>
      <c r="Y390" s="184"/>
      <c r="Z390" s="184"/>
      <c r="AA390" s="184"/>
      <c r="AB390" s="184"/>
      <c r="AC390" s="184"/>
      <c r="AD390" s="184"/>
      <c r="AE390" s="184"/>
    </row>
    <row r="391" spans="1:31" s="186" customFormat="1" ht="54.95" customHeight="1" x14ac:dyDescent="0.25">
      <c r="A391" s="105">
        <v>390</v>
      </c>
      <c r="B391" s="105" t="s">
        <v>889</v>
      </c>
      <c r="C391" s="33" t="s">
        <v>218</v>
      </c>
      <c r="D391" s="13" t="s">
        <v>1289</v>
      </c>
      <c r="E391" s="33" t="s">
        <v>952</v>
      </c>
      <c r="F391" s="21" t="s">
        <v>56</v>
      </c>
      <c r="G391" s="21" t="s">
        <v>134</v>
      </c>
      <c r="H391" s="32" t="s">
        <v>219</v>
      </c>
      <c r="I391" s="13">
        <v>80111600</v>
      </c>
      <c r="J391" s="33" t="s">
        <v>241</v>
      </c>
      <c r="K391" s="106">
        <v>42552</v>
      </c>
      <c r="L391" s="70">
        <v>6</v>
      </c>
      <c r="M391" s="13" t="s">
        <v>231</v>
      </c>
      <c r="N391" s="21" t="s">
        <v>1286</v>
      </c>
      <c r="O391" s="244">
        <v>15722538</v>
      </c>
      <c r="P391" s="244">
        <v>15722538</v>
      </c>
      <c r="Q391" s="107" t="s">
        <v>55</v>
      </c>
      <c r="R391" s="107" t="s">
        <v>55</v>
      </c>
      <c r="S391" s="32" t="s">
        <v>1310</v>
      </c>
      <c r="T391" s="139">
        <v>2620423</v>
      </c>
      <c r="U391" s="112"/>
      <c r="V391" s="184"/>
      <c r="W391" s="182"/>
      <c r="X391" s="184"/>
      <c r="Y391" s="184"/>
      <c r="Z391" s="184"/>
      <c r="AA391" s="184"/>
      <c r="AB391" s="184"/>
      <c r="AC391" s="184"/>
      <c r="AD391" s="184"/>
      <c r="AE391" s="184"/>
    </row>
    <row r="392" spans="1:31" s="186" customFormat="1" ht="54.95" customHeight="1" x14ac:dyDescent="0.25">
      <c r="A392" s="105">
        <v>391</v>
      </c>
      <c r="B392" s="105" t="s">
        <v>889</v>
      </c>
      <c r="C392" s="33" t="s">
        <v>218</v>
      </c>
      <c r="D392" s="13" t="s">
        <v>1289</v>
      </c>
      <c r="E392" s="33" t="s">
        <v>952</v>
      </c>
      <c r="F392" s="21" t="s">
        <v>56</v>
      </c>
      <c r="G392" s="21" t="s">
        <v>134</v>
      </c>
      <c r="H392" s="32" t="s">
        <v>219</v>
      </c>
      <c r="I392" s="13">
        <v>80111600</v>
      </c>
      <c r="J392" s="33" t="s">
        <v>241</v>
      </c>
      <c r="K392" s="106">
        <v>42552</v>
      </c>
      <c r="L392" s="70">
        <v>6</v>
      </c>
      <c r="M392" s="13" t="s">
        <v>231</v>
      </c>
      <c r="N392" s="21" t="s">
        <v>1286</v>
      </c>
      <c r="O392" s="244">
        <v>15722538</v>
      </c>
      <c r="P392" s="244">
        <v>15722538</v>
      </c>
      <c r="Q392" s="107" t="s">
        <v>55</v>
      </c>
      <c r="R392" s="107" t="s">
        <v>55</v>
      </c>
      <c r="S392" s="32" t="s">
        <v>1310</v>
      </c>
      <c r="T392" s="139">
        <v>2620423</v>
      </c>
      <c r="U392" s="112"/>
      <c r="V392" s="184"/>
      <c r="W392" s="182"/>
      <c r="X392" s="184"/>
      <c r="Y392" s="184"/>
      <c r="Z392" s="184"/>
      <c r="AA392" s="184"/>
      <c r="AB392" s="184"/>
      <c r="AC392" s="184"/>
      <c r="AD392" s="184"/>
      <c r="AE392" s="184"/>
    </row>
    <row r="393" spans="1:31" s="186" customFormat="1" ht="54.95" customHeight="1" x14ac:dyDescent="0.25">
      <c r="A393" s="105">
        <v>392</v>
      </c>
      <c r="B393" s="105" t="s">
        <v>889</v>
      </c>
      <c r="C393" s="33" t="s">
        <v>218</v>
      </c>
      <c r="D393" s="13" t="s">
        <v>1289</v>
      </c>
      <c r="E393" s="33" t="s">
        <v>952</v>
      </c>
      <c r="F393" s="21" t="s">
        <v>56</v>
      </c>
      <c r="G393" s="21" t="s">
        <v>134</v>
      </c>
      <c r="H393" s="32" t="s">
        <v>219</v>
      </c>
      <c r="I393" s="13">
        <v>80111600</v>
      </c>
      <c r="J393" s="33" t="s">
        <v>241</v>
      </c>
      <c r="K393" s="106">
        <v>42552</v>
      </c>
      <c r="L393" s="70">
        <v>6</v>
      </c>
      <c r="M393" s="13" t="s">
        <v>231</v>
      </c>
      <c r="N393" s="21" t="s">
        <v>1286</v>
      </c>
      <c r="O393" s="244">
        <v>15722538</v>
      </c>
      <c r="P393" s="244">
        <v>15722538</v>
      </c>
      <c r="Q393" s="107" t="s">
        <v>55</v>
      </c>
      <c r="R393" s="107" t="s">
        <v>55</v>
      </c>
      <c r="S393" s="32" t="s">
        <v>1310</v>
      </c>
      <c r="T393" s="139">
        <v>2620423</v>
      </c>
      <c r="U393" s="112"/>
      <c r="V393" s="184"/>
      <c r="W393" s="182"/>
      <c r="X393" s="184"/>
      <c r="Y393" s="184"/>
      <c r="Z393" s="184"/>
      <c r="AA393" s="184"/>
      <c r="AB393" s="184"/>
      <c r="AC393" s="184"/>
      <c r="AD393" s="184"/>
      <c r="AE393" s="184"/>
    </row>
    <row r="394" spans="1:31" s="186" customFormat="1" ht="54.95" customHeight="1" x14ac:dyDescent="0.25">
      <c r="A394" s="105">
        <v>393</v>
      </c>
      <c r="B394" s="105" t="s">
        <v>889</v>
      </c>
      <c r="C394" s="33" t="s">
        <v>218</v>
      </c>
      <c r="D394" s="13" t="s">
        <v>1289</v>
      </c>
      <c r="E394" s="33" t="s">
        <v>952</v>
      </c>
      <c r="F394" s="21" t="s">
        <v>56</v>
      </c>
      <c r="G394" s="21" t="s">
        <v>134</v>
      </c>
      <c r="H394" s="32" t="s">
        <v>219</v>
      </c>
      <c r="I394" s="13">
        <v>80111600</v>
      </c>
      <c r="J394" s="33" t="s">
        <v>241</v>
      </c>
      <c r="K394" s="106">
        <v>42552</v>
      </c>
      <c r="L394" s="70">
        <v>6</v>
      </c>
      <c r="M394" s="13" t="s">
        <v>231</v>
      </c>
      <c r="N394" s="21" t="s">
        <v>1286</v>
      </c>
      <c r="O394" s="244">
        <v>15722538</v>
      </c>
      <c r="P394" s="244">
        <v>15722538</v>
      </c>
      <c r="Q394" s="107" t="s">
        <v>55</v>
      </c>
      <c r="R394" s="107" t="s">
        <v>55</v>
      </c>
      <c r="S394" s="32" t="s">
        <v>1310</v>
      </c>
      <c r="T394" s="139">
        <v>2620423</v>
      </c>
      <c r="U394" s="112"/>
      <c r="V394" s="184"/>
      <c r="W394" s="182"/>
      <c r="X394" s="184"/>
      <c r="Y394" s="184"/>
      <c r="Z394" s="184"/>
      <c r="AA394" s="184"/>
      <c r="AB394" s="184"/>
      <c r="AC394" s="184"/>
      <c r="AD394" s="184"/>
      <c r="AE394" s="184"/>
    </row>
    <row r="395" spans="1:31" s="186" customFormat="1" ht="54.95" customHeight="1" x14ac:dyDescent="0.25">
      <c r="A395" s="105">
        <v>394</v>
      </c>
      <c r="B395" s="105" t="s">
        <v>889</v>
      </c>
      <c r="C395" s="33" t="s">
        <v>218</v>
      </c>
      <c r="D395" s="13" t="s">
        <v>1289</v>
      </c>
      <c r="E395" s="33" t="s">
        <v>952</v>
      </c>
      <c r="F395" s="21" t="s">
        <v>56</v>
      </c>
      <c r="G395" s="21" t="s">
        <v>134</v>
      </c>
      <c r="H395" s="32" t="s">
        <v>219</v>
      </c>
      <c r="I395" s="13">
        <v>80111600</v>
      </c>
      <c r="J395" s="33" t="s">
        <v>241</v>
      </c>
      <c r="K395" s="106">
        <v>42552</v>
      </c>
      <c r="L395" s="70">
        <v>6</v>
      </c>
      <c r="M395" s="13" t="s">
        <v>231</v>
      </c>
      <c r="N395" s="21" t="s">
        <v>1286</v>
      </c>
      <c r="O395" s="244">
        <v>15722538</v>
      </c>
      <c r="P395" s="244">
        <v>15722538</v>
      </c>
      <c r="Q395" s="107" t="s">
        <v>55</v>
      </c>
      <c r="R395" s="107" t="s">
        <v>55</v>
      </c>
      <c r="S395" s="32" t="s">
        <v>1310</v>
      </c>
      <c r="T395" s="139">
        <v>2620423</v>
      </c>
      <c r="U395" s="112"/>
      <c r="V395" s="184"/>
      <c r="W395" s="182"/>
      <c r="X395" s="184"/>
      <c r="Y395" s="184"/>
      <c r="Z395" s="184"/>
      <c r="AA395" s="184"/>
      <c r="AB395" s="184"/>
      <c r="AC395" s="184"/>
      <c r="AD395" s="184"/>
      <c r="AE395" s="184"/>
    </row>
    <row r="396" spans="1:31" s="186" customFormat="1" ht="54.95" customHeight="1" x14ac:dyDescent="0.25">
      <c r="A396" s="105">
        <v>395</v>
      </c>
      <c r="B396" s="105" t="s">
        <v>889</v>
      </c>
      <c r="C396" s="33" t="s">
        <v>218</v>
      </c>
      <c r="D396" s="13" t="s">
        <v>1289</v>
      </c>
      <c r="E396" s="33" t="s">
        <v>952</v>
      </c>
      <c r="F396" s="21" t="s">
        <v>56</v>
      </c>
      <c r="G396" s="21" t="s">
        <v>134</v>
      </c>
      <c r="H396" s="32" t="s">
        <v>219</v>
      </c>
      <c r="I396" s="13">
        <v>80111600</v>
      </c>
      <c r="J396" s="33" t="s">
        <v>241</v>
      </c>
      <c r="K396" s="106">
        <v>42552</v>
      </c>
      <c r="L396" s="70">
        <v>6</v>
      </c>
      <c r="M396" s="13" t="s">
        <v>231</v>
      </c>
      <c r="N396" s="21" t="s">
        <v>1286</v>
      </c>
      <c r="O396" s="244">
        <v>15722538</v>
      </c>
      <c r="P396" s="244">
        <v>15722538</v>
      </c>
      <c r="Q396" s="107" t="s">
        <v>55</v>
      </c>
      <c r="R396" s="107" t="s">
        <v>55</v>
      </c>
      <c r="S396" s="32" t="s">
        <v>1310</v>
      </c>
      <c r="T396" s="139">
        <v>2620423</v>
      </c>
      <c r="U396" s="112"/>
      <c r="V396" s="184"/>
      <c r="W396" s="182"/>
      <c r="X396" s="184"/>
      <c r="Y396" s="184"/>
      <c r="Z396" s="184"/>
      <c r="AA396" s="184"/>
      <c r="AB396" s="184"/>
      <c r="AC396" s="184"/>
      <c r="AD396" s="184"/>
      <c r="AE396" s="184"/>
    </row>
    <row r="397" spans="1:31" s="186" customFormat="1" ht="54.95" customHeight="1" x14ac:dyDescent="0.25">
      <c r="A397" s="105">
        <v>396</v>
      </c>
      <c r="B397" s="105" t="s">
        <v>889</v>
      </c>
      <c r="C397" s="33" t="s">
        <v>218</v>
      </c>
      <c r="D397" s="13" t="s">
        <v>1289</v>
      </c>
      <c r="E397" s="33" t="s">
        <v>952</v>
      </c>
      <c r="F397" s="21" t="s">
        <v>56</v>
      </c>
      <c r="G397" s="21" t="s">
        <v>134</v>
      </c>
      <c r="H397" s="32" t="s">
        <v>219</v>
      </c>
      <c r="I397" s="13">
        <v>80111600</v>
      </c>
      <c r="J397" s="33" t="s">
        <v>241</v>
      </c>
      <c r="K397" s="106">
        <v>42552</v>
      </c>
      <c r="L397" s="70">
        <v>6</v>
      </c>
      <c r="M397" s="13" t="s">
        <v>231</v>
      </c>
      <c r="N397" s="21" t="s">
        <v>1286</v>
      </c>
      <c r="O397" s="244">
        <v>15722538</v>
      </c>
      <c r="P397" s="244">
        <v>15722538</v>
      </c>
      <c r="Q397" s="107" t="s">
        <v>55</v>
      </c>
      <c r="R397" s="107" t="s">
        <v>55</v>
      </c>
      <c r="S397" s="32" t="s">
        <v>1310</v>
      </c>
      <c r="T397" s="139">
        <v>2620423</v>
      </c>
      <c r="U397" s="112"/>
      <c r="V397" s="184"/>
      <c r="W397" s="182"/>
      <c r="X397" s="184"/>
      <c r="Y397" s="184"/>
      <c r="Z397" s="184"/>
      <c r="AA397" s="184"/>
      <c r="AB397" s="184"/>
      <c r="AC397" s="184"/>
      <c r="AD397" s="184"/>
      <c r="AE397" s="184"/>
    </row>
    <row r="398" spans="1:31" s="186" customFormat="1" ht="54.95" customHeight="1" x14ac:dyDescent="0.25">
      <c r="A398" s="105">
        <v>397</v>
      </c>
      <c r="B398" s="105" t="s">
        <v>889</v>
      </c>
      <c r="C398" s="33" t="s">
        <v>218</v>
      </c>
      <c r="D398" s="13" t="s">
        <v>1289</v>
      </c>
      <c r="E398" s="33" t="s">
        <v>952</v>
      </c>
      <c r="F398" s="21" t="s">
        <v>56</v>
      </c>
      <c r="G398" s="21" t="s">
        <v>134</v>
      </c>
      <c r="H398" s="32" t="s">
        <v>219</v>
      </c>
      <c r="I398" s="13">
        <v>80111600</v>
      </c>
      <c r="J398" s="33" t="s">
        <v>241</v>
      </c>
      <c r="K398" s="106">
        <v>42552</v>
      </c>
      <c r="L398" s="70">
        <v>6</v>
      </c>
      <c r="M398" s="13" t="s">
        <v>231</v>
      </c>
      <c r="N398" s="21" t="s">
        <v>1286</v>
      </c>
      <c r="O398" s="244">
        <v>15722538</v>
      </c>
      <c r="P398" s="244">
        <v>15722538</v>
      </c>
      <c r="Q398" s="107" t="s">
        <v>55</v>
      </c>
      <c r="R398" s="107" t="s">
        <v>55</v>
      </c>
      <c r="S398" s="32" t="s">
        <v>1310</v>
      </c>
      <c r="T398" s="139">
        <v>2620423</v>
      </c>
      <c r="U398" s="112"/>
      <c r="V398" s="184"/>
      <c r="W398" s="182"/>
      <c r="X398" s="184"/>
      <c r="Y398" s="184"/>
      <c r="Z398" s="184"/>
      <c r="AA398" s="184"/>
      <c r="AB398" s="184"/>
      <c r="AC398" s="184"/>
      <c r="AD398" s="184"/>
      <c r="AE398" s="184"/>
    </row>
    <row r="399" spans="1:31" s="186" customFormat="1" ht="54.95" customHeight="1" x14ac:dyDescent="0.25">
      <c r="A399" s="105">
        <v>398</v>
      </c>
      <c r="B399" s="105" t="s">
        <v>889</v>
      </c>
      <c r="C399" s="33" t="s">
        <v>218</v>
      </c>
      <c r="D399" s="13" t="s">
        <v>1289</v>
      </c>
      <c r="E399" s="33" t="s">
        <v>952</v>
      </c>
      <c r="F399" s="21" t="s">
        <v>56</v>
      </c>
      <c r="G399" s="21" t="s">
        <v>134</v>
      </c>
      <c r="H399" s="32" t="s">
        <v>219</v>
      </c>
      <c r="I399" s="13">
        <v>80111600</v>
      </c>
      <c r="J399" s="33" t="s">
        <v>241</v>
      </c>
      <c r="K399" s="106">
        <v>42552</v>
      </c>
      <c r="L399" s="70">
        <v>6</v>
      </c>
      <c r="M399" s="13" t="s">
        <v>231</v>
      </c>
      <c r="N399" s="21" t="s">
        <v>1286</v>
      </c>
      <c r="O399" s="244">
        <v>15722538</v>
      </c>
      <c r="P399" s="244">
        <v>15722538</v>
      </c>
      <c r="Q399" s="107" t="s">
        <v>55</v>
      </c>
      <c r="R399" s="107" t="s">
        <v>55</v>
      </c>
      <c r="S399" s="32" t="s">
        <v>1310</v>
      </c>
      <c r="T399" s="139">
        <v>2620423</v>
      </c>
      <c r="U399" s="112"/>
      <c r="V399" s="184"/>
      <c r="W399" s="182"/>
      <c r="X399" s="184"/>
      <c r="Y399" s="184"/>
      <c r="Z399" s="184"/>
      <c r="AA399" s="184"/>
      <c r="AB399" s="184"/>
      <c r="AC399" s="184"/>
      <c r="AD399" s="184"/>
      <c r="AE399" s="184"/>
    </row>
    <row r="400" spans="1:31" s="185" customFormat="1" ht="54.95" customHeight="1" x14ac:dyDescent="0.25">
      <c r="A400" s="105">
        <v>399</v>
      </c>
      <c r="B400" s="105" t="s">
        <v>889</v>
      </c>
      <c r="C400" s="33" t="s">
        <v>218</v>
      </c>
      <c r="D400" s="13" t="s">
        <v>1289</v>
      </c>
      <c r="E400" s="33" t="s">
        <v>952</v>
      </c>
      <c r="F400" s="21" t="s">
        <v>56</v>
      </c>
      <c r="G400" s="21" t="s">
        <v>134</v>
      </c>
      <c r="H400" s="32" t="s">
        <v>219</v>
      </c>
      <c r="I400" s="13">
        <v>80111600</v>
      </c>
      <c r="J400" s="33" t="s">
        <v>241</v>
      </c>
      <c r="K400" s="106">
        <v>42552</v>
      </c>
      <c r="L400" s="70">
        <v>6</v>
      </c>
      <c r="M400" s="13" t="s">
        <v>231</v>
      </c>
      <c r="N400" s="21" t="s">
        <v>1286</v>
      </c>
      <c r="O400" s="244">
        <v>15722538</v>
      </c>
      <c r="P400" s="244">
        <v>15722538</v>
      </c>
      <c r="Q400" s="107" t="s">
        <v>55</v>
      </c>
      <c r="R400" s="107" t="s">
        <v>55</v>
      </c>
      <c r="S400" s="32" t="s">
        <v>1310</v>
      </c>
      <c r="T400" s="139">
        <v>2620423</v>
      </c>
      <c r="U400" s="112"/>
      <c r="V400" s="184"/>
      <c r="W400" s="182"/>
      <c r="X400" s="184"/>
      <c r="Y400" s="184"/>
      <c r="Z400" s="184"/>
      <c r="AA400" s="184"/>
      <c r="AB400" s="184"/>
      <c r="AC400" s="184"/>
      <c r="AD400" s="184"/>
      <c r="AE400" s="184"/>
    </row>
    <row r="401" spans="1:31" s="185" customFormat="1" ht="54.95" customHeight="1" x14ac:dyDescent="0.25">
      <c r="A401" s="105">
        <v>400</v>
      </c>
      <c r="B401" s="105" t="s">
        <v>889</v>
      </c>
      <c r="C401" s="33" t="s">
        <v>218</v>
      </c>
      <c r="D401" s="13" t="s">
        <v>1289</v>
      </c>
      <c r="E401" s="33" t="s">
        <v>952</v>
      </c>
      <c r="F401" s="21" t="s">
        <v>56</v>
      </c>
      <c r="G401" s="21" t="s">
        <v>134</v>
      </c>
      <c r="H401" s="32" t="s">
        <v>219</v>
      </c>
      <c r="I401" s="13">
        <v>80111600</v>
      </c>
      <c r="J401" s="33" t="s">
        <v>242</v>
      </c>
      <c r="K401" s="106">
        <v>42552</v>
      </c>
      <c r="L401" s="70">
        <v>6</v>
      </c>
      <c r="M401" s="13" t="s">
        <v>231</v>
      </c>
      <c r="N401" s="21" t="s">
        <v>1286</v>
      </c>
      <c r="O401" s="244">
        <v>34436814</v>
      </c>
      <c r="P401" s="244">
        <v>34436814</v>
      </c>
      <c r="Q401" s="107" t="s">
        <v>55</v>
      </c>
      <c r="R401" s="107" t="s">
        <v>55</v>
      </c>
      <c r="S401" s="32" t="s">
        <v>1310</v>
      </c>
      <c r="T401" s="139">
        <v>5739469</v>
      </c>
      <c r="U401" s="112"/>
      <c r="V401" s="184"/>
      <c r="W401" s="182"/>
      <c r="X401" s="184"/>
      <c r="Y401" s="184"/>
      <c r="Z401" s="184"/>
      <c r="AA401" s="184"/>
      <c r="AB401" s="184"/>
      <c r="AC401" s="184"/>
      <c r="AD401" s="184"/>
      <c r="AE401" s="184"/>
    </row>
    <row r="402" spans="1:31" s="185" customFormat="1" ht="54.95" customHeight="1" x14ac:dyDescent="0.25">
      <c r="A402" s="105">
        <v>401</v>
      </c>
      <c r="B402" s="105" t="s">
        <v>889</v>
      </c>
      <c r="C402" s="33" t="s">
        <v>218</v>
      </c>
      <c r="D402" s="13" t="s">
        <v>1289</v>
      </c>
      <c r="E402" s="33" t="s">
        <v>952</v>
      </c>
      <c r="F402" s="21" t="s">
        <v>56</v>
      </c>
      <c r="G402" s="21" t="s">
        <v>134</v>
      </c>
      <c r="H402" s="32" t="s">
        <v>219</v>
      </c>
      <c r="I402" s="13">
        <v>80111600</v>
      </c>
      <c r="J402" s="33" t="s">
        <v>242</v>
      </c>
      <c r="K402" s="106">
        <v>42552</v>
      </c>
      <c r="L402" s="70">
        <v>6</v>
      </c>
      <c r="M402" s="13" t="s">
        <v>231</v>
      </c>
      <c r="N402" s="21" t="s">
        <v>1286</v>
      </c>
      <c r="O402" s="244">
        <v>34436814</v>
      </c>
      <c r="P402" s="244">
        <v>34436814</v>
      </c>
      <c r="Q402" s="107" t="s">
        <v>55</v>
      </c>
      <c r="R402" s="107" t="s">
        <v>55</v>
      </c>
      <c r="S402" s="32" t="s">
        <v>1310</v>
      </c>
      <c r="T402" s="139">
        <v>5739469</v>
      </c>
      <c r="U402" s="112"/>
      <c r="V402" s="184"/>
      <c r="W402" s="182"/>
      <c r="X402" s="184"/>
      <c r="Y402" s="184"/>
      <c r="Z402" s="184"/>
      <c r="AA402" s="184"/>
      <c r="AB402" s="184"/>
      <c r="AC402" s="184"/>
      <c r="AD402" s="184"/>
      <c r="AE402" s="184"/>
    </row>
    <row r="403" spans="1:31" s="185" customFormat="1" ht="54.95" customHeight="1" x14ac:dyDescent="0.25">
      <c r="A403" s="105">
        <v>402</v>
      </c>
      <c r="B403" s="105" t="s">
        <v>889</v>
      </c>
      <c r="C403" s="33" t="s">
        <v>218</v>
      </c>
      <c r="D403" s="13" t="s">
        <v>1289</v>
      </c>
      <c r="E403" s="33" t="s">
        <v>952</v>
      </c>
      <c r="F403" s="21" t="s">
        <v>56</v>
      </c>
      <c r="G403" s="21" t="s">
        <v>134</v>
      </c>
      <c r="H403" s="32" t="s">
        <v>219</v>
      </c>
      <c r="I403" s="13">
        <v>80111600</v>
      </c>
      <c r="J403" s="33" t="s">
        <v>242</v>
      </c>
      <c r="K403" s="106">
        <v>42552</v>
      </c>
      <c r="L403" s="70">
        <v>6</v>
      </c>
      <c r="M403" s="13" t="s">
        <v>231</v>
      </c>
      <c r="N403" s="21" t="s">
        <v>1286</v>
      </c>
      <c r="O403" s="244">
        <v>34436814</v>
      </c>
      <c r="P403" s="244">
        <v>34436814</v>
      </c>
      <c r="Q403" s="107" t="s">
        <v>55</v>
      </c>
      <c r="R403" s="107" t="s">
        <v>55</v>
      </c>
      <c r="S403" s="32" t="s">
        <v>1310</v>
      </c>
      <c r="T403" s="139">
        <v>5739469</v>
      </c>
      <c r="U403" s="112"/>
      <c r="V403" s="184"/>
      <c r="W403" s="182"/>
      <c r="X403" s="184"/>
      <c r="Y403" s="184"/>
      <c r="Z403" s="184"/>
      <c r="AA403" s="184"/>
      <c r="AB403" s="184"/>
      <c r="AC403" s="184"/>
      <c r="AD403" s="184"/>
      <c r="AE403" s="184"/>
    </row>
    <row r="404" spans="1:31" s="185" customFormat="1" ht="54.95" customHeight="1" x14ac:dyDescent="0.25">
      <c r="A404" s="105">
        <v>403</v>
      </c>
      <c r="B404" s="105" t="s">
        <v>889</v>
      </c>
      <c r="C404" s="33" t="s">
        <v>218</v>
      </c>
      <c r="D404" s="13" t="s">
        <v>1289</v>
      </c>
      <c r="E404" s="33" t="s">
        <v>952</v>
      </c>
      <c r="F404" s="21" t="s">
        <v>56</v>
      </c>
      <c r="G404" s="21" t="s">
        <v>134</v>
      </c>
      <c r="H404" s="32" t="s">
        <v>219</v>
      </c>
      <c r="I404" s="13">
        <v>80111600</v>
      </c>
      <c r="J404" s="33" t="s">
        <v>242</v>
      </c>
      <c r="K404" s="106">
        <v>42552</v>
      </c>
      <c r="L404" s="70">
        <v>6</v>
      </c>
      <c r="M404" s="13" t="s">
        <v>231</v>
      </c>
      <c r="N404" s="21" t="s">
        <v>1286</v>
      </c>
      <c r="O404" s="244">
        <v>34436814</v>
      </c>
      <c r="P404" s="244">
        <v>34436814</v>
      </c>
      <c r="Q404" s="107" t="s">
        <v>55</v>
      </c>
      <c r="R404" s="107" t="s">
        <v>55</v>
      </c>
      <c r="S404" s="32" t="s">
        <v>1310</v>
      </c>
      <c r="T404" s="139">
        <v>5739469</v>
      </c>
      <c r="U404" s="112"/>
      <c r="V404" s="184"/>
      <c r="W404" s="182"/>
      <c r="X404" s="184"/>
      <c r="Y404" s="184"/>
      <c r="Z404" s="184"/>
      <c r="AA404" s="184"/>
      <c r="AB404" s="184"/>
      <c r="AC404" s="184"/>
      <c r="AD404" s="184"/>
      <c r="AE404" s="184"/>
    </row>
    <row r="405" spans="1:31" s="185" customFormat="1" ht="54.95" customHeight="1" x14ac:dyDescent="0.25">
      <c r="A405" s="105">
        <v>404</v>
      </c>
      <c r="B405" s="105" t="s">
        <v>889</v>
      </c>
      <c r="C405" s="33" t="s">
        <v>218</v>
      </c>
      <c r="D405" s="13" t="s">
        <v>1289</v>
      </c>
      <c r="E405" s="33" t="s">
        <v>952</v>
      </c>
      <c r="F405" s="21" t="s">
        <v>56</v>
      </c>
      <c r="G405" s="21" t="s">
        <v>134</v>
      </c>
      <c r="H405" s="32" t="s">
        <v>219</v>
      </c>
      <c r="I405" s="13">
        <v>80111600</v>
      </c>
      <c r="J405" s="33" t="s">
        <v>242</v>
      </c>
      <c r="K405" s="106">
        <v>42552</v>
      </c>
      <c r="L405" s="70">
        <v>6</v>
      </c>
      <c r="M405" s="13" t="s">
        <v>231</v>
      </c>
      <c r="N405" s="21" t="s">
        <v>1286</v>
      </c>
      <c r="O405" s="244">
        <v>34436814</v>
      </c>
      <c r="P405" s="244">
        <v>34436814</v>
      </c>
      <c r="Q405" s="107" t="s">
        <v>55</v>
      </c>
      <c r="R405" s="107" t="s">
        <v>55</v>
      </c>
      <c r="S405" s="32" t="s">
        <v>1310</v>
      </c>
      <c r="T405" s="139">
        <v>5739469</v>
      </c>
      <c r="U405" s="112"/>
      <c r="V405" s="184"/>
      <c r="W405" s="182"/>
      <c r="X405" s="184"/>
      <c r="Y405" s="184"/>
      <c r="Z405" s="184"/>
      <c r="AA405" s="184"/>
      <c r="AB405" s="184"/>
      <c r="AC405" s="184"/>
      <c r="AD405" s="184"/>
      <c r="AE405" s="184"/>
    </row>
    <row r="406" spans="1:31" s="185" customFormat="1" ht="54.95" customHeight="1" x14ac:dyDescent="0.25">
      <c r="A406" s="105">
        <v>405</v>
      </c>
      <c r="B406" s="105" t="s">
        <v>889</v>
      </c>
      <c r="C406" s="33" t="s">
        <v>218</v>
      </c>
      <c r="D406" s="13" t="s">
        <v>1289</v>
      </c>
      <c r="E406" s="33" t="s">
        <v>952</v>
      </c>
      <c r="F406" s="21" t="s">
        <v>56</v>
      </c>
      <c r="G406" s="21" t="s">
        <v>134</v>
      </c>
      <c r="H406" s="32" t="s">
        <v>219</v>
      </c>
      <c r="I406" s="13">
        <v>80111600</v>
      </c>
      <c r="J406" s="33" t="s">
        <v>242</v>
      </c>
      <c r="K406" s="106">
        <v>42552</v>
      </c>
      <c r="L406" s="70">
        <v>6</v>
      </c>
      <c r="M406" s="13" t="s">
        <v>231</v>
      </c>
      <c r="N406" s="21" t="s">
        <v>1286</v>
      </c>
      <c r="O406" s="244">
        <v>34436814</v>
      </c>
      <c r="P406" s="244">
        <v>34436814</v>
      </c>
      <c r="Q406" s="107" t="s">
        <v>55</v>
      </c>
      <c r="R406" s="107" t="s">
        <v>55</v>
      </c>
      <c r="S406" s="32" t="s">
        <v>1310</v>
      </c>
      <c r="T406" s="139">
        <v>5739469</v>
      </c>
      <c r="U406" s="112"/>
      <c r="V406" s="184"/>
      <c r="W406" s="182"/>
      <c r="X406" s="184"/>
      <c r="Y406" s="184"/>
      <c r="Z406" s="184"/>
      <c r="AA406" s="184"/>
      <c r="AB406" s="184"/>
      <c r="AC406" s="184"/>
      <c r="AD406" s="184"/>
      <c r="AE406" s="184"/>
    </row>
    <row r="407" spans="1:31" s="185" customFormat="1" ht="54.95" customHeight="1" x14ac:dyDescent="0.25">
      <c r="A407" s="105">
        <v>406</v>
      </c>
      <c r="B407" s="105" t="s">
        <v>889</v>
      </c>
      <c r="C407" s="33" t="s">
        <v>218</v>
      </c>
      <c r="D407" s="13" t="s">
        <v>1289</v>
      </c>
      <c r="E407" s="33" t="s">
        <v>952</v>
      </c>
      <c r="F407" s="21" t="s">
        <v>56</v>
      </c>
      <c r="G407" s="21" t="s">
        <v>134</v>
      </c>
      <c r="H407" s="32" t="s">
        <v>219</v>
      </c>
      <c r="I407" s="13">
        <v>80111600</v>
      </c>
      <c r="J407" s="33" t="s">
        <v>242</v>
      </c>
      <c r="K407" s="106">
        <v>42552</v>
      </c>
      <c r="L407" s="70">
        <v>6</v>
      </c>
      <c r="M407" s="13" t="s">
        <v>231</v>
      </c>
      <c r="N407" s="21" t="s">
        <v>1286</v>
      </c>
      <c r="O407" s="244">
        <v>34436814</v>
      </c>
      <c r="P407" s="244">
        <v>34436814</v>
      </c>
      <c r="Q407" s="107" t="s">
        <v>55</v>
      </c>
      <c r="R407" s="107" t="s">
        <v>55</v>
      </c>
      <c r="S407" s="32" t="s">
        <v>1310</v>
      </c>
      <c r="T407" s="139">
        <v>5739469</v>
      </c>
      <c r="U407" s="112"/>
      <c r="V407" s="184"/>
      <c r="W407" s="182"/>
      <c r="X407" s="184"/>
      <c r="Y407" s="184"/>
      <c r="Z407" s="184"/>
      <c r="AA407" s="184"/>
      <c r="AB407" s="184"/>
      <c r="AC407" s="184"/>
      <c r="AD407" s="184"/>
      <c r="AE407" s="184"/>
    </row>
    <row r="408" spans="1:31" s="185" customFormat="1" ht="54.95" customHeight="1" x14ac:dyDescent="0.25">
      <c r="A408" s="105">
        <v>407</v>
      </c>
      <c r="B408" s="105" t="s">
        <v>889</v>
      </c>
      <c r="C408" s="33" t="s">
        <v>218</v>
      </c>
      <c r="D408" s="13" t="s">
        <v>1289</v>
      </c>
      <c r="E408" s="33" t="s">
        <v>952</v>
      </c>
      <c r="F408" s="21" t="s">
        <v>56</v>
      </c>
      <c r="G408" s="21" t="s">
        <v>134</v>
      </c>
      <c r="H408" s="32" t="s">
        <v>219</v>
      </c>
      <c r="I408" s="13">
        <v>80111600</v>
      </c>
      <c r="J408" s="33" t="s">
        <v>242</v>
      </c>
      <c r="K408" s="106">
        <v>42552</v>
      </c>
      <c r="L408" s="70">
        <v>6</v>
      </c>
      <c r="M408" s="13" t="s">
        <v>231</v>
      </c>
      <c r="N408" s="21" t="s">
        <v>1286</v>
      </c>
      <c r="O408" s="244">
        <v>34436814</v>
      </c>
      <c r="P408" s="244">
        <v>34436814</v>
      </c>
      <c r="Q408" s="107" t="s">
        <v>55</v>
      </c>
      <c r="R408" s="107" t="s">
        <v>55</v>
      </c>
      <c r="S408" s="32" t="s">
        <v>1310</v>
      </c>
      <c r="T408" s="139">
        <v>5739469</v>
      </c>
      <c r="U408" s="112"/>
      <c r="V408" s="184"/>
      <c r="W408" s="182"/>
      <c r="X408" s="184"/>
      <c r="Y408" s="184"/>
      <c r="Z408" s="184"/>
      <c r="AA408" s="184"/>
      <c r="AB408" s="184"/>
      <c r="AC408" s="184"/>
      <c r="AD408" s="184"/>
      <c r="AE408" s="184"/>
    </row>
    <row r="409" spans="1:31" s="185" customFormat="1" ht="54.95" customHeight="1" x14ac:dyDescent="0.25">
      <c r="A409" s="105">
        <v>408</v>
      </c>
      <c r="B409" s="105" t="s">
        <v>889</v>
      </c>
      <c r="C409" s="33" t="s">
        <v>218</v>
      </c>
      <c r="D409" s="13" t="s">
        <v>1289</v>
      </c>
      <c r="E409" s="33" t="s">
        <v>952</v>
      </c>
      <c r="F409" s="21" t="s">
        <v>56</v>
      </c>
      <c r="G409" s="21" t="s">
        <v>134</v>
      </c>
      <c r="H409" s="32" t="s">
        <v>219</v>
      </c>
      <c r="I409" s="13">
        <v>80111600</v>
      </c>
      <c r="J409" s="33" t="s">
        <v>243</v>
      </c>
      <c r="K409" s="106">
        <v>42552</v>
      </c>
      <c r="L409" s="70">
        <v>6</v>
      </c>
      <c r="M409" s="13" t="s">
        <v>231</v>
      </c>
      <c r="N409" s="21" t="s">
        <v>1286</v>
      </c>
      <c r="O409" s="244">
        <v>24697752</v>
      </c>
      <c r="P409" s="244">
        <v>24697752</v>
      </c>
      <c r="Q409" s="107" t="s">
        <v>55</v>
      </c>
      <c r="R409" s="107" t="s">
        <v>55</v>
      </c>
      <c r="S409" s="32" t="s">
        <v>1310</v>
      </c>
      <c r="T409" s="139">
        <v>4116292</v>
      </c>
      <c r="U409" s="112"/>
      <c r="V409" s="184"/>
      <c r="W409" s="182"/>
      <c r="X409" s="184"/>
      <c r="Y409" s="184"/>
      <c r="Z409" s="184"/>
      <c r="AA409" s="184"/>
      <c r="AB409" s="184"/>
      <c r="AC409" s="184"/>
      <c r="AD409" s="184"/>
      <c r="AE409" s="184"/>
    </row>
    <row r="410" spans="1:31" s="185" customFormat="1" ht="54.95" customHeight="1" x14ac:dyDescent="0.25">
      <c r="A410" s="105">
        <v>409</v>
      </c>
      <c r="B410" s="105" t="s">
        <v>889</v>
      </c>
      <c r="C410" s="33" t="s">
        <v>136</v>
      </c>
      <c r="D410" s="13" t="s">
        <v>1289</v>
      </c>
      <c r="E410" s="33" t="s">
        <v>1293</v>
      </c>
      <c r="F410" s="21" t="s">
        <v>56</v>
      </c>
      <c r="G410" s="21" t="s">
        <v>134</v>
      </c>
      <c r="H410" s="33" t="s">
        <v>244</v>
      </c>
      <c r="I410" s="13">
        <v>80111600</v>
      </c>
      <c r="J410" s="33" t="s">
        <v>962</v>
      </c>
      <c r="K410" s="106">
        <v>42552</v>
      </c>
      <c r="L410" s="70">
        <v>6</v>
      </c>
      <c r="M410" s="13" t="s">
        <v>231</v>
      </c>
      <c r="N410" s="21" t="s">
        <v>1286</v>
      </c>
      <c r="O410" s="244">
        <v>19032546</v>
      </c>
      <c r="P410" s="244">
        <v>19032546</v>
      </c>
      <c r="Q410" s="107" t="s">
        <v>55</v>
      </c>
      <c r="R410" s="107" t="s">
        <v>55</v>
      </c>
      <c r="S410" s="32" t="s">
        <v>1310</v>
      </c>
      <c r="T410" s="139">
        <v>3172091</v>
      </c>
      <c r="U410" s="112"/>
      <c r="V410" s="184"/>
      <c r="W410" s="182"/>
      <c r="X410" s="184"/>
      <c r="Y410" s="184"/>
      <c r="Z410" s="184"/>
      <c r="AA410" s="184"/>
      <c r="AB410" s="184"/>
      <c r="AC410" s="184"/>
      <c r="AD410" s="184"/>
      <c r="AE410" s="184"/>
    </row>
    <row r="411" spans="1:31" s="185" customFormat="1" ht="54.95" customHeight="1" x14ac:dyDescent="0.25">
      <c r="A411" s="105">
        <v>410</v>
      </c>
      <c r="B411" s="105" t="s">
        <v>889</v>
      </c>
      <c r="C411" s="33" t="s">
        <v>136</v>
      </c>
      <c r="D411" s="13" t="s">
        <v>1289</v>
      </c>
      <c r="E411" s="33" t="s">
        <v>1293</v>
      </c>
      <c r="F411" s="21" t="s">
        <v>56</v>
      </c>
      <c r="G411" s="21" t="s">
        <v>134</v>
      </c>
      <c r="H411" s="33" t="s">
        <v>244</v>
      </c>
      <c r="I411" s="13">
        <v>80111600</v>
      </c>
      <c r="J411" s="33" t="s">
        <v>245</v>
      </c>
      <c r="K411" s="106">
        <v>42552</v>
      </c>
      <c r="L411" s="70">
        <v>6</v>
      </c>
      <c r="M411" s="13" t="s">
        <v>231</v>
      </c>
      <c r="N411" s="21" t="s">
        <v>1286</v>
      </c>
      <c r="O411" s="244">
        <v>34436814</v>
      </c>
      <c r="P411" s="244">
        <v>34436814</v>
      </c>
      <c r="Q411" s="107" t="s">
        <v>55</v>
      </c>
      <c r="R411" s="107" t="s">
        <v>55</v>
      </c>
      <c r="S411" s="32" t="s">
        <v>1310</v>
      </c>
      <c r="T411" s="139">
        <v>5739469</v>
      </c>
      <c r="U411" s="112"/>
      <c r="V411" s="184"/>
      <c r="W411" s="182"/>
      <c r="X411" s="184"/>
      <c r="Y411" s="184"/>
      <c r="Z411" s="184"/>
      <c r="AA411" s="184"/>
      <c r="AB411" s="184"/>
      <c r="AC411" s="184"/>
      <c r="AD411" s="184"/>
      <c r="AE411" s="184"/>
    </row>
    <row r="412" spans="1:31" s="185" customFormat="1" ht="54.95" customHeight="1" x14ac:dyDescent="0.25">
      <c r="A412" s="105">
        <v>411</v>
      </c>
      <c r="B412" s="105" t="s">
        <v>889</v>
      </c>
      <c r="C412" s="33" t="s">
        <v>136</v>
      </c>
      <c r="D412" s="13" t="s">
        <v>1289</v>
      </c>
      <c r="E412" s="33" t="s">
        <v>1293</v>
      </c>
      <c r="F412" s="21" t="s">
        <v>56</v>
      </c>
      <c r="G412" s="21" t="s">
        <v>134</v>
      </c>
      <c r="H412" s="33" t="s">
        <v>244</v>
      </c>
      <c r="I412" s="13">
        <v>80111600</v>
      </c>
      <c r="J412" s="33" t="s">
        <v>237</v>
      </c>
      <c r="K412" s="106">
        <v>42552</v>
      </c>
      <c r="L412" s="70">
        <v>6</v>
      </c>
      <c r="M412" s="13" t="s">
        <v>231</v>
      </c>
      <c r="N412" s="21" t="s">
        <v>1286</v>
      </c>
      <c r="O412" s="244">
        <v>10566564</v>
      </c>
      <c r="P412" s="244">
        <v>10566564</v>
      </c>
      <c r="Q412" s="107" t="s">
        <v>55</v>
      </c>
      <c r="R412" s="107" t="s">
        <v>55</v>
      </c>
      <c r="S412" s="32" t="s">
        <v>1310</v>
      </c>
      <c r="T412" s="139">
        <v>1761094</v>
      </c>
      <c r="U412" s="112"/>
      <c r="V412" s="184"/>
      <c r="W412" s="182"/>
      <c r="X412" s="184"/>
      <c r="Y412" s="184"/>
      <c r="Z412" s="184"/>
      <c r="AA412" s="184"/>
      <c r="AB412" s="184"/>
      <c r="AC412" s="184"/>
      <c r="AD412" s="184"/>
      <c r="AE412" s="184"/>
    </row>
    <row r="413" spans="1:31" s="185" customFormat="1" ht="54.95" customHeight="1" x14ac:dyDescent="0.25">
      <c r="A413" s="105">
        <v>412</v>
      </c>
      <c r="B413" s="105" t="s">
        <v>889</v>
      </c>
      <c r="C413" s="33" t="s">
        <v>136</v>
      </c>
      <c r="D413" s="13" t="s">
        <v>1289</v>
      </c>
      <c r="E413" s="33" t="s">
        <v>1293</v>
      </c>
      <c r="F413" s="21" t="s">
        <v>56</v>
      </c>
      <c r="G413" s="21" t="s">
        <v>134</v>
      </c>
      <c r="H413" s="33" t="s">
        <v>244</v>
      </c>
      <c r="I413" s="13">
        <v>80111600</v>
      </c>
      <c r="J413" s="33" t="s">
        <v>246</v>
      </c>
      <c r="K413" s="106">
        <v>42552</v>
      </c>
      <c r="L413" s="70">
        <v>6</v>
      </c>
      <c r="M413" s="13" t="s">
        <v>231</v>
      </c>
      <c r="N413" s="21" t="s">
        <v>1286</v>
      </c>
      <c r="O413" s="244">
        <v>15722538</v>
      </c>
      <c r="P413" s="244">
        <v>15722538</v>
      </c>
      <c r="Q413" s="107" t="s">
        <v>55</v>
      </c>
      <c r="R413" s="107" t="s">
        <v>55</v>
      </c>
      <c r="S413" s="32" t="s">
        <v>1310</v>
      </c>
      <c r="T413" s="139">
        <v>2620423</v>
      </c>
      <c r="U413" s="112"/>
      <c r="V413" s="184"/>
      <c r="W413" s="182"/>
      <c r="X413" s="184"/>
      <c r="Y413" s="184"/>
      <c r="Z413" s="184"/>
      <c r="AA413" s="184"/>
      <c r="AB413" s="184"/>
      <c r="AC413" s="184"/>
      <c r="AD413" s="184"/>
      <c r="AE413" s="184"/>
    </row>
    <row r="414" spans="1:31" s="185" customFormat="1" ht="54.95" customHeight="1" x14ac:dyDescent="0.25">
      <c r="A414" s="105">
        <v>413</v>
      </c>
      <c r="B414" s="105" t="s">
        <v>889</v>
      </c>
      <c r="C414" s="33" t="s">
        <v>136</v>
      </c>
      <c r="D414" s="13" t="s">
        <v>1289</v>
      </c>
      <c r="E414" s="33" t="s">
        <v>1293</v>
      </c>
      <c r="F414" s="21" t="s">
        <v>56</v>
      </c>
      <c r="G414" s="21" t="s">
        <v>134</v>
      </c>
      <c r="H414" s="33" t="s">
        <v>244</v>
      </c>
      <c r="I414" s="13">
        <v>80111600</v>
      </c>
      <c r="J414" s="33" t="s">
        <v>246</v>
      </c>
      <c r="K414" s="106">
        <v>42552</v>
      </c>
      <c r="L414" s="70">
        <v>6</v>
      </c>
      <c r="M414" s="13" t="s">
        <v>231</v>
      </c>
      <c r="N414" s="21" t="s">
        <v>1286</v>
      </c>
      <c r="O414" s="244">
        <v>15722538</v>
      </c>
      <c r="P414" s="244">
        <v>15722538</v>
      </c>
      <c r="Q414" s="107" t="s">
        <v>55</v>
      </c>
      <c r="R414" s="107" t="s">
        <v>55</v>
      </c>
      <c r="S414" s="32" t="s">
        <v>1310</v>
      </c>
      <c r="T414" s="139">
        <v>2620423</v>
      </c>
      <c r="U414" s="112"/>
      <c r="V414" s="184"/>
      <c r="W414" s="182"/>
      <c r="X414" s="184"/>
      <c r="Y414" s="184"/>
      <c r="Z414" s="184"/>
      <c r="AA414" s="184"/>
      <c r="AB414" s="184"/>
      <c r="AC414" s="184"/>
      <c r="AD414" s="184"/>
      <c r="AE414" s="184"/>
    </row>
    <row r="415" spans="1:31" s="185" customFormat="1" ht="54.95" customHeight="1" x14ac:dyDescent="0.25">
      <c r="A415" s="105">
        <v>414</v>
      </c>
      <c r="B415" s="105" t="s">
        <v>889</v>
      </c>
      <c r="C415" s="33" t="s">
        <v>136</v>
      </c>
      <c r="D415" s="13" t="s">
        <v>1289</v>
      </c>
      <c r="E415" s="33" t="s">
        <v>1293</v>
      </c>
      <c r="F415" s="21" t="s">
        <v>56</v>
      </c>
      <c r="G415" s="21" t="s">
        <v>134</v>
      </c>
      <c r="H415" s="33" t="s">
        <v>244</v>
      </c>
      <c r="I415" s="13">
        <v>80111600</v>
      </c>
      <c r="J415" s="33" t="s">
        <v>246</v>
      </c>
      <c r="K415" s="106">
        <v>42552</v>
      </c>
      <c r="L415" s="70">
        <v>6</v>
      </c>
      <c r="M415" s="13" t="s">
        <v>231</v>
      </c>
      <c r="N415" s="21" t="s">
        <v>1286</v>
      </c>
      <c r="O415" s="244">
        <v>15722538</v>
      </c>
      <c r="P415" s="244">
        <v>15722538</v>
      </c>
      <c r="Q415" s="107" t="s">
        <v>55</v>
      </c>
      <c r="R415" s="107" t="s">
        <v>55</v>
      </c>
      <c r="S415" s="32" t="s">
        <v>1310</v>
      </c>
      <c r="T415" s="139">
        <v>2620423</v>
      </c>
      <c r="U415" s="112"/>
      <c r="V415" s="184"/>
      <c r="W415" s="182"/>
      <c r="X415" s="184"/>
      <c r="Y415" s="184"/>
      <c r="Z415" s="184"/>
      <c r="AA415" s="184"/>
      <c r="AB415" s="184"/>
      <c r="AC415" s="184"/>
      <c r="AD415" s="184"/>
      <c r="AE415" s="184"/>
    </row>
    <row r="416" spans="1:31" s="185" customFormat="1" ht="54.95" customHeight="1" x14ac:dyDescent="0.25">
      <c r="A416" s="105">
        <v>415</v>
      </c>
      <c r="B416" s="105" t="s">
        <v>889</v>
      </c>
      <c r="C416" s="32" t="s">
        <v>1292</v>
      </c>
      <c r="D416" s="21" t="s">
        <v>1287</v>
      </c>
      <c r="E416" s="32" t="s">
        <v>285</v>
      </c>
      <c r="F416" s="21" t="s">
        <v>56</v>
      </c>
      <c r="G416" s="21" t="s">
        <v>134</v>
      </c>
      <c r="H416" s="33" t="s">
        <v>135</v>
      </c>
      <c r="I416" s="13">
        <v>80111600</v>
      </c>
      <c r="J416" s="33" t="s">
        <v>961</v>
      </c>
      <c r="K416" s="106">
        <v>42552</v>
      </c>
      <c r="L416" s="70">
        <v>5</v>
      </c>
      <c r="M416" s="13" t="s">
        <v>231</v>
      </c>
      <c r="N416" s="21" t="s">
        <v>1286</v>
      </c>
      <c r="O416" s="244">
        <v>13102115</v>
      </c>
      <c r="P416" s="244">
        <v>13102115</v>
      </c>
      <c r="Q416" s="107" t="s">
        <v>55</v>
      </c>
      <c r="R416" s="107" t="s">
        <v>55</v>
      </c>
      <c r="S416" s="32" t="s">
        <v>1310</v>
      </c>
      <c r="T416" s="139">
        <v>2620423</v>
      </c>
      <c r="U416" s="112"/>
      <c r="V416" s="184"/>
      <c r="W416" s="182"/>
      <c r="X416" s="184"/>
      <c r="Y416" s="184"/>
      <c r="Z416" s="184"/>
      <c r="AA416" s="184"/>
      <c r="AB416" s="184"/>
      <c r="AC416" s="184"/>
      <c r="AD416" s="184"/>
      <c r="AE416" s="184"/>
    </row>
    <row r="417" spans="1:31" s="185" customFormat="1" ht="54.95" customHeight="1" x14ac:dyDescent="0.25">
      <c r="A417" s="105">
        <v>416</v>
      </c>
      <c r="B417" s="105" t="s">
        <v>889</v>
      </c>
      <c r="C417" s="32" t="s">
        <v>1292</v>
      </c>
      <c r="D417" s="21" t="s">
        <v>1287</v>
      </c>
      <c r="E417" s="32" t="s">
        <v>285</v>
      </c>
      <c r="F417" s="21" t="s">
        <v>56</v>
      </c>
      <c r="G417" s="21" t="s">
        <v>134</v>
      </c>
      <c r="H417" s="33" t="s">
        <v>135</v>
      </c>
      <c r="I417" s="13">
        <v>80111600</v>
      </c>
      <c r="J417" s="33" t="s">
        <v>961</v>
      </c>
      <c r="K417" s="106">
        <v>42552</v>
      </c>
      <c r="L417" s="70">
        <v>5</v>
      </c>
      <c r="M417" s="13" t="s">
        <v>231</v>
      </c>
      <c r="N417" s="21" t="s">
        <v>1286</v>
      </c>
      <c r="O417" s="244">
        <v>13102115</v>
      </c>
      <c r="P417" s="244">
        <v>13102115</v>
      </c>
      <c r="Q417" s="107" t="s">
        <v>55</v>
      </c>
      <c r="R417" s="107" t="s">
        <v>55</v>
      </c>
      <c r="S417" s="32" t="s">
        <v>1310</v>
      </c>
      <c r="T417" s="139">
        <v>2620423</v>
      </c>
      <c r="U417" s="112"/>
      <c r="V417" s="184"/>
      <c r="W417" s="182"/>
      <c r="X417" s="184"/>
      <c r="Y417" s="184"/>
      <c r="Z417" s="184"/>
      <c r="AA417" s="184"/>
      <c r="AB417" s="184"/>
      <c r="AC417" s="184"/>
      <c r="AD417" s="184"/>
      <c r="AE417" s="184"/>
    </row>
    <row r="418" spans="1:31" s="185" customFormat="1" ht="54.95" customHeight="1" x14ac:dyDescent="0.25">
      <c r="A418" s="105">
        <v>417</v>
      </c>
      <c r="B418" s="105" t="s">
        <v>889</v>
      </c>
      <c r="C418" s="33" t="s">
        <v>136</v>
      </c>
      <c r="D418" s="13" t="s">
        <v>1289</v>
      </c>
      <c r="E418" s="33" t="s">
        <v>1293</v>
      </c>
      <c r="F418" s="21" t="s">
        <v>56</v>
      </c>
      <c r="G418" s="21" t="s">
        <v>134</v>
      </c>
      <c r="H418" s="33" t="s">
        <v>244</v>
      </c>
      <c r="I418" s="13">
        <v>80111600</v>
      </c>
      <c r="J418" s="33" t="s">
        <v>247</v>
      </c>
      <c r="K418" s="106">
        <v>42552</v>
      </c>
      <c r="L418" s="70">
        <v>6</v>
      </c>
      <c r="M418" s="13" t="s">
        <v>231</v>
      </c>
      <c r="N418" s="21" t="s">
        <v>1286</v>
      </c>
      <c r="O418" s="244">
        <v>15722538</v>
      </c>
      <c r="P418" s="244">
        <v>15722538</v>
      </c>
      <c r="Q418" s="107" t="s">
        <v>55</v>
      </c>
      <c r="R418" s="107" t="s">
        <v>55</v>
      </c>
      <c r="S418" s="32" t="s">
        <v>1310</v>
      </c>
      <c r="T418" s="139">
        <v>2620423</v>
      </c>
      <c r="U418" s="112"/>
      <c r="V418" s="184"/>
      <c r="W418" s="182"/>
      <c r="X418" s="184"/>
      <c r="Y418" s="184"/>
      <c r="Z418" s="184"/>
      <c r="AA418" s="184"/>
      <c r="AB418" s="184"/>
      <c r="AC418" s="184"/>
      <c r="AD418" s="184"/>
      <c r="AE418" s="184"/>
    </row>
    <row r="419" spans="1:31" s="185" customFormat="1" ht="54.95" customHeight="1" x14ac:dyDescent="0.25">
      <c r="A419" s="105">
        <v>418</v>
      </c>
      <c r="B419" s="105" t="s">
        <v>889</v>
      </c>
      <c r="C419" s="33" t="s">
        <v>136</v>
      </c>
      <c r="D419" s="13" t="s">
        <v>1289</v>
      </c>
      <c r="E419" s="33" t="s">
        <v>1293</v>
      </c>
      <c r="F419" s="21" t="s">
        <v>56</v>
      </c>
      <c r="G419" s="21" t="s">
        <v>134</v>
      </c>
      <c r="H419" s="33" t="s">
        <v>244</v>
      </c>
      <c r="I419" s="13">
        <v>80111600</v>
      </c>
      <c r="J419" s="33" t="s">
        <v>963</v>
      </c>
      <c r="K419" s="106">
        <v>42552</v>
      </c>
      <c r="L419" s="70">
        <v>6</v>
      </c>
      <c r="M419" s="13" t="s">
        <v>231</v>
      </c>
      <c r="N419" s="21" t="s">
        <v>1286</v>
      </c>
      <c r="O419" s="244">
        <v>34436814</v>
      </c>
      <c r="P419" s="244">
        <v>34436814</v>
      </c>
      <c r="Q419" s="107" t="s">
        <v>55</v>
      </c>
      <c r="R419" s="107" t="s">
        <v>55</v>
      </c>
      <c r="S419" s="32" t="s">
        <v>1310</v>
      </c>
      <c r="T419" s="139">
        <v>5739469</v>
      </c>
      <c r="U419" s="112"/>
      <c r="V419" s="184"/>
      <c r="W419" s="182"/>
      <c r="X419" s="184"/>
      <c r="Y419" s="184"/>
      <c r="Z419" s="184"/>
      <c r="AA419" s="184"/>
      <c r="AB419" s="184"/>
      <c r="AC419" s="184"/>
      <c r="AD419" s="184"/>
      <c r="AE419" s="184"/>
    </row>
    <row r="420" spans="1:31" s="185" customFormat="1" ht="54.95" customHeight="1" x14ac:dyDescent="0.25">
      <c r="A420" s="105">
        <v>419</v>
      </c>
      <c r="B420" s="105" t="s">
        <v>889</v>
      </c>
      <c r="C420" s="33" t="s">
        <v>136</v>
      </c>
      <c r="D420" s="13" t="s">
        <v>1289</v>
      </c>
      <c r="E420" s="33" t="s">
        <v>1293</v>
      </c>
      <c r="F420" s="21" t="s">
        <v>56</v>
      </c>
      <c r="G420" s="21" t="s">
        <v>134</v>
      </c>
      <c r="H420" s="33" t="s">
        <v>244</v>
      </c>
      <c r="I420" s="13">
        <v>80111600</v>
      </c>
      <c r="J420" s="33" t="s">
        <v>248</v>
      </c>
      <c r="K420" s="106">
        <v>42552</v>
      </c>
      <c r="L420" s="70">
        <v>6</v>
      </c>
      <c r="M420" s="13" t="s">
        <v>231</v>
      </c>
      <c r="N420" s="21" t="s">
        <v>1286</v>
      </c>
      <c r="O420" s="244">
        <v>19032546</v>
      </c>
      <c r="P420" s="244">
        <v>19032546</v>
      </c>
      <c r="Q420" s="107" t="s">
        <v>55</v>
      </c>
      <c r="R420" s="107" t="s">
        <v>55</v>
      </c>
      <c r="S420" s="32" t="s">
        <v>1310</v>
      </c>
      <c r="T420" s="139">
        <v>3172091</v>
      </c>
      <c r="U420" s="112"/>
      <c r="V420" s="184"/>
      <c r="W420" s="182"/>
      <c r="X420" s="184"/>
      <c r="Y420" s="184"/>
      <c r="Z420" s="184"/>
      <c r="AA420" s="184"/>
      <c r="AB420" s="184"/>
      <c r="AC420" s="184"/>
      <c r="AD420" s="184"/>
      <c r="AE420" s="184"/>
    </row>
    <row r="421" spans="1:31" s="185" customFormat="1" ht="54.95" customHeight="1" x14ac:dyDescent="0.25">
      <c r="A421" s="105">
        <v>420</v>
      </c>
      <c r="B421" s="105" t="s">
        <v>889</v>
      </c>
      <c r="C421" s="33" t="s">
        <v>136</v>
      </c>
      <c r="D421" s="13" t="s">
        <v>1289</v>
      </c>
      <c r="E421" s="33" t="s">
        <v>1293</v>
      </c>
      <c r="F421" s="21" t="s">
        <v>60</v>
      </c>
      <c r="G421" s="21" t="s">
        <v>137</v>
      </c>
      <c r="H421" s="33" t="s">
        <v>138</v>
      </c>
      <c r="I421" s="13">
        <v>70151904</v>
      </c>
      <c r="J421" s="33" t="s">
        <v>249</v>
      </c>
      <c r="K421" s="106">
        <v>42552</v>
      </c>
      <c r="L421" s="70">
        <v>7</v>
      </c>
      <c r="M421" s="13" t="s">
        <v>227</v>
      </c>
      <c r="N421" s="21" t="s">
        <v>1286</v>
      </c>
      <c r="O421" s="244">
        <v>586948058</v>
      </c>
      <c r="P421" s="244">
        <v>586948058</v>
      </c>
      <c r="Q421" s="107" t="s">
        <v>55</v>
      </c>
      <c r="R421" s="107" t="s">
        <v>55</v>
      </c>
      <c r="S421" s="32" t="s">
        <v>1310</v>
      </c>
      <c r="T421" s="139">
        <v>525331530</v>
      </c>
      <c r="U421" s="112"/>
      <c r="V421" s="184"/>
      <c r="W421" s="182"/>
      <c r="X421" s="184"/>
      <c r="Y421" s="184"/>
      <c r="Z421" s="184"/>
      <c r="AA421" s="184"/>
      <c r="AB421" s="184"/>
      <c r="AC421" s="184"/>
      <c r="AD421" s="184"/>
      <c r="AE421" s="184"/>
    </row>
    <row r="422" spans="1:31" s="185" customFormat="1" ht="54.95" customHeight="1" x14ac:dyDescent="0.25">
      <c r="A422" s="105">
        <v>421</v>
      </c>
      <c r="B422" s="105" t="s">
        <v>889</v>
      </c>
      <c r="C422" s="33" t="s">
        <v>136</v>
      </c>
      <c r="D422" s="13" t="s">
        <v>1289</v>
      </c>
      <c r="E422" s="33" t="s">
        <v>1293</v>
      </c>
      <c r="F422" s="21" t="s">
        <v>60</v>
      </c>
      <c r="G422" s="21" t="s">
        <v>137</v>
      </c>
      <c r="H422" s="33" t="s">
        <v>138</v>
      </c>
      <c r="I422" s="13">
        <v>70151904</v>
      </c>
      <c r="J422" s="33" t="s">
        <v>250</v>
      </c>
      <c r="K422" s="106">
        <v>42552</v>
      </c>
      <c r="L422" s="70">
        <v>2</v>
      </c>
      <c r="M422" s="13" t="s">
        <v>251</v>
      </c>
      <c r="N422" s="21" t="s">
        <v>1286</v>
      </c>
      <c r="O422" s="244">
        <v>10000000</v>
      </c>
      <c r="P422" s="244">
        <v>10000000</v>
      </c>
      <c r="Q422" s="107" t="s">
        <v>55</v>
      </c>
      <c r="R422" s="107" t="s">
        <v>55</v>
      </c>
      <c r="S422" s="32" t="s">
        <v>1310</v>
      </c>
      <c r="T422" s="139">
        <v>10000000</v>
      </c>
      <c r="U422" s="112"/>
      <c r="V422" s="184"/>
      <c r="W422" s="182"/>
      <c r="X422" s="184"/>
      <c r="Y422" s="184"/>
      <c r="Z422" s="184"/>
      <c r="AA422" s="184"/>
      <c r="AB422" s="184"/>
      <c r="AC422" s="184"/>
      <c r="AD422" s="184"/>
      <c r="AE422" s="184"/>
    </row>
    <row r="423" spans="1:31" s="185" customFormat="1" ht="54.95" customHeight="1" x14ac:dyDescent="0.25">
      <c r="A423" s="105">
        <v>422</v>
      </c>
      <c r="B423" s="105" t="s">
        <v>889</v>
      </c>
      <c r="C423" s="33" t="s">
        <v>136</v>
      </c>
      <c r="D423" s="13" t="s">
        <v>1289</v>
      </c>
      <c r="E423" s="33" t="s">
        <v>1293</v>
      </c>
      <c r="F423" s="21" t="s">
        <v>60</v>
      </c>
      <c r="G423" s="13" t="s">
        <v>156</v>
      </c>
      <c r="H423" s="33" t="s">
        <v>157</v>
      </c>
      <c r="I423" s="13">
        <v>70151904</v>
      </c>
      <c r="J423" s="33" t="s">
        <v>252</v>
      </c>
      <c r="K423" s="106">
        <v>42552</v>
      </c>
      <c r="L423" s="70">
        <v>6</v>
      </c>
      <c r="M423" s="13" t="s">
        <v>227</v>
      </c>
      <c r="N423" s="21" t="s">
        <v>1286</v>
      </c>
      <c r="O423" s="244">
        <v>167936346</v>
      </c>
      <c r="P423" s="244">
        <v>167936346</v>
      </c>
      <c r="Q423" s="107" t="s">
        <v>55</v>
      </c>
      <c r="R423" s="107" t="s">
        <v>55</v>
      </c>
      <c r="S423" s="32" t="s">
        <v>1310</v>
      </c>
      <c r="T423" s="139">
        <v>167936346</v>
      </c>
      <c r="U423" s="112"/>
      <c r="V423" s="184"/>
      <c r="W423" s="182"/>
      <c r="X423" s="184"/>
      <c r="Y423" s="184"/>
      <c r="Z423" s="184"/>
      <c r="AA423" s="184"/>
      <c r="AB423" s="184"/>
      <c r="AC423" s="184"/>
      <c r="AD423" s="184"/>
      <c r="AE423" s="184"/>
    </row>
    <row r="424" spans="1:31" s="185" customFormat="1" ht="54.95" customHeight="1" x14ac:dyDescent="0.25">
      <c r="A424" s="105">
        <v>423</v>
      </c>
      <c r="B424" s="105" t="s">
        <v>889</v>
      </c>
      <c r="C424" s="33" t="s">
        <v>136</v>
      </c>
      <c r="D424" s="13" t="s">
        <v>1289</v>
      </c>
      <c r="E424" s="33" t="s">
        <v>1293</v>
      </c>
      <c r="F424" s="21" t="s">
        <v>60</v>
      </c>
      <c r="G424" s="13" t="s">
        <v>156</v>
      </c>
      <c r="H424" s="33" t="s">
        <v>157</v>
      </c>
      <c r="I424" s="13">
        <v>70151904</v>
      </c>
      <c r="J424" s="33" t="s">
        <v>252</v>
      </c>
      <c r="K424" s="106">
        <v>42552</v>
      </c>
      <c r="L424" s="70">
        <v>6</v>
      </c>
      <c r="M424" s="13" t="s">
        <v>227</v>
      </c>
      <c r="N424" s="21" t="s">
        <v>1286</v>
      </c>
      <c r="O424" s="244">
        <v>126000000</v>
      </c>
      <c r="P424" s="244">
        <v>126000000</v>
      </c>
      <c r="Q424" s="107" t="s">
        <v>55</v>
      </c>
      <c r="R424" s="107" t="s">
        <v>55</v>
      </c>
      <c r="S424" s="32" t="s">
        <v>1310</v>
      </c>
      <c r="T424" s="139">
        <v>126000000</v>
      </c>
      <c r="U424" s="112"/>
      <c r="V424" s="184"/>
      <c r="W424" s="182"/>
      <c r="X424" s="184"/>
      <c r="Y424" s="184"/>
      <c r="Z424" s="184"/>
      <c r="AA424" s="184"/>
      <c r="AB424" s="184"/>
      <c r="AC424" s="184"/>
      <c r="AD424" s="184"/>
      <c r="AE424" s="184"/>
    </row>
    <row r="425" spans="1:31" s="185" customFormat="1" ht="54.95" customHeight="1" x14ac:dyDescent="0.25">
      <c r="A425" s="105">
        <v>424</v>
      </c>
      <c r="B425" s="105" t="s">
        <v>889</v>
      </c>
      <c r="C425" s="33" t="s">
        <v>136</v>
      </c>
      <c r="D425" s="13" t="s">
        <v>1289</v>
      </c>
      <c r="E425" s="33" t="s">
        <v>1293</v>
      </c>
      <c r="F425" s="21" t="s">
        <v>60</v>
      </c>
      <c r="G425" s="21" t="s">
        <v>137</v>
      </c>
      <c r="H425" s="33" t="s">
        <v>138</v>
      </c>
      <c r="I425" s="13">
        <v>70151904</v>
      </c>
      <c r="J425" s="33" t="s">
        <v>253</v>
      </c>
      <c r="K425" s="106">
        <v>42552</v>
      </c>
      <c r="L425" s="70">
        <v>10</v>
      </c>
      <c r="M425" s="13" t="s">
        <v>231</v>
      </c>
      <c r="N425" s="21" t="s">
        <v>1286</v>
      </c>
      <c r="O425" s="244">
        <v>9000000</v>
      </c>
      <c r="P425" s="244">
        <v>9000000</v>
      </c>
      <c r="Q425" s="107" t="s">
        <v>55</v>
      </c>
      <c r="R425" s="107" t="s">
        <v>55</v>
      </c>
      <c r="S425" s="32" t="s">
        <v>1310</v>
      </c>
      <c r="T425" s="139">
        <v>9000000</v>
      </c>
      <c r="U425" s="112"/>
      <c r="V425" s="184"/>
      <c r="W425" s="182"/>
      <c r="X425" s="184"/>
      <c r="Y425" s="184"/>
      <c r="Z425" s="184"/>
      <c r="AA425" s="184"/>
      <c r="AB425" s="184"/>
      <c r="AC425" s="184"/>
      <c r="AD425" s="184"/>
      <c r="AE425" s="184"/>
    </row>
    <row r="426" spans="1:31" s="185" customFormat="1" ht="54.95" customHeight="1" x14ac:dyDescent="0.25">
      <c r="A426" s="105">
        <v>425</v>
      </c>
      <c r="B426" s="105" t="s">
        <v>889</v>
      </c>
      <c r="C426" s="33" t="s">
        <v>136</v>
      </c>
      <c r="D426" s="13" t="s">
        <v>1289</v>
      </c>
      <c r="E426" s="33" t="s">
        <v>1293</v>
      </c>
      <c r="F426" s="21" t="s">
        <v>60</v>
      </c>
      <c r="G426" s="21" t="s">
        <v>137</v>
      </c>
      <c r="H426" s="33" t="s">
        <v>138</v>
      </c>
      <c r="I426" s="13">
        <v>80131502</v>
      </c>
      <c r="J426" s="33" t="s">
        <v>1111</v>
      </c>
      <c r="K426" s="106">
        <v>42552</v>
      </c>
      <c r="L426" s="70">
        <v>8</v>
      </c>
      <c r="M426" s="13" t="s">
        <v>231</v>
      </c>
      <c r="N426" s="21" t="s">
        <v>1286</v>
      </c>
      <c r="O426" s="244">
        <v>11900000</v>
      </c>
      <c r="P426" s="244">
        <v>11900000</v>
      </c>
      <c r="Q426" s="107" t="s">
        <v>55</v>
      </c>
      <c r="R426" s="107" t="s">
        <v>55</v>
      </c>
      <c r="S426" s="32" t="s">
        <v>1310</v>
      </c>
      <c r="T426" s="139">
        <v>11900000</v>
      </c>
      <c r="U426" s="112"/>
      <c r="V426" s="184"/>
      <c r="W426" s="182"/>
      <c r="X426" s="184"/>
      <c r="Y426" s="184"/>
      <c r="Z426" s="184"/>
      <c r="AA426" s="184"/>
      <c r="AB426" s="184"/>
      <c r="AC426" s="184"/>
      <c r="AD426" s="184"/>
      <c r="AE426" s="184"/>
    </row>
    <row r="427" spans="1:31" s="185" customFormat="1" ht="54.95" customHeight="1" x14ac:dyDescent="0.25">
      <c r="A427" s="105">
        <v>426</v>
      </c>
      <c r="B427" s="105" t="s">
        <v>889</v>
      </c>
      <c r="C427" s="33" t="s">
        <v>136</v>
      </c>
      <c r="D427" s="13" t="s">
        <v>1289</v>
      </c>
      <c r="E427" s="33" t="s">
        <v>1293</v>
      </c>
      <c r="F427" s="21" t="s">
        <v>60</v>
      </c>
      <c r="G427" s="21" t="s">
        <v>137</v>
      </c>
      <c r="H427" s="33" t="s">
        <v>138</v>
      </c>
      <c r="I427" s="13">
        <v>70151904</v>
      </c>
      <c r="J427" s="33" t="s">
        <v>254</v>
      </c>
      <c r="K427" s="106">
        <v>42552</v>
      </c>
      <c r="L427" s="70">
        <v>6</v>
      </c>
      <c r="M427" s="13" t="s">
        <v>227</v>
      </c>
      <c r="N427" s="21" t="s">
        <v>1286</v>
      </c>
      <c r="O427" s="244">
        <v>21000000</v>
      </c>
      <c r="P427" s="244">
        <v>21000000</v>
      </c>
      <c r="Q427" s="107" t="s">
        <v>55</v>
      </c>
      <c r="R427" s="107" t="s">
        <v>55</v>
      </c>
      <c r="S427" s="32" t="s">
        <v>1310</v>
      </c>
      <c r="T427" s="139">
        <v>21000000</v>
      </c>
      <c r="U427" s="112"/>
      <c r="V427" s="184"/>
      <c r="W427" s="182"/>
      <c r="X427" s="184"/>
      <c r="Y427" s="184"/>
      <c r="Z427" s="184"/>
      <c r="AA427" s="184"/>
      <c r="AB427" s="184"/>
      <c r="AC427" s="184"/>
      <c r="AD427" s="184"/>
      <c r="AE427" s="184"/>
    </row>
    <row r="428" spans="1:31" s="185" customFormat="1" ht="54.95" customHeight="1" x14ac:dyDescent="0.25">
      <c r="A428" s="105">
        <v>427</v>
      </c>
      <c r="B428" s="105" t="s">
        <v>889</v>
      </c>
      <c r="C428" s="33" t="s">
        <v>136</v>
      </c>
      <c r="D428" s="13" t="s">
        <v>1289</v>
      </c>
      <c r="E428" s="33" t="s">
        <v>1293</v>
      </c>
      <c r="F428" s="21" t="s">
        <v>60</v>
      </c>
      <c r="G428" s="21" t="s">
        <v>137</v>
      </c>
      <c r="H428" s="33" t="s">
        <v>138</v>
      </c>
      <c r="I428" s="13">
        <v>70151904</v>
      </c>
      <c r="J428" s="33" t="s">
        <v>255</v>
      </c>
      <c r="K428" s="106">
        <v>42552</v>
      </c>
      <c r="L428" s="70">
        <v>6</v>
      </c>
      <c r="M428" s="13" t="s">
        <v>227</v>
      </c>
      <c r="N428" s="21" t="s">
        <v>1286</v>
      </c>
      <c r="O428" s="244">
        <v>30000000</v>
      </c>
      <c r="P428" s="244">
        <v>30000000</v>
      </c>
      <c r="Q428" s="107" t="s">
        <v>55</v>
      </c>
      <c r="R428" s="107" t="s">
        <v>55</v>
      </c>
      <c r="S428" s="32" t="s">
        <v>1310</v>
      </c>
      <c r="T428" s="139">
        <v>30000000</v>
      </c>
      <c r="U428" s="112"/>
      <c r="V428" s="184"/>
      <c r="W428" s="182"/>
      <c r="X428" s="184"/>
      <c r="Y428" s="184"/>
      <c r="Z428" s="184"/>
      <c r="AA428" s="184"/>
      <c r="AB428" s="184"/>
      <c r="AC428" s="184"/>
      <c r="AD428" s="184"/>
      <c r="AE428" s="184"/>
    </row>
    <row r="429" spans="1:31" s="185" customFormat="1" ht="54.95" customHeight="1" x14ac:dyDescent="0.25">
      <c r="A429" s="105">
        <v>428</v>
      </c>
      <c r="B429" s="105" t="s">
        <v>889</v>
      </c>
      <c r="C429" s="33" t="s">
        <v>136</v>
      </c>
      <c r="D429" s="13" t="s">
        <v>1289</v>
      </c>
      <c r="E429" s="33" t="s">
        <v>1293</v>
      </c>
      <c r="F429" s="21" t="s">
        <v>56</v>
      </c>
      <c r="G429" s="21" t="s">
        <v>134</v>
      </c>
      <c r="H429" s="33" t="s">
        <v>244</v>
      </c>
      <c r="I429" s="13">
        <v>80111600</v>
      </c>
      <c r="J429" s="33" t="s">
        <v>256</v>
      </c>
      <c r="K429" s="106">
        <v>42552</v>
      </c>
      <c r="L429" s="70">
        <v>6</v>
      </c>
      <c r="M429" s="13" t="s">
        <v>231</v>
      </c>
      <c r="N429" s="21" t="s">
        <v>1286</v>
      </c>
      <c r="O429" s="244">
        <v>19032546</v>
      </c>
      <c r="P429" s="244">
        <v>19032546</v>
      </c>
      <c r="Q429" s="107" t="s">
        <v>55</v>
      </c>
      <c r="R429" s="107" t="s">
        <v>55</v>
      </c>
      <c r="S429" s="32" t="s">
        <v>1310</v>
      </c>
      <c r="T429" s="139">
        <v>3172091</v>
      </c>
      <c r="U429" s="112"/>
      <c r="V429" s="184"/>
      <c r="W429" s="182"/>
      <c r="X429" s="184"/>
      <c r="Y429" s="184"/>
      <c r="Z429" s="184"/>
      <c r="AA429" s="184"/>
      <c r="AB429" s="184"/>
      <c r="AC429" s="184"/>
      <c r="AD429" s="184"/>
      <c r="AE429" s="184"/>
    </row>
    <row r="430" spans="1:31" s="185" customFormat="1" ht="54.95" customHeight="1" x14ac:dyDescent="0.25">
      <c r="A430" s="105">
        <v>429</v>
      </c>
      <c r="B430" s="105" t="s">
        <v>889</v>
      </c>
      <c r="C430" s="33" t="s">
        <v>136</v>
      </c>
      <c r="D430" s="13" t="s">
        <v>1289</v>
      </c>
      <c r="E430" s="33" t="s">
        <v>1293</v>
      </c>
      <c r="F430" s="21" t="s">
        <v>56</v>
      </c>
      <c r="G430" s="21" t="s">
        <v>134</v>
      </c>
      <c r="H430" s="33" t="s">
        <v>244</v>
      </c>
      <c r="I430" s="13">
        <v>80111600</v>
      </c>
      <c r="J430" s="33" t="s">
        <v>257</v>
      </c>
      <c r="K430" s="106">
        <v>42552</v>
      </c>
      <c r="L430" s="70">
        <v>6</v>
      </c>
      <c r="M430" s="13" t="s">
        <v>231</v>
      </c>
      <c r="N430" s="21" t="s">
        <v>1286</v>
      </c>
      <c r="O430" s="244">
        <v>10566564</v>
      </c>
      <c r="P430" s="244">
        <v>10566564</v>
      </c>
      <c r="Q430" s="107" t="s">
        <v>55</v>
      </c>
      <c r="R430" s="107" t="s">
        <v>55</v>
      </c>
      <c r="S430" s="32" t="s">
        <v>1310</v>
      </c>
      <c r="T430" s="139">
        <v>1761094</v>
      </c>
      <c r="U430" s="112"/>
      <c r="V430" s="184"/>
      <c r="W430" s="182"/>
      <c r="X430" s="184"/>
      <c r="Y430" s="184"/>
      <c r="Z430" s="184"/>
      <c r="AA430" s="184"/>
      <c r="AB430" s="184"/>
      <c r="AC430" s="184"/>
      <c r="AD430" s="184"/>
      <c r="AE430" s="184"/>
    </row>
    <row r="431" spans="1:31" s="185" customFormat="1" ht="54.95" customHeight="1" x14ac:dyDescent="0.25">
      <c r="A431" s="105">
        <v>430</v>
      </c>
      <c r="B431" s="105" t="s">
        <v>889</v>
      </c>
      <c r="C431" s="33" t="s">
        <v>136</v>
      </c>
      <c r="D431" s="13" t="s">
        <v>1289</v>
      </c>
      <c r="E431" s="33" t="s">
        <v>1293</v>
      </c>
      <c r="F431" s="21" t="s">
        <v>56</v>
      </c>
      <c r="G431" s="21" t="s">
        <v>134</v>
      </c>
      <c r="H431" s="33" t="s">
        <v>244</v>
      </c>
      <c r="I431" s="13">
        <v>80111600</v>
      </c>
      <c r="J431" s="33" t="s">
        <v>258</v>
      </c>
      <c r="K431" s="106">
        <v>42552</v>
      </c>
      <c r="L431" s="70">
        <v>6</v>
      </c>
      <c r="M431" s="13" t="s">
        <v>231</v>
      </c>
      <c r="N431" s="21" t="s">
        <v>1286</v>
      </c>
      <c r="O431" s="244">
        <v>15722538</v>
      </c>
      <c r="P431" s="244">
        <v>15722538</v>
      </c>
      <c r="Q431" s="107" t="s">
        <v>55</v>
      </c>
      <c r="R431" s="107" t="s">
        <v>55</v>
      </c>
      <c r="S431" s="32" t="s">
        <v>1310</v>
      </c>
      <c r="T431" s="139">
        <v>2620423</v>
      </c>
      <c r="U431" s="112"/>
      <c r="V431" s="184"/>
      <c r="W431" s="182"/>
      <c r="X431" s="184"/>
      <c r="Y431" s="184"/>
      <c r="Z431" s="184"/>
      <c r="AA431" s="184"/>
      <c r="AB431" s="184"/>
      <c r="AC431" s="184"/>
      <c r="AD431" s="184"/>
      <c r="AE431" s="184"/>
    </row>
    <row r="432" spans="1:31" s="185" customFormat="1" ht="54.95" customHeight="1" x14ac:dyDescent="0.25">
      <c r="A432" s="105">
        <v>431</v>
      </c>
      <c r="B432" s="105" t="s">
        <v>889</v>
      </c>
      <c r="C432" s="33" t="s">
        <v>136</v>
      </c>
      <c r="D432" s="13" t="s">
        <v>1289</v>
      </c>
      <c r="E432" s="33" t="s">
        <v>1293</v>
      </c>
      <c r="F432" s="21" t="s">
        <v>56</v>
      </c>
      <c r="G432" s="21" t="s">
        <v>134</v>
      </c>
      <c r="H432" s="33" t="s">
        <v>244</v>
      </c>
      <c r="I432" s="13">
        <v>80111600</v>
      </c>
      <c r="J432" s="33" t="s">
        <v>258</v>
      </c>
      <c r="K432" s="106">
        <v>42552</v>
      </c>
      <c r="L432" s="70">
        <v>6</v>
      </c>
      <c r="M432" s="13" t="s">
        <v>231</v>
      </c>
      <c r="N432" s="21" t="s">
        <v>1286</v>
      </c>
      <c r="O432" s="244">
        <v>15722538</v>
      </c>
      <c r="P432" s="244">
        <v>15722538</v>
      </c>
      <c r="Q432" s="107" t="s">
        <v>55</v>
      </c>
      <c r="R432" s="107" t="s">
        <v>55</v>
      </c>
      <c r="S432" s="32" t="s">
        <v>1310</v>
      </c>
      <c r="T432" s="139">
        <v>2620423</v>
      </c>
      <c r="U432" s="112"/>
      <c r="V432" s="184"/>
      <c r="W432" s="182"/>
      <c r="X432" s="184"/>
      <c r="Y432" s="184"/>
      <c r="Z432" s="184"/>
      <c r="AA432" s="184"/>
      <c r="AB432" s="184"/>
      <c r="AC432" s="184"/>
      <c r="AD432" s="184"/>
      <c r="AE432" s="184"/>
    </row>
    <row r="433" spans="1:31" s="185" customFormat="1" ht="54.95" customHeight="1" x14ac:dyDescent="0.25">
      <c r="A433" s="105">
        <v>432</v>
      </c>
      <c r="B433" s="105" t="s">
        <v>889</v>
      </c>
      <c r="C433" s="33" t="s">
        <v>136</v>
      </c>
      <c r="D433" s="13" t="s">
        <v>1289</v>
      </c>
      <c r="E433" s="33" t="s">
        <v>1293</v>
      </c>
      <c r="F433" s="21" t="s">
        <v>56</v>
      </c>
      <c r="G433" s="21" t="s">
        <v>134</v>
      </c>
      <c r="H433" s="33" t="s">
        <v>244</v>
      </c>
      <c r="I433" s="13">
        <v>80111600</v>
      </c>
      <c r="J433" s="33" t="s">
        <v>259</v>
      </c>
      <c r="K433" s="106">
        <v>42552</v>
      </c>
      <c r="L433" s="70">
        <v>6</v>
      </c>
      <c r="M433" s="13" t="s">
        <v>231</v>
      </c>
      <c r="N433" s="21" t="s">
        <v>1286</v>
      </c>
      <c r="O433" s="244">
        <v>24697752</v>
      </c>
      <c r="P433" s="244">
        <v>24697752</v>
      </c>
      <c r="Q433" s="107" t="s">
        <v>55</v>
      </c>
      <c r="R433" s="107" t="s">
        <v>55</v>
      </c>
      <c r="S433" s="32" t="s">
        <v>1310</v>
      </c>
      <c r="T433" s="139">
        <v>4116292</v>
      </c>
      <c r="U433" s="112"/>
      <c r="V433" s="184"/>
      <c r="W433" s="182"/>
      <c r="X433" s="184"/>
      <c r="Y433" s="184"/>
      <c r="Z433" s="184"/>
      <c r="AA433" s="184"/>
      <c r="AB433" s="184"/>
      <c r="AC433" s="184"/>
      <c r="AD433" s="184"/>
      <c r="AE433" s="184"/>
    </row>
    <row r="434" spans="1:31" s="185" customFormat="1" ht="54.95" customHeight="1" x14ac:dyDescent="0.25">
      <c r="A434" s="105">
        <v>433</v>
      </c>
      <c r="B434" s="105" t="s">
        <v>889</v>
      </c>
      <c r="C434" s="33" t="s">
        <v>136</v>
      </c>
      <c r="D434" s="13" t="s">
        <v>1289</v>
      </c>
      <c r="E434" s="33" t="s">
        <v>1293</v>
      </c>
      <c r="F434" s="21" t="s">
        <v>56</v>
      </c>
      <c r="G434" s="21" t="s">
        <v>134</v>
      </c>
      <c r="H434" s="33" t="s">
        <v>244</v>
      </c>
      <c r="I434" s="13">
        <v>80111600</v>
      </c>
      <c r="J434" s="33" t="s">
        <v>260</v>
      </c>
      <c r="K434" s="106">
        <v>42552</v>
      </c>
      <c r="L434" s="70">
        <v>6</v>
      </c>
      <c r="M434" s="13" t="s">
        <v>231</v>
      </c>
      <c r="N434" s="21" t="s">
        <v>1286</v>
      </c>
      <c r="O434" s="244">
        <v>15722538</v>
      </c>
      <c r="P434" s="244">
        <v>15722538</v>
      </c>
      <c r="Q434" s="107" t="s">
        <v>55</v>
      </c>
      <c r="R434" s="107" t="s">
        <v>55</v>
      </c>
      <c r="S434" s="32" t="s">
        <v>1310</v>
      </c>
      <c r="T434" s="139">
        <v>2620423</v>
      </c>
      <c r="U434" s="112"/>
      <c r="V434" s="184"/>
      <c r="W434" s="182"/>
      <c r="X434" s="184"/>
      <c r="Y434" s="184"/>
      <c r="Z434" s="184"/>
      <c r="AA434" s="184"/>
      <c r="AB434" s="184"/>
      <c r="AC434" s="184"/>
      <c r="AD434" s="184"/>
      <c r="AE434" s="184"/>
    </row>
    <row r="435" spans="1:31" s="185" customFormat="1" ht="54.95" customHeight="1" x14ac:dyDescent="0.25">
      <c r="A435" s="105">
        <v>434</v>
      </c>
      <c r="B435" s="105" t="s">
        <v>889</v>
      </c>
      <c r="C435" s="33" t="s">
        <v>136</v>
      </c>
      <c r="D435" s="13" t="s">
        <v>1289</v>
      </c>
      <c r="E435" s="33" t="s">
        <v>1293</v>
      </c>
      <c r="F435" s="21" t="s">
        <v>56</v>
      </c>
      <c r="G435" s="21" t="s">
        <v>134</v>
      </c>
      <c r="H435" s="33" t="s">
        <v>244</v>
      </c>
      <c r="I435" s="13">
        <v>80111600</v>
      </c>
      <c r="J435" s="33" t="s">
        <v>261</v>
      </c>
      <c r="K435" s="106">
        <v>42552</v>
      </c>
      <c r="L435" s="70">
        <v>6</v>
      </c>
      <c r="M435" s="13" t="s">
        <v>231</v>
      </c>
      <c r="N435" s="21" t="s">
        <v>1286</v>
      </c>
      <c r="O435" s="244">
        <v>19032546</v>
      </c>
      <c r="P435" s="244">
        <v>19032546</v>
      </c>
      <c r="Q435" s="107" t="s">
        <v>55</v>
      </c>
      <c r="R435" s="107" t="s">
        <v>55</v>
      </c>
      <c r="S435" s="32" t="s">
        <v>1310</v>
      </c>
      <c r="T435" s="139">
        <v>3172091</v>
      </c>
      <c r="U435" s="112"/>
      <c r="V435" s="184"/>
      <c r="W435" s="182"/>
      <c r="X435" s="184"/>
      <c r="Y435" s="184"/>
      <c r="Z435" s="184"/>
      <c r="AA435" s="184"/>
      <c r="AB435" s="184"/>
      <c r="AC435" s="184"/>
      <c r="AD435" s="184"/>
      <c r="AE435" s="184"/>
    </row>
    <row r="436" spans="1:31" s="185" customFormat="1" ht="54.95" customHeight="1" x14ac:dyDescent="0.25">
      <c r="A436" s="105">
        <v>435</v>
      </c>
      <c r="B436" s="105" t="s">
        <v>889</v>
      </c>
      <c r="C436" s="33" t="s">
        <v>136</v>
      </c>
      <c r="D436" s="13" t="s">
        <v>1289</v>
      </c>
      <c r="E436" s="33" t="s">
        <v>1293</v>
      </c>
      <c r="F436" s="21" t="s">
        <v>56</v>
      </c>
      <c r="G436" s="21" t="s">
        <v>134</v>
      </c>
      <c r="H436" s="33" t="s">
        <v>244</v>
      </c>
      <c r="I436" s="13">
        <v>80111600</v>
      </c>
      <c r="J436" s="33" t="s">
        <v>256</v>
      </c>
      <c r="K436" s="106">
        <v>42552</v>
      </c>
      <c r="L436" s="70">
        <v>6</v>
      </c>
      <c r="M436" s="13" t="s">
        <v>231</v>
      </c>
      <c r="N436" s="21" t="s">
        <v>1286</v>
      </c>
      <c r="O436" s="244">
        <v>15722538</v>
      </c>
      <c r="P436" s="244">
        <v>15722538</v>
      </c>
      <c r="Q436" s="107" t="s">
        <v>55</v>
      </c>
      <c r="R436" s="107" t="s">
        <v>55</v>
      </c>
      <c r="S436" s="32" t="s">
        <v>1310</v>
      </c>
      <c r="T436" s="139">
        <v>2620423</v>
      </c>
      <c r="U436" s="112"/>
      <c r="V436" s="184"/>
      <c r="W436" s="182"/>
      <c r="X436" s="184"/>
      <c r="Y436" s="184"/>
      <c r="Z436" s="184"/>
      <c r="AA436" s="184"/>
      <c r="AB436" s="184"/>
      <c r="AC436" s="184"/>
      <c r="AD436" s="184"/>
      <c r="AE436" s="184"/>
    </row>
    <row r="437" spans="1:31" s="185" customFormat="1" ht="54.95" customHeight="1" x14ac:dyDescent="0.25">
      <c r="A437" s="105">
        <v>436</v>
      </c>
      <c r="B437" s="105" t="s">
        <v>889</v>
      </c>
      <c r="C437" s="33" t="s">
        <v>136</v>
      </c>
      <c r="D437" s="13" t="s">
        <v>1289</v>
      </c>
      <c r="E437" s="33" t="s">
        <v>1293</v>
      </c>
      <c r="F437" s="21" t="s">
        <v>56</v>
      </c>
      <c r="G437" s="21" t="s">
        <v>134</v>
      </c>
      <c r="H437" s="33" t="s">
        <v>244</v>
      </c>
      <c r="I437" s="13">
        <v>80111600</v>
      </c>
      <c r="J437" s="33" t="s">
        <v>1280</v>
      </c>
      <c r="K437" s="106">
        <v>42552</v>
      </c>
      <c r="L437" s="70">
        <v>6</v>
      </c>
      <c r="M437" s="13" t="s">
        <v>231</v>
      </c>
      <c r="N437" s="21" t="s">
        <v>1286</v>
      </c>
      <c r="O437" s="244">
        <v>24697752</v>
      </c>
      <c r="P437" s="244">
        <v>24697752</v>
      </c>
      <c r="Q437" s="107" t="s">
        <v>55</v>
      </c>
      <c r="R437" s="107" t="s">
        <v>55</v>
      </c>
      <c r="S437" s="32" t="s">
        <v>1310</v>
      </c>
      <c r="T437" s="139">
        <v>4116292</v>
      </c>
      <c r="U437" s="112"/>
      <c r="V437" s="184"/>
      <c r="W437" s="203"/>
      <c r="X437" s="184"/>
      <c r="Y437" s="184"/>
      <c r="Z437" s="184"/>
      <c r="AA437" s="184"/>
      <c r="AB437" s="184"/>
      <c r="AC437" s="184"/>
      <c r="AD437" s="184"/>
      <c r="AE437" s="184"/>
    </row>
    <row r="438" spans="1:31" s="185" customFormat="1" ht="54.95" customHeight="1" x14ac:dyDescent="0.25">
      <c r="A438" s="105">
        <v>437</v>
      </c>
      <c r="B438" s="105" t="s">
        <v>889</v>
      </c>
      <c r="C438" s="33" t="s">
        <v>136</v>
      </c>
      <c r="D438" s="13" t="s">
        <v>1289</v>
      </c>
      <c r="E438" s="33" t="s">
        <v>1293</v>
      </c>
      <c r="F438" s="21" t="s">
        <v>56</v>
      </c>
      <c r="G438" s="21" t="s">
        <v>134</v>
      </c>
      <c r="H438" s="33" t="s">
        <v>244</v>
      </c>
      <c r="I438" s="13">
        <v>80111600</v>
      </c>
      <c r="J438" s="33" t="s">
        <v>262</v>
      </c>
      <c r="K438" s="106">
        <v>42552</v>
      </c>
      <c r="L438" s="70">
        <v>6</v>
      </c>
      <c r="M438" s="13" t="s">
        <v>231</v>
      </c>
      <c r="N438" s="21" t="s">
        <v>1286</v>
      </c>
      <c r="O438" s="244">
        <v>24697752</v>
      </c>
      <c r="P438" s="244">
        <v>24697752</v>
      </c>
      <c r="Q438" s="107" t="s">
        <v>55</v>
      </c>
      <c r="R438" s="107" t="s">
        <v>55</v>
      </c>
      <c r="S438" s="32" t="s">
        <v>1310</v>
      </c>
      <c r="T438" s="139">
        <v>4116292</v>
      </c>
      <c r="U438" s="112"/>
      <c r="V438" s="184"/>
      <c r="W438" s="182"/>
      <c r="X438" s="184"/>
      <c r="Y438" s="184"/>
      <c r="Z438" s="184"/>
      <c r="AA438" s="184"/>
      <c r="AB438" s="184"/>
      <c r="AC438" s="184"/>
      <c r="AD438" s="184"/>
      <c r="AE438" s="184"/>
    </row>
    <row r="439" spans="1:31" s="185" customFormat="1" ht="54.95" customHeight="1" x14ac:dyDescent="0.25">
      <c r="A439" s="105">
        <v>438</v>
      </c>
      <c r="B439" s="105" t="s">
        <v>889</v>
      </c>
      <c r="C439" s="33" t="s">
        <v>136</v>
      </c>
      <c r="D439" s="13" t="s">
        <v>1289</v>
      </c>
      <c r="E439" s="33" t="s">
        <v>1293</v>
      </c>
      <c r="F439" s="21" t="s">
        <v>56</v>
      </c>
      <c r="G439" s="21" t="s">
        <v>134</v>
      </c>
      <c r="H439" s="33" t="s">
        <v>244</v>
      </c>
      <c r="I439" s="13">
        <v>80111600</v>
      </c>
      <c r="J439" s="33" t="s">
        <v>263</v>
      </c>
      <c r="K439" s="106">
        <v>42552</v>
      </c>
      <c r="L439" s="70">
        <v>6</v>
      </c>
      <c r="M439" s="13" t="s">
        <v>231</v>
      </c>
      <c r="N439" s="21" t="s">
        <v>1286</v>
      </c>
      <c r="O439" s="244">
        <v>19032546</v>
      </c>
      <c r="P439" s="244">
        <v>19032546</v>
      </c>
      <c r="Q439" s="107" t="s">
        <v>55</v>
      </c>
      <c r="R439" s="107" t="s">
        <v>55</v>
      </c>
      <c r="S439" s="32" t="s">
        <v>1310</v>
      </c>
      <c r="T439" s="139">
        <v>3172091</v>
      </c>
      <c r="U439" s="112"/>
      <c r="V439" s="184"/>
      <c r="W439" s="182"/>
      <c r="X439" s="184"/>
      <c r="Y439" s="184"/>
      <c r="Z439" s="184"/>
      <c r="AA439" s="184"/>
      <c r="AB439" s="184"/>
      <c r="AC439" s="184"/>
      <c r="AD439" s="184"/>
      <c r="AE439" s="184"/>
    </row>
    <row r="440" spans="1:31" s="185" customFormat="1" ht="54.95" customHeight="1" x14ac:dyDescent="0.25">
      <c r="A440" s="105">
        <v>439</v>
      </c>
      <c r="B440" s="105" t="s">
        <v>889</v>
      </c>
      <c r="C440" s="33" t="s">
        <v>136</v>
      </c>
      <c r="D440" s="13" t="s">
        <v>1289</v>
      </c>
      <c r="E440" s="33" t="s">
        <v>1293</v>
      </c>
      <c r="F440" s="21" t="s">
        <v>56</v>
      </c>
      <c r="G440" s="21" t="s">
        <v>134</v>
      </c>
      <c r="H440" s="33" t="s">
        <v>244</v>
      </c>
      <c r="I440" s="13">
        <v>80111600</v>
      </c>
      <c r="J440" s="33" t="s">
        <v>1281</v>
      </c>
      <c r="K440" s="106">
        <v>42552</v>
      </c>
      <c r="L440" s="70">
        <v>6</v>
      </c>
      <c r="M440" s="13" t="s">
        <v>231</v>
      </c>
      <c r="N440" s="21" t="s">
        <v>1286</v>
      </c>
      <c r="O440" s="244">
        <v>24697752</v>
      </c>
      <c r="P440" s="244">
        <v>24697752</v>
      </c>
      <c r="Q440" s="107" t="s">
        <v>55</v>
      </c>
      <c r="R440" s="107" t="s">
        <v>55</v>
      </c>
      <c r="S440" s="32" t="s">
        <v>1310</v>
      </c>
      <c r="T440" s="139">
        <v>4116292</v>
      </c>
      <c r="U440" s="112"/>
      <c r="V440" s="184"/>
      <c r="W440" s="203"/>
      <c r="X440" s="184"/>
      <c r="Y440" s="184"/>
      <c r="Z440" s="184"/>
      <c r="AA440" s="184"/>
      <c r="AB440" s="184"/>
      <c r="AC440" s="184"/>
      <c r="AD440" s="184"/>
      <c r="AE440" s="184"/>
    </row>
    <row r="441" spans="1:31" s="185" customFormat="1" ht="54.95" customHeight="1" x14ac:dyDescent="0.25">
      <c r="A441" s="105">
        <v>440</v>
      </c>
      <c r="B441" s="105" t="s">
        <v>889</v>
      </c>
      <c r="C441" s="33" t="s">
        <v>136</v>
      </c>
      <c r="D441" s="13" t="s">
        <v>1289</v>
      </c>
      <c r="E441" s="33" t="s">
        <v>1293</v>
      </c>
      <c r="F441" s="21" t="s">
        <v>56</v>
      </c>
      <c r="G441" s="21" t="s">
        <v>134</v>
      </c>
      <c r="H441" s="33" t="s">
        <v>244</v>
      </c>
      <c r="I441" s="13">
        <v>80111600</v>
      </c>
      <c r="J441" s="33" t="s">
        <v>264</v>
      </c>
      <c r="K441" s="106">
        <v>42552</v>
      </c>
      <c r="L441" s="70">
        <v>6</v>
      </c>
      <c r="M441" s="13" t="s">
        <v>231</v>
      </c>
      <c r="N441" s="21" t="s">
        <v>1286</v>
      </c>
      <c r="O441" s="244">
        <v>19032546</v>
      </c>
      <c r="P441" s="244">
        <v>19032546</v>
      </c>
      <c r="Q441" s="107" t="s">
        <v>55</v>
      </c>
      <c r="R441" s="107" t="s">
        <v>55</v>
      </c>
      <c r="S441" s="32" t="s">
        <v>1310</v>
      </c>
      <c r="T441" s="139">
        <v>3172091</v>
      </c>
      <c r="U441" s="112"/>
      <c r="V441" s="184"/>
      <c r="W441" s="182"/>
      <c r="X441" s="184"/>
      <c r="Y441" s="184"/>
      <c r="Z441" s="184"/>
      <c r="AA441" s="184"/>
      <c r="AB441" s="184"/>
      <c r="AC441" s="184"/>
      <c r="AD441" s="184"/>
      <c r="AE441" s="184"/>
    </row>
    <row r="442" spans="1:31" s="185" customFormat="1" ht="54.95" customHeight="1" x14ac:dyDescent="0.25">
      <c r="A442" s="105">
        <v>441</v>
      </c>
      <c r="B442" s="105" t="s">
        <v>889</v>
      </c>
      <c r="C442" s="33" t="s">
        <v>136</v>
      </c>
      <c r="D442" s="13" t="s">
        <v>1289</v>
      </c>
      <c r="E442" s="33" t="s">
        <v>1293</v>
      </c>
      <c r="F442" s="21" t="s">
        <v>56</v>
      </c>
      <c r="G442" s="21" t="s">
        <v>134</v>
      </c>
      <c r="H442" s="33" t="s">
        <v>244</v>
      </c>
      <c r="I442" s="13">
        <v>80111600</v>
      </c>
      <c r="J442" s="33" t="s">
        <v>1282</v>
      </c>
      <c r="K442" s="106">
        <v>42552</v>
      </c>
      <c r="L442" s="70">
        <v>6</v>
      </c>
      <c r="M442" s="13" t="s">
        <v>231</v>
      </c>
      <c r="N442" s="21" t="s">
        <v>1286</v>
      </c>
      <c r="O442" s="244">
        <v>24697752</v>
      </c>
      <c r="P442" s="244">
        <v>24697752</v>
      </c>
      <c r="Q442" s="107" t="s">
        <v>55</v>
      </c>
      <c r="R442" s="107" t="s">
        <v>55</v>
      </c>
      <c r="S442" s="32" t="s">
        <v>1310</v>
      </c>
      <c r="T442" s="139">
        <v>4116292</v>
      </c>
      <c r="U442" s="112"/>
      <c r="V442" s="184"/>
      <c r="W442" s="203"/>
      <c r="X442" s="184"/>
      <c r="Y442" s="184"/>
      <c r="Z442" s="184"/>
      <c r="AA442" s="184"/>
      <c r="AB442" s="184"/>
      <c r="AC442" s="184"/>
      <c r="AD442" s="184"/>
      <c r="AE442" s="184"/>
    </row>
    <row r="443" spans="1:31" s="185" customFormat="1" ht="54.95" customHeight="1" x14ac:dyDescent="0.25">
      <c r="A443" s="105">
        <v>442</v>
      </c>
      <c r="B443" s="105" t="s">
        <v>889</v>
      </c>
      <c r="C443" s="33" t="s">
        <v>136</v>
      </c>
      <c r="D443" s="13" t="s">
        <v>1289</v>
      </c>
      <c r="E443" s="33" t="s">
        <v>1293</v>
      </c>
      <c r="F443" s="21" t="s">
        <v>56</v>
      </c>
      <c r="G443" s="21" t="s">
        <v>134</v>
      </c>
      <c r="H443" s="33" t="s">
        <v>244</v>
      </c>
      <c r="I443" s="13">
        <v>80111600</v>
      </c>
      <c r="J443" s="33" t="s">
        <v>265</v>
      </c>
      <c r="K443" s="106">
        <v>42552</v>
      </c>
      <c r="L443" s="70">
        <v>6</v>
      </c>
      <c r="M443" s="13" t="s">
        <v>231</v>
      </c>
      <c r="N443" s="21" t="s">
        <v>1286</v>
      </c>
      <c r="O443" s="244">
        <v>19032546</v>
      </c>
      <c r="P443" s="244">
        <v>19032546</v>
      </c>
      <c r="Q443" s="107" t="s">
        <v>55</v>
      </c>
      <c r="R443" s="107" t="s">
        <v>55</v>
      </c>
      <c r="S443" s="32" t="s">
        <v>1310</v>
      </c>
      <c r="T443" s="139">
        <v>3172091</v>
      </c>
      <c r="U443" s="112"/>
      <c r="V443" s="184"/>
      <c r="W443" s="182"/>
      <c r="X443" s="184"/>
      <c r="Y443" s="184"/>
      <c r="Z443" s="184"/>
      <c r="AA443" s="184"/>
      <c r="AB443" s="184"/>
      <c r="AC443" s="184"/>
      <c r="AD443" s="184"/>
      <c r="AE443" s="184"/>
    </row>
    <row r="444" spans="1:31" s="185" customFormat="1" ht="54.95" customHeight="1" x14ac:dyDescent="0.25">
      <c r="A444" s="105">
        <v>443</v>
      </c>
      <c r="B444" s="105" t="s">
        <v>889</v>
      </c>
      <c r="C444" s="33" t="s">
        <v>136</v>
      </c>
      <c r="D444" s="13" t="s">
        <v>1289</v>
      </c>
      <c r="E444" s="33" t="s">
        <v>1293</v>
      </c>
      <c r="F444" s="21" t="s">
        <v>56</v>
      </c>
      <c r="G444" s="21" t="s">
        <v>134</v>
      </c>
      <c r="H444" s="33" t="s">
        <v>244</v>
      </c>
      <c r="I444" s="13">
        <v>80111600</v>
      </c>
      <c r="J444" s="33" t="s">
        <v>266</v>
      </c>
      <c r="K444" s="106">
        <v>42552</v>
      </c>
      <c r="L444" s="70">
        <v>6</v>
      </c>
      <c r="M444" s="13" t="s">
        <v>231</v>
      </c>
      <c r="N444" s="21" t="s">
        <v>1286</v>
      </c>
      <c r="O444" s="244">
        <v>19032546</v>
      </c>
      <c r="P444" s="244">
        <v>19032546</v>
      </c>
      <c r="Q444" s="107" t="s">
        <v>55</v>
      </c>
      <c r="R444" s="107" t="s">
        <v>55</v>
      </c>
      <c r="S444" s="32" t="s">
        <v>1310</v>
      </c>
      <c r="T444" s="139">
        <v>3172091</v>
      </c>
      <c r="U444" s="112"/>
      <c r="V444" s="184"/>
      <c r="W444" s="182"/>
      <c r="X444" s="184"/>
      <c r="Y444" s="184"/>
      <c r="Z444" s="184"/>
      <c r="AA444" s="184"/>
      <c r="AB444" s="184"/>
      <c r="AC444" s="184"/>
      <c r="AD444" s="184"/>
      <c r="AE444" s="184"/>
    </row>
    <row r="445" spans="1:31" s="185" customFormat="1" ht="54.95" customHeight="1" x14ac:dyDescent="0.25">
      <c r="A445" s="105">
        <v>444</v>
      </c>
      <c r="B445" s="105" t="s">
        <v>889</v>
      </c>
      <c r="C445" s="33" t="s">
        <v>136</v>
      </c>
      <c r="D445" s="13" t="s">
        <v>1289</v>
      </c>
      <c r="E445" s="33" t="s">
        <v>1293</v>
      </c>
      <c r="F445" s="21" t="s">
        <v>56</v>
      </c>
      <c r="G445" s="21" t="s">
        <v>134</v>
      </c>
      <c r="H445" s="33" t="s">
        <v>244</v>
      </c>
      <c r="I445" s="13">
        <v>80111600</v>
      </c>
      <c r="J445" s="33" t="s">
        <v>267</v>
      </c>
      <c r="K445" s="106">
        <v>42552</v>
      </c>
      <c r="L445" s="70">
        <v>6</v>
      </c>
      <c r="M445" s="13" t="s">
        <v>231</v>
      </c>
      <c r="N445" s="21" t="s">
        <v>1286</v>
      </c>
      <c r="O445" s="244">
        <v>19032546</v>
      </c>
      <c r="P445" s="244">
        <v>19032546</v>
      </c>
      <c r="Q445" s="107" t="s">
        <v>55</v>
      </c>
      <c r="R445" s="107" t="s">
        <v>55</v>
      </c>
      <c r="S445" s="32" t="s">
        <v>1310</v>
      </c>
      <c r="T445" s="139">
        <v>3172091</v>
      </c>
      <c r="U445" s="112"/>
      <c r="V445" s="184"/>
      <c r="W445" s="182"/>
      <c r="X445" s="184"/>
      <c r="Y445" s="184"/>
      <c r="Z445" s="184"/>
      <c r="AA445" s="184"/>
      <c r="AB445" s="184"/>
      <c r="AC445" s="184"/>
      <c r="AD445" s="184"/>
      <c r="AE445" s="184"/>
    </row>
    <row r="446" spans="1:31" s="185" customFormat="1" ht="54.95" customHeight="1" x14ac:dyDescent="0.25">
      <c r="A446" s="105">
        <v>445</v>
      </c>
      <c r="B446" s="105" t="s">
        <v>889</v>
      </c>
      <c r="C446" s="33" t="s">
        <v>136</v>
      </c>
      <c r="D446" s="13" t="s">
        <v>1289</v>
      </c>
      <c r="E446" s="33" t="s">
        <v>1293</v>
      </c>
      <c r="F446" s="21" t="s">
        <v>56</v>
      </c>
      <c r="G446" s="21" t="s">
        <v>134</v>
      </c>
      <c r="H446" s="33" t="s">
        <v>244</v>
      </c>
      <c r="I446" s="13">
        <v>80111600</v>
      </c>
      <c r="J446" s="33" t="s">
        <v>266</v>
      </c>
      <c r="K446" s="106">
        <v>42552</v>
      </c>
      <c r="L446" s="70">
        <v>6</v>
      </c>
      <c r="M446" s="13" t="s">
        <v>231</v>
      </c>
      <c r="N446" s="21" t="s">
        <v>1286</v>
      </c>
      <c r="O446" s="244">
        <v>19032546</v>
      </c>
      <c r="P446" s="244">
        <v>19032546</v>
      </c>
      <c r="Q446" s="107" t="s">
        <v>55</v>
      </c>
      <c r="R446" s="107" t="s">
        <v>55</v>
      </c>
      <c r="S446" s="32" t="s">
        <v>1310</v>
      </c>
      <c r="T446" s="139">
        <v>3172091</v>
      </c>
      <c r="U446" s="112"/>
      <c r="V446" s="184"/>
      <c r="W446" s="182"/>
      <c r="X446" s="184"/>
      <c r="Y446" s="184"/>
      <c r="Z446" s="184"/>
      <c r="AA446" s="184"/>
      <c r="AB446" s="184"/>
      <c r="AC446" s="184"/>
      <c r="AD446" s="184"/>
      <c r="AE446" s="184"/>
    </row>
    <row r="447" spans="1:31" s="185" customFormat="1" ht="54.95" customHeight="1" x14ac:dyDescent="0.25">
      <c r="A447" s="105">
        <v>446</v>
      </c>
      <c r="B447" s="105" t="s">
        <v>889</v>
      </c>
      <c r="C447" s="33" t="s">
        <v>136</v>
      </c>
      <c r="D447" s="13" t="s">
        <v>1289</v>
      </c>
      <c r="E447" s="33" t="s">
        <v>1293</v>
      </c>
      <c r="F447" s="21" t="s">
        <v>56</v>
      </c>
      <c r="G447" s="21" t="s">
        <v>134</v>
      </c>
      <c r="H447" s="33" t="s">
        <v>244</v>
      </c>
      <c r="I447" s="13">
        <v>80111600</v>
      </c>
      <c r="J447" s="33" t="s">
        <v>267</v>
      </c>
      <c r="K447" s="106">
        <v>42552</v>
      </c>
      <c r="L447" s="70">
        <v>6</v>
      </c>
      <c r="M447" s="13" t="s">
        <v>231</v>
      </c>
      <c r="N447" s="21" t="s">
        <v>1286</v>
      </c>
      <c r="O447" s="244">
        <v>19032546</v>
      </c>
      <c r="P447" s="244">
        <v>19032546</v>
      </c>
      <c r="Q447" s="107" t="s">
        <v>55</v>
      </c>
      <c r="R447" s="107" t="s">
        <v>55</v>
      </c>
      <c r="S447" s="32" t="s">
        <v>1310</v>
      </c>
      <c r="T447" s="139">
        <v>3172091</v>
      </c>
      <c r="U447" s="112"/>
      <c r="V447" s="184"/>
      <c r="W447" s="182"/>
      <c r="X447" s="184"/>
      <c r="Y447" s="184"/>
      <c r="Z447" s="184"/>
      <c r="AA447" s="184"/>
      <c r="AB447" s="184"/>
      <c r="AC447" s="184"/>
      <c r="AD447" s="184"/>
      <c r="AE447" s="184"/>
    </row>
    <row r="448" spans="1:31" s="185" customFormat="1" ht="54.95" customHeight="1" x14ac:dyDescent="0.25">
      <c r="A448" s="105">
        <v>447</v>
      </c>
      <c r="B448" s="105" t="s">
        <v>889</v>
      </c>
      <c r="C448" s="33" t="s">
        <v>136</v>
      </c>
      <c r="D448" s="13" t="s">
        <v>1289</v>
      </c>
      <c r="E448" s="33" t="s">
        <v>1293</v>
      </c>
      <c r="F448" s="21" t="s">
        <v>56</v>
      </c>
      <c r="G448" s="21" t="s">
        <v>134</v>
      </c>
      <c r="H448" s="33" t="s">
        <v>244</v>
      </c>
      <c r="I448" s="13">
        <v>80111600</v>
      </c>
      <c r="J448" s="33" t="s">
        <v>266</v>
      </c>
      <c r="K448" s="106">
        <v>42552</v>
      </c>
      <c r="L448" s="70">
        <v>6</v>
      </c>
      <c r="M448" s="13" t="s">
        <v>231</v>
      </c>
      <c r="N448" s="21" t="s">
        <v>1286</v>
      </c>
      <c r="O448" s="244">
        <v>19032546</v>
      </c>
      <c r="P448" s="244">
        <v>19032546</v>
      </c>
      <c r="Q448" s="107" t="s">
        <v>55</v>
      </c>
      <c r="R448" s="107" t="s">
        <v>55</v>
      </c>
      <c r="S448" s="32" t="s">
        <v>1310</v>
      </c>
      <c r="T448" s="139">
        <v>3172091</v>
      </c>
      <c r="U448" s="112"/>
      <c r="V448" s="184"/>
      <c r="W448" s="182"/>
      <c r="X448" s="184"/>
      <c r="Y448" s="184"/>
      <c r="Z448" s="184"/>
      <c r="AA448" s="184"/>
      <c r="AB448" s="184"/>
      <c r="AC448" s="184"/>
      <c r="AD448" s="184"/>
      <c r="AE448" s="184"/>
    </row>
    <row r="449" spans="1:31" s="185" customFormat="1" ht="54.95" customHeight="1" x14ac:dyDescent="0.25">
      <c r="A449" s="105">
        <v>448</v>
      </c>
      <c r="B449" s="105" t="s">
        <v>889</v>
      </c>
      <c r="C449" s="33" t="s">
        <v>136</v>
      </c>
      <c r="D449" s="13" t="s">
        <v>1289</v>
      </c>
      <c r="E449" s="33" t="s">
        <v>1293</v>
      </c>
      <c r="F449" s="21" t="s">
        <v>56</v>
      </c>
      <c r="G449" s="21" t="s">
        <v>134</v>
      </c>
      <c r="H449" s="33" t="s">
        <v>244</v>
      </c>
      <c r="I449" s="13">
        <v>80111600</v>
      </c>
      <c r="J449" s="33" t="s">
        <v>267</v>
      </c>
      <c r="K449" s="106">
        <v>42552</v>
      </c>
      <c r="L449" s="70">
        <v>6</v>
      </c>
      <c r="M449" s="13" t="s">
        <v>231</v>
      </c>
      <c r="N449" s="21" t="s">
        <v>1286</v>
      </c>
      <c r="O449" s="244">
        <v>19032546</v>
      </c>
      <c r="P449" s="244">
        <v>19032546</v>
      </c>
      <c r="Q449" s="107" t="s">
        <v>55</v>
      </c>
      <c r="R449" s="107" t="s">
        <v>55</v>
      </c>
      <c r="S449" s="32" t="s">
        <v>1310</v>
      </c>
      <c r="T449" s="139">
        <v>3172091</v>
      </c>
      <c r="U449" s="112"/>
      <c r="V449" s="184"/>
      <c r="W449" s="182"/>
      <c r="X449" s="184"/>
      <c r="Y449" s="184"/>
      <c r="Z449" s="184"/>
      <c r="AA449" s="184"/>
      <c r="AB449" s="184"/>
      <c r="AC449" s="184"/>
      <c r="AD449" s="184"/>
      <c r="AE449" s="184"/>
    </row>
    <row r="450" spans="1:31" s="185" customFormat="1" ht="54.95" customHeight="1" x14ac:dyDescent="0.25">
      <c r="A450" s="105">
        <v>449</v>
      </c>
      <c r="B450" s="105" t="s">
        <v>889</v>
      </c>
      <c r="C450" s="33" t="s">
        <v>136</v>
      </c>
      <c r="D450" s="13" t="s">
        <v>1289</v>
      </c>
      <c r="E450" s="33" t="s">
        <v>1293</v>
      </c>
      <c r="F450" s="21" t="s">
        <v>56</v>
      </c>
      <c r="G450" s="21" t="s">
        <v>134</v>
      </c>
      <c r="H450" s="33" t="s">
        <v>244</v>
      </c>
      <c r="I450" s="13">
        <v>80111600</v>
      </c>
      <c r="J450" s="33" t="s">
        <v>266</v>
      </c>
      <c r="K450" s="106">
        <v>42552</v>
      </c>
      <c r="L450" s="70">
        <v>6</v>
      </c>
      <c r="M450" s="13" t="s">
        <v>231</v>
      </c>
      <c r="N450" s="21" t="s">
        <v>1286</v>
      </c>
      <c r="O450" s="244">
        <v>19032546</v>
      </c>
      <c r="P450" s="244">
        <v>19032546</v>
      </c>
      <c r="Q450" s="107" t="s">
        <v>55</v>
      </c>
      <c r="R450" s="107" t="s">
        <v>55</v>
      </c>
      <c r="S450" s="32" t="s">
        <v>1310</v>
      </c>
      <c r="T450" s="139">
        <v>3172091</v>
      </c>
      <c r="U450" s="112"/>
      <c r="V450" s="184"/>
      <c r="W450" s="182"/>
      <c r="X450" s="184"/>
      <c r="Y450" s="184"/>
      <c r="Z450" s="184"/>
      <c r="AA450" s="184"/>
      <c r="AB450" s="184"/>
      <c r="AC450" s="184"/>
      <c r="AD450" s="184"/>
      <c r="AE450" s="184"/>
    </row>
    <row r="451" spans="1:31" s="185" customFormat="1" ht="54.95" customHeight="1" x14ac:dyDescent="0.25">
      <c r="A451" s="105">
        <v>450</v>
      </c>
      <c r="B451" s="105" t="s">
        <v>889</v>
      </c>
      <c r="C451" s="33" t="s">
        <v>136</v>
      </c>
      <c r="D451" s="13" t="s">
        <v>1289</v>
      </c>
      <c r="E451" s="33" t="s">
        <v>1293</v>
      </c>
      <c r="F451" s="21" t="s">
        <v>56</v>
      </c>
      <c r="G451" s="21" t="s">
        <v>134</v>
      </c>
      <c r="H451" s="33" t="s">
        <v>244</v>
      </c>
      <c r="I451" s="13">
        <v>80111600</v>
      </c>
      <c r="J451" s="33" t="s">
        <v>267</v>
      </c>
      <c r="K451" s="106">
        <v>42552</v>
      </c>
      <c r="L451" s="70">
        <v>6</v>
      </c>
      <c r="M451" s="13" t="s">
        <v>231</v>
      </c>
      <c r="N451" s="21" t="s">
        <v>1286</v>
      </c>
      <c r="O451" s="244">
        <v>19032546</v>
      </c>
      <c r="P451" s="244">
        <v>19032546</v>
      </c>
      <c r="Q451" s="107" t="s">
        <v>55</v>
      </c>
      <c r="R451" s="107" t="s">
        <v>55</v>
      </c>
      <c r="S451" s="32" t="s">
        <v>1310</v>
      </c>
      <c r="T451" s="139">
        <v>3172091</v>
      </c>
      <c r="U451" s="112"/>
      <c r="V451" s="184"/>
      <c r="W451" s="182"/>
      <c r="X451" s="184"/>
      <c r="Y451" s="184"/>
      <c r="Z451" s="184"/>
      <c r="AA451" s="184"/>
      <c r="AB451" s="184"/>
      <c r="AC451" s="184"/>
      <c r="AD451" s="184"/>
      <c r="AE451" s="184"/>
    </row>
    <row r="452" spans="1:31" s="185" customFormat="1" ht="54.95" customHeight="1" x14ac:dyDescent="0.25">
      <c r="A452" s="105">
        <v>451</v>
      </c>
      <c r="B452" s="105" t="s">
        <v>889</v>
      </c>
      <c r="C452" s="33" t="s">
        <v>136</v>
      </c>
      <c r="D452" s="13" t="s">
        <v>1289</v>
      </c>
      <c r="E452" s="33" t="s">
        <v>1293</v>
      </c>
      <c r="F452" s="21" t="s">
        <v>56</v>
      </c>
      <c r="G452" s="21" t="s">
        <v>134</v>
      </c>
      <c r="H452" s="33" t="s">
        <v>244</v>
      </c>
      <c r="I452" s="13">
        <v>80111600</v>
      </c>
      <c r="J452" s="33" t="s">
        <v>266</v>
      </c>
      <c r="K452" s="106">
        <v>42552</v>
      </c>
      <c r="L452" s="70">
        <v>6</v>
      </c>
      <c r="M452" s="13" t="s">
        <v>231</v>
      </c>
      <c r="N452" s="21" t="s">
        <v>1286</v>
      </c>
      <c r="O452" s="244">
        <v>19032546</v>
      </c>
      <c r="P452" s="244">
        <v>19032546</v>
      </c>
      <c r="Q452" s="107" t="s">
        <v>55</v>
      </c>
      <c r="R452" s="107" t="s">
        <v>55</v>
      </c>
      <c r="S452" s="32" t="s">
        <v>1310</v>
      </c>
      <c r="T452" s="139">
        <v>3172091</v>
      </c>
      <c r="U452" s="112"/>
      <c r="V452" s="184"/>
      <c r="W452" s="182"/>
      <c r="X452" s="184"/>
      <c r="Y452" s="184"/>
      <c r="Z452" s="184"/>
      <c r="AA452" s="184"/>
      <c r="AB452" s="184"/>
      <c r="AC452" s="184"/>
      <c r="AD452" s="184"/>
      <c r="AE452" s="184"/>
    </row>
    <row r="453" spans="1:31" s="185" customFormat="1" ht="54.95" customHeight="1" x14ac:dyDescent="0.25">
      <c r="A453" s="105">
        <v>452</v>
      </c>
      <c r="B453" s="105" t="s">
        <v>889</v>
      </c>
      <c r="C453" s="33" t="s">
        <v>136</v>
      </c>
      <c r="D453" s="13" t="s">
        <v>1289</v>
      </c>
      <c r="E453" s="33" t="s">
        <v>1293</v>
      </c>
      <c r="F453" s="21" t="s">
        <v>56</v>
      </c>
      <c r="G453" s="21" t="s">
        <v>134</v>
      </c>
      <c r="H453" s="33" t="s">
        <v>244</v>
      </c>
      <c r="I453" s="13">
        <v>80111600</v>
      </c>
      <c r="J453" s="33" t="s">
        <v>267</v>
      </c>
      <c r="K453" s="106">
        <v>42552</v>
      </c>
      <c r="L453" s="70">
        <v>6</v>
      </c>
      <c r="M453" s="13" t="s">
        <v>231</v>
      </c>
      <c r="N453" s="21" t="s">
        <v>1286</v>
      </c>
      <c r="O453" s="244">
        <v>19032546</v>
      </c>
      <c r="P453" s="244">
        <v>19032546</v>
      </c>
      <c r="Q453" s="107" t="s">
        <v>55</v>
      </c>
      <c r="R453" s="107" t="s">
        <v>55</v>
      </c>
      <c r="S453" s="32" t="s">
        <v>1310</v>
      </c>
      <c r="T453" s="139">
        <v>3172091</v>
      </c>
      <c r="U453" s="112"/>
      <c r="V453" s="184"/>
      <c r="W453" s="182"/>
      <c r="X453" s="184"/>
      <c r="Y453" s="184"/>
      <c r="Z453" s="184"/>
      <c r="AA453" s="184"/>
      <c r="AB453" s="184"/>
      <c r="AC453" s="184"/>
      <c r="AD453" s="184"/>
      <c r="AE453" s="184"/>
    </row>
    <row r="454" spans="1:31" s="185" customFormat="1" ht="54.95" customHeight="1" x14ac:dyDescent="0.25">
      <c r="A454" s="105">
        <v>453</v>
      </c>
      <c r="B454" s="105" t="s">
        <v>889</v>
      </c>
      <c r="C454" s="33" t="s">
        <v>136</v>
      </c>
      <c r="D454" s="13" t="s">
        <v>1289</v>
      </c>
      <c r="E454" s="33" t="s">
        <v>1293</v>
      </c>
      <c r="F454" s="21" t="s">
        <v>56</v>
      </c>
      <c r="G454" s="21" t="s">
        <v>134</v>
      </c>
      <c r="H454" s="33" t="s">
        <v>244</v>
      </c>
      <c r="I454" s="13">
        <v>80111600</v>
      </c>
      <c r="J454" s="33" t="s">
        <v>266</v>
      </c>
      <c r="K454" s="106">
        <v>42552</v>
      </c>
      <c r="L454" s="70">
        <v>6</v>
      </c>
      <c r="M454" s="13" t="s">
        <v>231</v>
      </c>
      <c r="N454" s="21" t="s">
        <v>1286</v>
      </c>
      <c r="O454" s="244">
        <v>19032546</v>
      </c>
      <c r="P454" s="244">
        <v>19032546</v>
      </c>
      <c r="Q454" s="107" t="s">
        <v>55</v>
      </c>
      <c r="R454" s="107" t="s">
        <v>55</v>
      </c>
      <c r="S454" s="32" t="s">
        <v>1310</v>
      </c>
      <c r="T454" s="139">
        <v>3172091</v>
      </c>
      <c r="U454" s="112"/>
      <c r="V454" s="184"/>
      <c r="W454" s="182"/>
      <c r="X454" s="184"/>
      <c r="Y454" s="184"/>
      <c r="Z454" s="184"/>
      <c r="AA454" s="184"/>
      <c r="AB454" s="184"/>
      <c r="AC454" s="184"/>
      <c r="AD454" s="184"/>
      <c r="AE454" s="184"/>
    </row>
    <row r="455" spans="1:31" s="185" customFormat="1" ht="54.95" customHeight="1" x14ac:dyDescent="0.25">
      <c r="A455" s="105">
        <v>454</v>
      </c>
      <c r="B455" s="105" t="s">
        <v>889</v>
      </c>
      <c r="C455" s="33" t="s">
        <v>136</v>
      </c>
      <c r="D455" s="13" t="s">
        <v>1289</v>
      </c>
      <c r="E455" s="33" t="s">
        <v>1293</v>
      </c>
      <c r="F455" s="21" t="s">
        <v>56</v>
      </c>
      <c r="G455" s="21" t="s">
        <v>134</v>
      </c>
      <c r="H455" s="33" t="s">
        <v>244</v>
      </c>
      <c r="I455" s="13">
        <v>80111600</v>
      </c>
      <c r="J455" s="33" t="s">
        <v>267</v>
      </c>
      <c r="K455" s="106">
        <v>42552</v>
      </c>
      <c r="L455" s="70">
        <v>6</v>
      </c>
      <c r="M455" s="13" t="s">
        <v>231</v>
      </c>
      <c r="N455" s="21" t="s">
        <v>1286</v>
      </c>
      <c r="O455" s="244">
        <v>19032546</v>
      </c>
      <c r="P455" s="244">
        <v>19032546</v>
      </c>
      <c r="Q455" s="107" t="s">
        <v>55</v>
      </c>
      <c r="R455" s="107" t="s">
        <v>55</v>
      </c>
      <c r="S455" s="32" t="s">
        <v>1310</v>
      </c>
      <c r="T455" s="139">
        <v>3172091</v>
      </c>
      <c r="U455" s="112"/>
      <c r="V455" s="184"/>
      <c r="W455" s="182"/>
      <c r="X455" s="184"/>
      <c r="Y455" s="184"/>
      <c r="Z455" s="184"/>
      <c r="AA455" s="184"/>
      <c r="AB455" s="184"/>
      <c r="AC455" s="184"/>
      <c r="AD455" s="184"/>
      <c r="AE455" s="184"/>
    </row>
    <row r="456" spans="1:31" s="185" customFormat="1" ht="54.95" customHeight="1" x14ac:dyDescent="0.25">
      <c r="A456" s="105">
        <v>455</v>
      </c>
      <c r="B456" s="105" t="s">
        <v>889</v>
      </c>
      <c r="C456" s="33" t="s">
        <v>136</v>
      </c>
      <c r="D456" s="13" t="s">
        <v>1289</v>
      </c>
      <c r="E456" s="33" t="s">
        <v>1293</v>
      </c>
      <c r="F456" s="21" t="s">
        <v>56</v>
      </c>
      <c r="G456" s="21" t="s">
        <v>134</v>
      </c>
      <c r="H456" s="33" t="s">
        <v>244</v>
      </c>
      <c r="I456" s="13">
        <v>80111600</v>
      </c>
      <c r="J456" s="33" t="s">
        <v>268</v>
      </c>
      <c r="K456" s="106">
        <v>42552</v>
      </c>
      <c r="L456" s="70">
        <v>6</v>
      </c>
      <c r="M456" s="13" t="s">
        <v>231</v>
      </c>
      <c r="N456" s="21" t="s">
        <v>1286</v>
      </c>
      <c r="O456" s="244">
        <v>15722538</v>
      </c>
      <c r="P456" s="244">
        <v>15722538</v>
      </c>
      <c r="Q456" s="107" t="s">
        <v>55</v>
      </c>
      <c r="R456" s="107" t="s">
        <v>55</v>
      </c>
      <c r="S456" s="32" t="s">
        <v>1310</v>
      </c>
      <c r="T456" s="139">
        <v>2620423</v>
      </c>
      <c r="U456" s="112"/>
      <c r="V456" s="184"/>
      <c r="W456" s="182"/>
      <c r="X456" s="184"/>
      <c r="Y456" s="184"/>
      <c r="Z456" s="184"/>
      <c r="AA456" s="184"/>
      <c r="AB456" s="184"/>
      <c r="AC456" s="184"/>
      <c r="AD456" s="184"/>
      <c r="AE456" s="184"/>
    </row>
    <row r="457" spans="1:31" s="185" customFormat="1" ht="54.95" customHeight="1" x14ac:dyDescent="0.25">
      <c r="A457" s="105">
        <v>456</v>
      </c>
      <c r="B457" s="105" t="s">
        <v>889</v>
      </c>
      <c r="C457" s="33" t="s">
        <v>136</v>
      </c>
      <c r="D457" s="13" t="s">
        <v>1289</v>
      </c>
      <c r="E457" s="33" t="s">
        <v>1293</v>
      </c>
      <c r="F457" s="21" t="s">
        <v>56</v>
      </c>
      <c r="G457" s="21" t="s">
        <v>134</v>
      </c>
      <c r="H457" s="33" t="s">
        <v>244</v>
      </c>
      <c r="I457" s="13">
        <v>80111600</v>
      </c>
      <c r="J457" s="33" t="s">
        <v>269</v>
      </c>
      <c r="K457" s="106">
        <v>42552</v>
      </c>
      <c r="L457" s="70">
        <v>6</v>
      </c>
      <c r="M457" s="13" t="s">
        <v>231</v>
      </c>
      <c r="N457" s="21" t="s">
        <v>1286</v>
      </c>
      <c r="O457" s="244">
        <v>34436814</v>
      </c>
      <c r="P457" s="244">
        <v>34436814</v>
      </c>
      <c r="Q457" s="107" t="s">
        <v>55</v>
      </c>
      <c r="R457" s="107" t="s">
        <v>55</v>
      </c>
      <c r="S457" s="32" t="s">
        <v>1310</v>
      </c>
      <c r="T457" s="139">
        <v>5739469</v>
      </c>
      <c r="U457" s="112"/>
      <c r="V457" s="184"/>
      <c r="W457" s="182"/>
      <c r="X457" s="184"/>
      <c r="Y457" s="184"/>
      <c r="Z457" s="184"/>
      <c r="AA457" s="184"/>
      <c r="AB457" s="184"/>
      <c r="AC457" s="184"/>
      <c r="AD457" s="184"/>
      <c r="AE457" s="184"/>
    </row>
    <row r="458" spans="1:31" s="185" customFormat="1" ht="54.95" customHeight="1" x14ac:dyDescent="0.25">
      <c r="A458" s="105">
        <v>457</v>
      </c>
      <c r="B458" s="105" t="s">
        <v>889</v>
      </c>
      <c r="C458" s="33" t="s">
        <v>218</v>
      </c>
      <c r="D458" s="13" t="s">
        <v>1289</v>
      </c>
      <c r="E458" s="33" t="s">
        <v>952</v>
      </c>
      <c r="F458" s="21" t="s">
        <v>56</v>
      </c>
      <c r="G458" s="21" t="s">
        <v>134</v>
      </c>
      <c r="H458" s="32" t="s">
        <v>219</v>
      </c>
      <c r="I458" s="13">
        <v>80111600</v>
      </c>
      <c r="J458" s="33" t="s">
        <v>270</v>
      </c>
      <c r="K458" s="106">
        <v>42552</v>
      </c>
      <c r="L458" s="70">
        <v>6</v>
      </c>
      <c r="M458" s="13" t="s">
        <v>231</v>
      </c>
      <c r="N458" s="21" t="s">
        <v>1286</v>
      </c>
      <c r="O458" s="244">
        <v>43284720</v>
      </c>
      <c r="P458" s="244">
        <v>43284720</v>
      </c>
      <c r="Q458" s="107" t="s">
        <v>55</v>
      </c>
      <c r="R458" s="107" t="s">
        <v>55</v>
      </c>
      <c r="S458" s="32" t="s">
        <v>1310</v>
      </c>
      <c r="T458" s="139">
        <v>7214120</v>
      </c>
      <c r="U458" s="112"/>
      <c r="V458" s="184"/>
      <c r="W458" s="182"/>
      <c r="X458" s="184"/>
      <c r="Y458" s="184"/>
      <c r="Z458" s="184"/>
      <c r="AA458" s="184"/>
      <c r="AB458" s="184"/>
      <c r="AC458" s="184"/>
      <c r="AD458" s="184"/>
      <c r="AE458" s="184"/>
    </row>
    <row r="459" spans="1:31" s="185" customFormat="1" ht="54.95" customHeight="1" x14ac:dyDescent="0.25">
      <c r="A459" s="105">
        <v>458</v>
      </c>
      <c r="B459" s="105" t="s">
        <v>889</v>
      </c>
      <c r="C459" s="33" t="s">
        <v>218</v>
      </c>
      <c r="D459" s="13" t="s">
        <v>1289</v>
      </c>
      <c r="E459" s="33" t="s">
        <v>952</v>
      </c>
      <c r="F459" s="21" t="s">
        <v>56</v>
      </c>
      <c r="G459" s="21" t="s">
        <v>134</v>
      </c>
      <c r="H459" s="32" t="s">
        <v>244</v>
      </c>
      <c r="I459" s="13">
        <v>80111600</v>
      </c>
      <c r="J459" s="33" t="s">
        <v>270</v>
      </c>
      <c r="K459" s="106">
        <v>42552</v>
      </c>
      <c r="L459" s="70">
        <v>6</v>
      </c>
      <c r="M459" s="13" t="s">
        <v>231</v>
      </c>
      <c r="N459" s="21" t="s">
        <v>1286</v>
      </c>
      <c r="O459" s="244">
        <v>43284720</v>
      </c>
      <c r="P459" s="244">
        <v>43284720</v>
      </c>
      <c r="Q459" s="107" t="s">
        <v>55</v>
      </c>
      <c r="R459" s="107" t="s">
        <v>55</v>
      </c>
      <c r="S459" s="32" t="s">
        <v>1310</v>
      </c>
      <c r="T459" s="139">
        <v>7214120</v>
      </c>
      <c r="U459" s="112"/>
      <c r="V459" s="184"/>
      <c r="W459" s="182"/>
      <c r="X459" s="184"/>
      <c r="Y459" s="184"/>
      <c r="Z459" s="184"/>
      <c r="AA459" s="184"/>
      <c r="AB459" s="184"/>
      <c r="AC459" s="184"/>
      <c r="AD459" s="184"/>
      <c r="AE459" s="184"/>
    </row>
    <row r="460" spans="1:31" s="185" customFormat="1" ht="54.95" customHeight="1" x14ac:dyDescent="0.25">
      <c r="A460" s="105">
        <v>459</v>
      </c>
      <c r="B460" s="105" t="s">
        <v>889</v>
      </c>
      <c r="C460" s="33" t="s">
        <v>136</v>
      </c>
      <c r="D460" s="21" t="s">
        <v>1287</v>
      </c>
      <c r="E460" s="32" t="s">
        <v>293</v>
      </c>
      <c r="F460" s="21" t="s">
        <v>56</v>
      </c>
      <c r="G460" s="21" t="s">
        <v>134</v>
      </c>
      <c r="H460" s="33" t="s">
        <v>135</v>
      </c>
      <c r="I460" s="13">
        <v>80111600</v>
      </c>
      <c r="J460" s="32" t="s">
        <v>964</v>
      </c>
      <c r="K460" s="106">
        <v>42552</v>
      </c>
      <c r="L460" s="192">
        <v>5</v>
      </c>
      <c r="M460" s="21" t="s">
        <v>53</v>
      </c>
      <c r="N460" s="21" t="s">
        <v>1286</v>
      </c>
      <c r="O460" s="244">
        <v>36070600</v>
      </c>
      <c r="P460" s="244">
        <v>36070600</v>
      </c>
      <c r="Q460" s="107" t="s">
        <v>55</v>
      </c>
      <c r="R460" s="107" t="s">
        <v>55</v>
      </c>
      <c r="S460" s="32" t="s">
        <v>1310</v>
      </c>
      <c r="T460" s="137">
        <v>7214120</v>
      </c>
      <c r="U460" s="112"/>
      <c r="V460" s="184"/>
      <c r="W460" s="182"/>
      <c r="X460" s="184"/>
      <c r="Y460" s="184"/>
      <c r="Z460" s="184"/>
      <c r="AA460" s="184"/>
      <c r="AB460" s="184"/>
      <c r="AC460" s="184"/>
      <c r="AD460" s="184"/>
      <c r="AE460" s="184"/>
    </row>
    <row r="461" spans="1:31" s="185" customFormat="1" ht="54.95" customHeight="1" x14ac:dyDescent="0.25">
      <c r="A461" s="105">
        <v>460</v>
      </c>
      <c r="B461" s="105" t="s">
        <v>889</v>
      </c>
      <c r="C461" s="33" t="s">
        <v>136</v>
      </c>
      <c r="D461" s="21" t="s">
        <v>1287</v>
      </c>
      <c r="E461" s="32" t="s">
        <v>293</v>
      </c>
      <c r="F461" s="21" t="s">
        <v>56</v>
      </c>
      <c r="G461" s="21" t="s">
        <v>134</v>
      </c>
      <c r="H461" s="33" t="s">
        <v>135</v>
      </c>
      <c r="I461" s="13">
        <v>80111600</v>
      </c>
      <c r="J461" s="32" t="s">
        <v>965</v>
      </c>
      <c r="K461" s="106">
        <v>42552</v>
      </c>
      <c r="L461" s="192">
        <v>5</v>
      </c>
      <c r="M461" s="21" t="s">
        <v>53</v>
      </c>
      <c r="N461" s="21" t="s">
        <v>1286</v>
      </c>
      <c r="O461" s="244">
        <v>30766100</v>
      </c>
      <c r="P461" s="244">
        <v>30766100</v>
      </c>
      <c r="Q461" s="107" t="s">
        <v>55</v>
      </c>
      <c r="R461" s="107" t="s">
        <v>55</v>
      </c>
      <c r="S461" s="32" t="s">
        <v>1310</v>
      </c>
      <c r="T461" s="137">
        <v>6153220</v>
      </c>
      <c r="U461" s="112"/>
      <c r="V461" s="184"/>
      <c r="W461" s="182"/>
      <c r="X461" s="184"/>
      <c r="Y461" s="184"/>
      <c r="Z461" s="184"/>
      <c r="AA461" s="184"/>
      <c r="AB461" s="184"/>
      <c r="AC461" s="184"/>
      <c r="AD461" s="184"/>
      <c r="AE461" s="184"/>
    </row>
    <row r="462" spans="1:31" s="185" customFormat="1" ht="54.95" customHeight="1" x14ac:dyDescent="0.25">
      <c r="A462" s="105">
        <v>461</v>
      </c>
      <c r="B462" s="105" t="s">
        <v>889</v>
      </c>
      <c r="C462" s="33" t="s">
        <v>136</v>
      </c>
      <c r="D462" s="21" t="s">
        <v>1287</v>
      </c>
      <c r="E462" s="32" t="s">
        <v>293</v>
      </c>
      <c r="F462" s="21" t="s">
        <v>56</v>
      </c>
      <c r="G462" s="21" t="s">
        <v>134</v>
      </c>
      <c r="H462" s="33" t="s">
        <v>135</v>
      </c>
      <c r="I462" s="13">
        <v>80111600</v>
      </c>
      <c r="J462" s="32" t="s">
        <v>965</v>
      </c>
      <c r="K462" s="106">
        <v>42552</v>
      </c>
      <c r="L462" s="192">
        <v>5</v>
      </c>
      <c r="M462" s="21" t="s">
        <v>53</v>
      </c>
      <c r="N462" s="21" t="s">
        <v>1286</v>
      </c>
      <c r="O462" s="244">
        <v>30766100</v>
      </c>
      <c r="P462" s="244">
        <v>30766100</v>
      </c>
      <c r="Q462" s="107" t="s">
        <v>55</v>
      </c>
      <c r="R462" s="107" t="s">
        <v>55</v>
      </c>
      <c r="S462" s="32" t="s">
        <v>1310</v>
      </c>
      <c r="T462" s="137">
        <v>6153220</v>
      </c>
      <c r="U462" s="112"/>
      <c r="V462" s="184"/>
      <c r="W462" s="182"/>
      <c r="X462" s="184"/>
      <c r="Y462" s="184"/>
      <c r="Z462" s="184"/>
      <c r="AA462" s="184"/>
      <c r="AB462" s="184"/>
      <c r="AC462" s="184"/>
      <c r="AD462" s="184"/>
      <c r="AE462" s="184"/>
    </row>
    <row r="463" spans="1:31" s="185" customFormat="1" ht="54.95" customHeight="1" x14ac:dyDescent="0.25">
      <c r="A463" s="105">
        <v>462</v>
      </c>
      <c r="B463" s="105" t="s">
        <v>889</v>
      </c>
      <c r="C463" s="33" t="s">
        <v>136</v>
      </c>
      <c r="D463" s="21" t="s">
        <v>1287</v>
      </c>
      <c r="E463" s="32" t="s">
        <v>293</v>
      </c>
      <c r="F463" s="21" t="s">
        <v>56</v>
      </c>
      <c r="G463" s="21" t="s">
        <v>134</v>
      </c>
      <c r="H463" s="33" t="s">
        <v>135</v>
      </c>
      <c r="I463" s="13">
        <v>80111600</v>
      </c>
      <c r="J463" s="32" t="s">
        <v>965</v>
      </c>
      <c r="K463" s="106">
        <v>42552</v>
      </c>
      <c r="L463" s="192">
        <v>5</v>
      </c>
      <c r="M463" s="21" t="s">
        <v>53</v>
      </c>
      <c r="N463" s="21" t="s">
        <v>1286</v>
      </c>
      <c r="O463" s="244">
        <v>30766100</v>
      </c>
      <c r="P463" s="244">
        <v>30766100</v>
      </c>
      <c r="Q463" s="107" t="s">
        <v>55</v>
      </c>
      <c r="R463" s="107" t="s">
        <v>55</v>
      </c>
      <c r="S463" s="32" t="s">
        <v>1310</v>
      </c>
      <c r="T463" s="137">
        <v>6153220</v>
      </c>
      <c r="U463" s="112"/>
      <c r="V463" s="184"/>
      <c r="W463" s="182"/>
      <c r="X463" s="184"/>
      <c r="Y463" s="184"/>
      <c r="Z463" s="184"/>
      <c r="AA463" s="184"/>
      <c r="AB463" s="184"/>
      <c r="AC463" s="184"/>
      <c r="AD463" s="184"/>
      <c r="AE463" s="184"/>
    </row>
    <row r="464" spans="1:31" s="185" customFormat="1" ht="54.95" customHeight="1" x14ac:dyDescent="0.25">
      <c r="A464" s="105">
        <v>463</v>
      </c>
      <c r="B464" s="105" t="s">
        <v>889</v>
      </c>
      <c r="C464" s="32" t="s">
        <v>1292</v>
      </c>
      <c r="D464" s="21" t="s">
        <v>1287</v>
      </c>
      <c r="E464" s="32" t="s">
        <v>285</v>
      </c>
      <c r="F464" s="21" t="s">
        <v>56</v>
      </c>
      <c r="G464" s="21" t="s">
        <v>134</v>
      </c>
      <c r="H464" s="33" t="s">
        <v>135</v>
      </c>
      <c r="I464" s="13">
        <v>80111600</v>
      </c>
      <c r="J464" s="32" t="s">
        <v>965</v>
      </c>
      <c r="K464" s="106">
        <v>42552</v>
      </c>
      <c r="L464" s="192">
        <v>5</v>
      </c>
      <c r="M464" s="21" t="s">
        <v>53</v>
      </c>
      <c r="N464" s="21" t="s">
        <v>1286</v>
      </c>
      <c r="O464" s="244">
        <v>30766100</v>
      </c>
      <c r="P464" s="244">
        <v>30766100</v>
      </c>
      <c r="Q464" s="107" t="s">
        <v>55</v>
      </c>
      <c r="R464" s="107" t="s">
        <v>55</v>
      </c>
      <c r="S464" s="32" t="s">
        <v>1310</v>
      </c>
      <c r="T464" s="137">
        <v>6153220</v>
      </c>
      <c r="U464" s="112"/>
      <c r="V464" s="184"/>
      <c r="W464" s="203"/>
      <c r="X464" s="184"/>
      <c r="Y464" s="184"/>
      <c r="Z464" s="184"/>
      <c r="AA464" s="184"/>
      <c r="AB464" s="184"/>
      <c r="AC464" s="184"/>
      <c r="AD464" s="184"/>
      <c r="AE464" s="184"/>
    </row>
    <row r="465" spans="1:31" s="185" customFormat="1" ht="54.95" customHeight="1" x14ac:dyDescent="0.25">
      <c r="A465" s="105">
        <v>464</v>
      </c>
      <c r="B465" s="105" t="s">
        <v>889</v>
      </c>
      <c r="C465" s="32" t="s">
        <v>1292</v>
      </c>
      <c r="D465" s="21" t="s">
        <v>1287</v>
      </c>
      <c r="E465" s="32" t="s">
        <v>285</v>
      </c>
      <c r="F465" s="21" t="s">
        <v>56</v>
      </c>
      <c r="G465" s="21" t="s">
        <v>134</v>
      </c>
      <c r="H465" s="33" t="s">
        <v>135</v>
      </c>
      <c r="I465" s="13">
        <v>80111600</v>
      </c>
      <c r="J465" s="32" t="s">
        <v>965</v>
      </c>
      <c r="K465" s="106">
        <v>42552</v>
      </c>
      <c r="L465" s="192">
        <v>4.5</v>
      </c>
      <c r="M465" s="21" t="s">
        <v>53</v>
      </c>
      <c r="N465" s="21" t="s">
        <v>1286</v>
      </c>
      <c r="O465" s="244">
        <v>27689490</v>
      </c>
      <c r="P465" s="244">
        <v>27689490</v>
      </c>
      <c r="Q465" s="107" t="s">
        <v>55</v>
      </c>
      <c r="R465" s="107" t="s">
        <v>55</v>
      </c>
      <c r="S465" s="32" t="s">
        <v>1310</v>
      </c>
      <c r="T465" s="137">
        <v>6153220</v>
      </c>
      <c r="U465" s="112"/>
      <c r="V465" s="184"/>
      <c r="W465" s="203"/>
      <c r="X465" s="184"/>
      <c r="Y465" s="184"/>
      <c r="Z465" s="184"/>
      <c r="AA465" s="184"/>
      <c r="AB465" s="184"/>
      <c r="AC465" s="184"/>
      <c r="AD465" s="184"/>
      <c r="AE465" s="184"/>
    </row>
    <row r="466" spans="1:31" s="185" customFormat="1" ht="54.95" customHeight="1" x14ac:dyDescent="0.25">
      <c r="A466" s="105">
        <v>465</v>
      </c>
      <c r="B466" s="105" t="s">
        <v>889</v>
      </c>
      <c r="C466" s="32" t="s">
        <v>1292</v>
      </c>
      <c r="D466" s="21" t="s">
        <v>1287</v>
      </c>
      <c r="E466" s="32" t="s">
        <v>285</v>
      </c>
      <c r="F466" s="21" t="s">
        <v>56</v>
      </c>
      <c r="G466" s="21" t="s">
        <v>134</v>
      </c>
      <c r="H466" s="33" t="s">
        <v>135</v>
      </c>
      <c r="I466" s="13">
        <v>80111600</v>
      </c>
      <c r="J466" s="32" t="s">
        <v>966</v>
      </c>
      <c r="K466" s="106">
        <v>42552</v>
      </c>
      <c r="L466" s="192">
        <v>5</v>
      </c>
      <c r="M466" s="21" t="s">
        <v>53</v>
      </c>
      <c r="N466" s="21" t="s">
        <v>1286</v>
      </c>
      <c r="O466" s="244">
        <v>17876165</v>
      </c>
      <c r="P466" s="244">
        <v>17876165</v>
      </c>
      <c r="Q466" s="107" t="s">
        <v>55</v>
      </c>
      <c r="R466" s="107" t="s">
        <v>55</v>
      </c>
      <c r="S466" s="32" t="s">
        <v>1310</v>
      </c>
      <c r="T466" s="137">
        <v>3575233</v>
      </c>
      <c r="U466" s="112"/>
      <c r="V466" s="184"/>
      <c r="W466" s="182"/>
      <c r="X466" s="184"/>
      <c r="Y466" s="184"/>
      <c r="Z466" s="184"/>
      <c r="AA466" s="184"/>
      <c r="AB466" s="184"/>
      <c r="AC466" s="184"/>
      <c r="AD466" s="184"/>
      <c r="AE466" s="184"/>
    </row>
    <row r="467" spans="1:31" s="185" customFormat="1" ht="54.95" customHeight="1" x14ac:dyDescent="0.25">
      <c r="A467" s="105">
        <v>466</v>
      </c>
      <c r="B467" s="105" t="s">
        <v>889</v>
      </c>
      <c r="C467" s="32" t="s">
        <v>1292</v>
      </c>
      <c r="D467" s="21" t="s">
        <v>1287</v>
      </c>
      <c r="E467" s="32" t="s">
        <v>285</v>
      </c>
      <c r="F467" s="21" t="s">
        <v>56</v>
      </c>
      <c r="G467" s="21" t="s">
        <v>134</v>
      </c>
      <c r="H467" s="33" t="s">
        <v>135</v>
      </c>
      <c r="I467" s="13">
        <v>80111600</v>
      </c>
      <c r="J467" s="32" t="s">
        <v>966</v>
      </c>
      <c r="K467" s="106">
        <v>42552</v>
      </c>
      <c r="L467" s="192">
        <v>5</v>
      </c>
      <c r="M467" s="21" t="s">
        <v>53</v>
      </c>
      <c r="N467" s="21" t="s">
        <v>1286</v>
      </c>
      <c r="O467" s="244">
        <v>17876165</v>
      </c>
      <c r="P467" s="244">
        <v>17876165</v>
      </c>
      <c r="Q467" s="107" t="s">
        <v>55</v>
      </c>
      <c r="R467" s="107" t="s">
        <v>55</v>
      </c>
      <c r="S467" s="32" t="s">
        <v>1310</v>
      </c>
      <c r="T467" s="137">
        <v>3575233</v>
      </c>
      <c r="U467" s="112"/>
      <c r="V467" s="184"/>
      <c r="W467" s="182"/>
      <c r="X467" s="184"/>
      <c r="Y467" s="184"/>
      <c r="Z467" s="184"/>
      <c r="AA467" s="184"/>
      <c r="AB467" s="184"/>
      <c r="AC467" s="184"/>
      <c r="AD467" s="184"/>
      <c r="AE467" s="184"/>
    </row>
    <row r="468" spans="1:31" s="185" customFormat="1" ht="54.95" customHeight="1" x14ac:dyDescent="0.25">
      <c r="A468" s="105">
        <v>467</v>
      </c>
      <c r="B468" s="105" t="s">
        <v>889</v>
      </c>
      <c r="C468" s="32" t="s">
        <v>1292</v>
      </c>
      <c r="D468" s="21" t="s">
        <v>1287</v>
      </c>
      <c r="E468" s="32" t="s">
        <v>285</v>
      </c>
      <c r="F468" s="21" t="s">
        <v>56</v>
      </c>
      <c r="G468" s="21" t="s">
        <v>134</v>
      </c>
      <c r="H468" s="33" t="s">
        <v>135</v>
      </c>
      <c r="I468" s="13">
        <v>80111600</v>
      </c>
      <c r="J468" s="32" t="s">
        <v>966</v>
      </c>
      <c r="K468" s="106">
        <v>42552</v>
      </c>
      <c r="L468" s="192">
        <v>5</v>
      </c>
      <c r="M468" s="21" t="s">
        <v>53</v>
      </c>
      <c r="N468" s="21" t="s">
        <v>1286</v>
      </c>
      <c r="O468" s="244">
        <v>17876165</v>
      </c>
      <c r="P468" s="244">
        <v>17876165</v>
      </c>
      <c r="Q468" s="107" t="s">
        <v>55</v>
      </c>
      <c r="R468" s="107" t="s">
        <v>55</v>
      </c>
      <c r="S468" s="32" t="s">
        <v>1310</v>
      </c>
      <c r="T468" s="137">
        <v>3575233</v>
      </c>
      <c r="U468" s="112"/>
      <c r="V468" s="184"/>
      <c r="W468" s="182"/>
      <c r="X468" s="184"/>
      <c r="Y468" s="184"/>
      <c r="Z468" s="184"/>
      <c r="AA468" s="184"/>
      <c r="AB468" s="184"/>
      <c r="AC468" s="184"/>
      <c r="AD468" s="184"/>
      <c r="AE468" s="184"/>
    </row>
    <row r="469" spans="1:31" s="185" customFormat="1" ht="54.95" customHeight="1" x14ac:dyDescent="0.25">
      <c r="A469" s="105">
        <v>468</v>
      </c>
      <c r="B469" s="105" t="s">
        <v>889</v>
      </c>
      <c r="C469" s="32" t="s">
        <v>1292</v>
      </c>
      <c r="D469" s="21" t="s">
        <v>1287</v>
      </c>
      <c r="E469" s="32" t="s">
        <v>285</v>
      </c>
      <c r="F469" s="21" t="s">
        <v>56</v>
      </c>
      <c r="G469" s="21" t="s">
        <v>134</v>
      </c>
      <c r="H469" s="33" t="s">
        <v>135</v>
      </c>
      <c r="I469" s="13">
        <v>80111600</v>
      </c>
      <c r="J469" s="32" t="s">
        <v>966</v>
      </c>
      <c r="K469" s="106">
        <v>42552</v>
      </c>
      <c r="L469" s="192">
        <v>5</v>
      </c>
      <c r="M469" s="21" t="s">
        <v>53</v>
      </c>
      <c r="N469" s="21" t="s">
        <v>1286</v>
      </c>
      <c r="O469" s="244">
        <v>17876165</v>
      </c>
      <c r="P469" s="244">
        <v>17876165</v>
      </c>
      <c r="Q469" s="107" t="s">
        <v>55</v>
      </c>
      <c r="R469" s="107" t="s">
        <v>55</v>
      </c>
      <c r="S469" s="32" t="s">
        <v>1310</v>
      </c>
      <c r="T469" s="137">
        <v>3575233</v>
      </c>
      <c r="U469" s="112"/>
      <c r="V469" s="184"/>
      <c r="W469" s="182"/>
      <c r="X469" s="184"/>
      <c r="Y469" s="184"/>
      <c r="Z469" s="184"/>
      <c r="AA469" s="184"/>
      <c r="AB469" s="184"/>
      <c r="AC469" s="184"/>
      <c r="AD469" s="184"/>
      <c r="AE469" s="184"/>
    </row>
    <row r="470" spans="1:31" s="185" customFormat="1" ht="54.95" customHeight="1" x14ac:dyDescent="0.25">
      <c r="A470" s="105">
        <v>469</v>
      </c>
      <c r="B470" s="105" t="s">
        <v>889</v>
      </c>
      <c r="C470" s="32" t="s">
        <v>1292</v>
      </c>
      <c r="D470" s="21" t="s">
        <v>1287</v>
      </c>
      <c r="E470" s="32" t="s">
        <v>285</v>
      </c>
      <c r="F470" s="21" t="s">
        <v>56</v>
      </c>
      <c r="G470" s="21" t="s">
        <v>134</v>
      </c>
      <c r="H470" s="33" t="s">
        <v>135</v>
      </c>
      <c r="I470" s="13">
        <v>80111600</v>
      </c>
      <c r="J470" s="32" t="s">
        <v>966</v>
      </c>
      <c r="K470" s="106">
        <v>42552</v>
      </c>
      <c r="L470" s="192">
        <v>5</v>
      </c>
      <c r="M470" s="21" t="s">
        <v>53</v>
      </c>
      <c r="N470" s="21" t="s">
        <v>1286</v>
      </c>
      <c r="O470" s="244">
        <v>17876165</v>
      </c>
      <c r="P470" s="244">
        <v>17876165</v>
      </c>
      <c r="Q470" s="107" t="s">
        <v>55</v>
      </c>
      <c r="R470" s="107" t="s">
        <v>55</v>
      </c>
      <c r="S470" s="32" t="s">
        <v>1310</v>
      </c>
      <c r="T470" s="137">
        <v>3575233</v>
      </c>
      <c r="U470" s="112"/>
      <c r="V470" s="184"/>
      <c r="W470" s="182"/>
      <c r="X470" s="184"/>
      <c r="Y470" s="184"/>
      <c r="Z470" s="184"/>
      <c r="AA470" s="184"/>
      <c r="AB470" s="184"/>
      <c r="AC470" s="184"/>
      <c r="AD470" s="184"/>
      <c r="AE470" s="184"/>
    </row>
    <row r="471" spans="1:31" s="185" customFormat="1" ht="54.95" customHeight="1" x14ac:dyDescent="0.25">
      <c r="A471" s="105">
        <v>470</v>
      </c>
      <c r="B471" s="105" t="s">
        <v>889</v>
      </c>
      <c r="C471" s="32" t="s">
        <v>1292</v>
      </c>
      <c r="D471" s="21" t="s">
        <v>1287</v>
      </c>
      <c r="E471" s="32" t="s">
        <v>285</v>
      </c>
      <c r="F471" s="21" t="s">
        <v>56</v>
      </c>
      <c r="G471" s="21" t="s">
        <v>134</v>
      </c>
      <c r="H471" s="33" t="s">
        <v>135</v>
      </c>
      <c r="I471" s="13">
        <v>80111600</v>
      </c>
      <c r="J471" s="32" t="s">
        <v>965</v>
      </c>
      <c r="K471" s="106">
        <v>42552</v>
      </c>
      <c r="L471" s="192">
        <v>4.5</v>
      </c>
      <c r="M471" s="21" t="s">
        <v>53</v>
      </c>
      <c r="N471" s="21" t="s">
        <v>1286</v>
      </c>
      <c r="O471" s="244">
        <v>27689490</v>
      </c>
      <c r="P471" s="244">
        <v>27689490</v>
      </c>
      <c r="Q471" s="107" t="s">
        <v>55</v>
      </c>
      <c r="R471" s="107" t="s">
        <v>55</v>
      </c>
      <c r="S471" s="32" t="s">
        <v>1310</v>
      </c>
      <c r="T471" s="137">
        <v>6153220</v>
      </c>
      <c r="U471" s="112"/>
      <c r="V471" s="184"/>
      <c r="W471" s="203"/>
      <c r="X471" s="184"/>
      <c r="Y471" s="184"/>
      <c r="Z471" s="184"/>
      <c r="AA471" s="184"/>
      <c r="AB471" s="184"/>
      <c r="AC471" s="184"/>
      <c r="AD471" s="184"/>
      <c r="AE471" s="184"/>
    </row>
    <row r="472" spans="1:31" s="185" customFormat="1" ht="54.95" customHeight="1" x14ac:dyDescent="0.25">
      <c r="A472" s="105">
        <v>471</v>
      </c>
      <c r="B472" s="105" t="s">
        <v>889</v>
      </c>
      <c r="C472" s="32" t="s">
        <v>1292</v>
      </c>
      <c r="D472" s="21" t="s">
        <v>1287</v>
      </c>
      <c r="E472" s="32" t="s">
        <v>285</v>
      </c>
      <c r="F472" s="21" t="s">
        <v>56</v>
      </c>
      <c r="G472" s="21" t="s">
        <v>134</v>
      </c>
      <c r="H472" s="33" t="s">
        <v>135</v>
      </c>
      <c r="I472" s="13">
        <v>80111600</v>
      </c>
      <c r="J472" s="32" t="s">
        <v>965</v>
      </c>
      <c r="K472" s="106">
        <v>42552</v>
      </c>
      <c r="L472" s="192">
        <v>4.5</v>
      </c>
      <c r="M472" s="21" t="s">
        <v>53</v>
      </c>
      <c r="N472" s="21" t="s">
        <v>1286</v>
      </c>
      <c r="O472" s="244">
        <v>27689490</v>
      </c>
      <c r="P472" s="244">
        <v>27689490</v>
      </c>
      <c r="Q472" s="107" t="s">
        <v>55</v>
      </c>
      <c r="R472" s="107" t="s">
        <v>55</v>
      </c>
      <c r="S472" s="32" t="s">
        <v>1310</v>
      </c>
      <c r="T472" s="137">
        <v>6153220</v>
      </c>
      <c r="U472" s="112"/>
      <c r="V472" s="184"/>
      <c r="W472" s="203"/>
      <c r="X472" s="184"/>
      <c r="Y472" s="184"/>
      <c r="Z472" s="184"/>
      <c r="AA472" s="184"/>
      <c r="AB472" s="184"/>
      <c r="AC472" s="184"/>
      <c r="AD472" s="184"/>
      <c r="AE472" s="184"/>
    </row>
    <row r="473" spans="1:31" s="185" customFormat="1" ht="54.95" customHeight="1" x14ac:dyDescent="0.25">
      <c r="A473" s="105">
        <v>472</v>
      </c>
      <c r="B473" s="105" t="s">
        <v>889</v>
      </c>
      <c r="C473" s="32" t="s">
        <v>1292</v>
      </c>
      <c r="D473" s="21" t="s">
        <v>1287</v>
      </c>
      <c r="E473" s="32" t="s">
        <v>285</v>
      </c>
      <c r="F473" s="21" t="s">
        <v>56</v>
      </c>
      <c r="G473" s="21" t="s">
        <v>134</v>
      </c>
      <c r="H473" s="33" t="s">
        <v>135</v>
      </c>
      <c r="I473" s="13">
        <v>80111600</v>
      </c>
      <c r="J473" s="32" t="s">
        <v>965</v>
      </c>
      <c r="K473" s="106">
        <v>42552</v>
      </c>
      <c r="L473" s="192">
        <v>4.5</v>
      </c>
      <c r="M473" s="21" t="s">
        <v>53</v>
      </c>
      <c r="N473" s="21" t="s">
        <v>1286</v>
      </c>
      <c r="O473" s="244">
        <v>27689490</v>
      </c>
      <c r="P473" s="244">
        <v>27689490</v>
      </c>
      <c r="Q473" s="107" t="s">
        <v>55</v>
      </c>
      <c r="R473" s="107" t="s">
        <v>55</v>
      </c>
      <c r="S473" s="32" t="s">
        <v>1310</v>
      </c>
      <c r="T473" s="137">
        <v>6153220</v>
      </c>
      <c r="U473" s="112"/>
      <c r="V473" s="184"/>
      <c r="W473" s="203"/>
      <c r="X473" s="184"/>
      <c r="Y473" s="184"/>
      <c r="Z473" s="184"/>
      <c r="AA473" s="184"/>
      <c r="AB473" s="184"/>
      <c r="AC473" s="184"/>
      <c r="AD473" s="184"/>
      <c r="AE473" s="184"/>
    </row>
    <row r="474" spans="1:31" s="185" customFormat="1" ht="54.95" customHeight="1" x14ac:dyDescent="0.25">
      <c r="A474" s="105">
        <v>473</v>
      </c>
      <c r="B474" s="105" t="s">
        <v>889</v>
      </c>
      <c r="C474" s="32" t="s">
        <v>1292</v>
      </c>
      <c r="D474" s="21" t="s">
        <v>1287</v>
      </c>
      <c r="E474" s="32" t="s">
        <v>285</v>
      </c>
      <c r="F474" s="21" t="s">
        <v>56</v>
      </c>
      <c r="G474" s="21" t="s">
        <v>134</v>
      </c>
      <c r="H474" s="33" t="s">
        <v>135</v>
      </c>
      <c r="I474" s="13">
        <v>80111600</v>
      </c>
      <c r="J474" s="32" t="s">
        <v>965</v>
      </c>
      <c r="K474" s="106">
        <v>42552</v>
      </c>
      <c r="L474" s="192">
        <v>5</v>
      </c>
      <c r="M474" s="21" t="s">
        <v>53</v>
      </c>
      <c r="N474" s="21" t="s">
        <v>1286</v>
      </c>
      <c r="O474" s="244">
        <v>25992050</v>
      </c>
      <c r="P474" s="244">
        <v>25992050</v>
      </c>
      <c r="Q474" s="107" t="s">
        <v>55</v>
      </c>
      <c r="R474" s="107" t="s">
        <v>55</v>
      </c>
      <c r="S474" s="32" t="s">
        <v>1310</v>
      </c>
      <c r="T474" s="137">
        <v>5198410</v>
      </c>
      <c r="U474" s="112"/>
      <c r="V474" s="184"/>
      <c r="W474" s="203"/>
      <c r="X474" s="184"/>
      <c r="Y474" s="184"/>
      <c r="Z474" s="184"/>
      <c r="AA474" s="184"/>
      <c r="AB474" s="184"/>
      <c r="AC474" s="184"/>
      <c r="AD474" s="184"/>
      <c r="AE474" s="184"/>
    </row>
    <row r="475" spans="1:31" s="185" customFormat="1" ht="54.95" customHeight="1" x14ac:dyDescent="0.25">
      <c r="A475" s="105">
        <v>474</v>
      </c>
      <c r="B475" s="105" t="s">
        <v>889</v>
      </c>
      <c r="C475" s="32" t="s">
        <v>1292</v>
      </c>
      <c r="D475" s="21" t="s">
        <v>1287</v>
      </c>
      <c r="E475" s="32" t="s">
        <v>285</v>
      </c>
      <c r="F475" s="21" t="s">
        <v>56</v>
      </c>
      <c r="G475" s="21" t="s">
        <v>134</v>
      </c>
      <c r="H475" s="33" t="s">
        <v>135</v>
      </c>
      <c r="I475" s="13">
        <v>80111600</v>
      </c>
      <c r="J475" s="32" t="s">
        <v>965</v>
      </c>
      <c r="K475" s="106">
        <v>42552</v>
      </c>
      <c r="L475" s="192">
        <v>5</v>
      </c>
      <c r="M475" s="21" t="s">
        <v>53</v>
      </c>
      <c r="N475" s="21" t="s">
        <v>1286</v>
      </c>
      <c r="O475" s="244">
        <v>25992050</v>
      </c>
      <c r="P475" s="244">
        <v>25992050</v>
      </c>
      <c r="Q475" s="107" t="s">
        <v>55</v>
      </c>
      <c r="R475" s="107" t="s">
        <v>55</v>
      </c>
      <c r="S475" s="32" t="s">
        <v>1310</v>
      </c>
      <c r="T475" s="137">
        <v>5198410</v>
      </c>
      <c r="U475" s="112"/>
      <c r="V475" s="184"/>
      <c r="W475" s="203"/>
      <c r="X475" s="184"/>
      <c r="Y475" s="184"/>
      <c r="Z475" s="184"/>
      <c r="AA475" s="184"/>
      <c r="AB475" s="184"/>
      <c r="AC475" s="184"/>
      <c r="AD475" s="184"/>
      <c r="AE475" s="184"/>
    </row>
    <row r="476" spans="1:31" s="185" customFormat="1" ht="54.95" customHeight="1" x14ac:dyDescent="0.25">
      <c r="A476" s="105">
        <v>475</v>
      </c>
      <c r="B476" s="105" t="s">
        <v>889</v>
      </c>
      <c r="C476" s="33" t="s">
        <v>136</v>
      </c>
      <c r="D476" s="21" t="s">
        <v>1287</v>
      </c>
      <c r="E476" s="32" t="s">
        <v>293</v>
      </c>
      <c r="F476" s="21" t="s">
        <v>56</v>
      </c>
      <c r="G476" s="21" t="s">
        <v>134</v>
      </c>
      <c r="H476" s="33" t="s">
        <v>135</v>
      </c>
      <c r="I476" s="13">
        <v>80111600</v>
      </c>
      <c r="J476" s="32" t="s">
        <v>966</v>
      </c>
      <c r="K476" s="106">
        <v>42552</v>
      </c>
      <c r="L476" s="192">
        <v>5</v>
      </c>
      <c r="M476" s="21" t="s">
        <v>53</v>
      </c>
      <c r="N476" s="21" t="s">
        <v>1286</v>
      </c>
      <c r="O476" s="244">
        <v>17876165</v>
      </c>
      <c r="P476" s="244">
        <v>17876165</v>
      </c>
      <c r="Q476" s="107" t="s">
        <v>55</v>
      </c>
      <c r="R476" s="107" t="s">
        <v>55</v>
      </c>
      <c r="S476" s="32" t="s">
        <v>1310</v>
      </c>
      <c r="T476" s="137">
        <v>3575233</v>
      </c>
      <c r="U476" s="112"/>
      <c r="V476" s="184"/>
      <c r="W476" s="182"/>
      <c r="X476" s="184"/>
      <c r="Y476" s="184"/>
      <c r="Z476" s="184"/>
      <c r="AA476" s="184"/>
      <c r="AB476" s="184"/>
      <c r="AC476" s="184"/>
      <c r="AD476" s="184"/>
      <c r="AE476" s="184"/>
    </row>
    <row r="477" spans="1:31" s="185" customFormat="1" ht="54.95" customHeight="1" x14ac:dyDescent="0.25">
      <c r="A477" s="105">
        <v>476</v>
      </c>
      <c r="B477" s="105" t="s">
        <v>889</v>
      </c>
      <c r="C477" s="33" t="s">
        <v>136</v>
      </c>
      <c r="D477" s="21" t="s">
        <v>1287</v>
      </c>
      <c r="E477" s="32" t="s">
        <v>293</v>
      </c>
      <c r="F477" s="21" t="s">
        <v>56</v>
      </c>
      <c r="G477" s="21" t="s">
        <v>134</v>
      </c>
      <c r="H477" s="33" t="s">
        <v>135</v>
      </c>
      <c r="I477" s="13">
        <v>80111600</v>
      </c>
      <c r="J477" s="32" t="s">
        <v>966</v>
      </c>
      <c r="K477" s="106">
        <v>42552</v>
      </c>
      <c r="L477" s="192">
        <v>5</v>
      </c>
      <c r="M477" s="21" t="s">
        <v>53</v>
      </c>
      <c r="N477" s="21" t="s">
        <v>1286</v>
      </c>
      <c r="O477" s="244">
        <v>17876165</v>
      </c>
      <c r="P477" s="244">
        <v>17876165</v>
      </c>
      <c r="Q477" s="107" t="s">
        <v>55</v>
      </c>
      <c r="R477" s="107" t="s">
        <v>55</v>
      </c>
      <c r="S477" s="32" t="s">
        <v>1310</v>
      </c>
      <c r="T477" s="137">
        <v>3575233</v>
      </c>
      <c r="U477" s="112"/>
      <c r="V477" s="184"/>
      <c r="W477" s="182"/>
      <c r="X477" s="184"/>
      <c r="Y477" s="184"/>
      <c r="Z477" s="184"/>
      <c r="AA477" s="184"/>
      <c r="AB477" s="184"/>
      <c r="AC477" s="184"/>
      <c r="AD477" s="184"/>
      <c r="AE477" s="184"/>
    </row>
    <row r="478" spans="1:31" s="185" customFormat="1" ht="54.95" customHeight="1" x14ac:dyDescent="0.25">
      <c r="A478" s="105">
        <v>477</v>
      </c>
      <c r="B478" s="105" t="s">
        <v>889</v>
      </c>
      <c r="C478" s="33" t="s">
        <v>136</v>
      </c>
      <c r="D478" s="21" t="s">
        <v>1287</v>
      </c>
      <c r="E478" s="32" t="s">
        <v>293</v>
      </c>
      <c r="F478" s="21" t="s">
        <v>56</v>
      </c>
      <c r="G478" s="21" t="s">
        <v>134</v>
      </c>
      <c r="H478" s="33" t="s">
        <v>135</v>
      </c>
      <c r="I478" s="13">
        <v>80111600</v>
      </c>
      <c r="J478" s="32" t="s">
        <v>966</v>
      </c>
      <c r="K478" s="106">
        <v>42552</v>
      </c>
      <c r="L478" s="192">
        <v>5</v>
      </c>
      <c r="M478" s="21" t="s">
        <v>53</v>
      </c>
      <c r="N478" s="21" t="s">
        <v>1286</v>
      </c>
      <c r="O478" s="244">
        <v>17876165</v>
      </c>
      <c r="P478" s="244">
        <v>17876165</v>
      </c>
      <c r="Q478" s="107" t="s">
        <v>55</v>
      </c>
      <c r="R478" s="107" t="s">
        <v>55</v>
      </c>
      <c r="S478" s="32" t="s">
        <v>1310</v>
      </c>
      <c r="T478" s="137">
        <v>3575233</v>
      </c>
      <c r="U478" s="112"/>
      <c r="V478" s="184"/>
      <c r="W478" s="182"/>
      <c r="X478" s="184"/>
      <c r="Y478" s="184"/>
      <c r="Z478" s="184"/>
      <c r="AA478" s="184"/>
      <c r="AB478" s="184"/>
      <c r="AC478" s="184"/>
      <c r="AD478" s="184"/>
      <c r="AE478" s="184"/>
    </row>
    <row r="479" spans="1:31" s="185" customFormat="1" ht="54.95" customHeight="1" x14ac:dyDescent="0.25">
      <c r="A479" s="105">
        <v>478</v>
      </c>
      <c r="B479" s="105" t="s">
        <v>889</v>
      </c>
      <c r="C479" s="33" t="s">
        <v>136</v>
      </c>
      <c r="D479" s="21" t="s">
        <v>1287</v>
      </c>
      <c r="E479" s="32" t="s">
        <v>293</v>
      </c>
      <c r="F479" s="21" t="s">
        <v>56</v>
      </c>
      <c r="G479" s="21" t="s">
        <v>134</v>
      </c>
      <c r="H479" s="33" t="s">
        <v>135</v>
      </c>
      <c r="I479" s="13">
        <v>80111600</v>
      </c>
      <c r="J479" s="32" t="s">
        <v>966</v>
      </c>
      <c r="K479" s="106">
        <v>42552</v>
      </c>
      <c r="L479" s="192">
        <v>5</v>
      </c>
      <c r="M479" s="21" t="s">
        <v>53</v>
      </c>
      <c r="N479" s="21" t="s">
        <v>1286</v>
      </c>
      <c r="O479" s="244">
        <v>17876165</v>
      </c>
      <c r="P479" s="244">
        <v>17876165</v>
      </c>
      <c r="Q479" s="107" t="s">
        <v>55</v>
      </c>
      <c r="R479" s="107" t="s">
        <v>55</v>
      </c>
      <c r="S479" s="32" t="s">
        <v>1310</v>
      </c>
      <c r="T479" s="137">
        <v>3575233</v>
      </c>
      <c r="U479" s="112"/>
      <c r="V479" s="184"/>
      <c r="W479" s="182"/>
      <c r="X479" s="184"/>
      <c r="Y479" s="184"/>
      <c r="Z479" s="184"/>
      <c r="AA479" s="184"/>
      <c r="AB479" s="184"/>
      <c r="AC479" s="184"/>
      <c r="AD479" s="184"/>
      <c r="AE479" s="184"/>
    </row>
    <row r="480" spans="1:31" s="186" customFormat="1" ht="54.95" customHeight="1" x14ac:dyDescent="0.25">
      <c r="A480" s="105">
        <v>479</v>
      </c>
      <c r="B480" s="105" t="s">
        <v>889</v>
      </c>
      <c r="C480" s="33" t="s">
        <v>136</v>
      </c>
      <c r="D480" s="21" t="s">
        <v>1287</v>
      </c>
      <c r="E480" s="32" t="s">
        <v>293</v>
      </c>
      <c r="F480" s="21" t="s">
        <v>56</v>
      </c>
      <c r="G480" s="21" t="s">
        <v>134</v>
      </c>
      <c r="H480" s="33" t="s">
        <v>135</v>
      </c>
      <c r="I480" s="13">
        <v>80111600</v>
      </c>
      <c r="J480" s="32" t="s">
        <v>966</v>
      </c>
      <c r="K480" s="106">
        <v>42552</v>
      </c>
      <c r="L480" s="192">
        <v>5</v>
      </c>
      <c r="M480" s="21" t="s">
        <v>53</v>
      </c>
      <c r="N480" s="21" t="s">
        <v>1286</v>
      </c>
      <c r="O480" s="244">
        <v>17876165</v>
      </c>
      <c r="P480" s="244">
        <v>17876165</v>
      </c>
      <c r="Q480" s="107" t="s">
        <v>55</v>
      </c>
      <c r="R480" s="107" t="s">
        <v>55</v>
      </c>
      <c r="S480" s="32" t="s">
        <v>1310</v>
      </c>
      <c r="T480" s="137">
        <v>3575233</v>
      </c>
      <c r="U480" s="112"/>
      <c r="V480" s="184"/>
      <c r="W480" s="182"/>
      <c r="X480" s="184"/>
      <c r="Y480" s="184"/>
      <c r="Z480" s="184"/>
      <c r="AA480" s="184"/>
      <c r="AB480" s="184"/>
      <c r="AC480" s="184"/>
      <c r="AD480" s="184"/>
      <c r="AE480" s="184"/>
    </row>
    <row r="481" spans="1:31" s="186" customFormat="1" ht="54.95" customHeight="1" x14ac:dyDescent="0.25">
      <c r="A481" s="105">
        <v>480</v>
      </c>
      <c r="B481" s="105" t="s">
        <v>889</v>
      </c>
      <c r="C481" s="33" t="s">
        <v>136</v>
      </c>
      <c r="D481" s="21" t="s">
        <v>1287</v>
      </c>
      <c r="E481" s="32" t="s">
        <v>293</v>
      </c>
      <c r="F481" s="21" t="s">
        <v>56</v>
      </c>
      <c r="G481" s="21" t="s">
        <v>134</v>
      </c>
      <c r="H481" s="33" t="s">
        <v>135</v>
      </c>
      <c r="I481" s="13">
        <v>80111600</v>
      </c>
      <c r="J481" s="32" t="s">
        <v>966</v>
      </c>
      <c r="K481" s="106">
        <v>42552</v>
      </c>
      <c r="L481" s="192">
        <v>5</v>
      </c>
      <c r="M481" s="21" t="s">
        <v>53</v>
      </c>
      <c r="N481" s="21" t="s">
        <v>1286</v>
      </c>
      <c r="O481" s="244">
        <v>17876165</v>
      </c>
      <c r="P481" s="244">
        <v>17876165</v>
      </c>
      <c r="Q481" s="107" t="s">
        <v>55</v>
      </c>
      <c r="R481" s="107" t="s">
        <v>55</v>
      </c>
      <c r="S481" s="32" t="s">
        <v>1310</v>
      </c>
      <c r="T481" s="137">
        <v>3575233</v>
      </c>
      <c r="U481" s="112"/>
      <c r="V481" s="184"/>
      <c r="W481" s="182"/>
      <c r="X481" s="184"/>
      <c r="Y481" s="184"/>
      <c r="Z481" s="184"/>
      <c r="AA481" s="184"/>
      <c r="AB481" s="184"/>
      <c r="AC481" s="184"/>
      <c r="AD481" s="184"/>
      <c r="AE481" s="184"/>
    </row>
    <row r="482" spans="1:31" s="186" customFormat="1" ht="54.95" customHeight="1" x14ac:dyDescent="0.25">
      <c r="A482" s="105">
        <v>481</v>
      </c>
      <c r="B482" s="105" t="s">
        <v>889</v>
      </c>
      <c r="C482" s="33" t="s">
        <v>136</v>
      </c>
      <c r="D482" s="21" t="s">
        <v>1287</v>
      </c>
      <c r="E482" s="32" t="s">
        <v>293</v>
      </c>
      <c r="F482" s="21" t="s">
        <v>56</v>
      </c>
      <c r="G482" s="21" t="s">
        <v>134</v>
      </c>
      <c r="H482" s="33" t="s">
        <v>135</v>
      </c>
      <c r="I482" s="13">
        <v>80111600</v>
      </c>
      <c r="J482" s="32" t="s">
        <v>966</v>
      </c>
      <c r="K482" s="106">
        <v>42552</v>
      </c>
      <c r="L482" s="192">
        <v>5</v>
      </c>
      <c r="M482" s="21" t="s">
        <v>53</v>
      </c>
      <c r="N482" s="21" t="s">
        <v>1286</v>
      </c>
      <c r="O482" s="244">
        <v>17876165</v>
      </c>
      <c r="P482" s="244">
        <v>17876165</v>
      </c>
      <c r="Q482" s="107" t="s">
        <v>55</v>
      </c>
      <c r="R482" s="107" t="s">
        <v>55</v>
      </c>
      <c r="S482" s="32" t="s">
        <v>1310</v>
      </c>
      <c r="T482" s="137">
        <v>3575233</v>
      </c>
      <c r="U482" s="112"/>
      <c r="V482" s="184"/>
      <c r="W482" s="182"/>
      <c r="X482" s="184"/>
      <c r="Y482" s="184"/>
      <c r="Z482" s="184"/>
      <c r="AA482" s="184"/>
      <c r="AB482" s="184"/>
      <c r="AC482" s="184"/>
      <c r="AD482" s="184"/>
      <c r="AE482" s="184"/>
    </row>
    <row r="483" spans="1:31" s="186" customFormat="1" ht="54.95" customHeight="1" x14ac:dyDescent="0.25">
      <c r="A483" s="105">
        <v>482</v>
      </c>
      <c r="B483" s="105" t="s">
        <v>889</v>
      </c>
      <c r="C483" s="33" t="s">
        <v>136</v>
      </c>
      <c r="D483" s="21" t="s">
        <v>1287</v>
      </c>
      <c r="E483" s="32" t="s">
        <v>293</v>
      </c>
      <c r="F483" s="21" t="s">
        <v>56</v>
      </c>
      <c r="G483" s="21" t="s">
        <v>134</v>
      </c>
      <c r="H483" s="33" t="s">
        <v>135</v>
      </c>
      <c r="I483" s="13">
        <v>80111600</v>
      </c>
      <c r="J483" s="32" t="s">
        <v>966</v>
      </c>
      <c r="K483" s="106">
        <v>42552</v>
      </c>
      <c r="L483" s="192">
        <v>5</v>
      </c>
      <c r="M483" s="21" t="s">
        <v>53</v>
      </c>
      <c r="N483" s="21" t="s">
        <v>1286</v>
      </c>
      <c r="O483" s="244">
        <v>17876165</v>
      </c>
      <c r="P483" s="244">
        <v>17876165</v>
      </c>
      <c r="Q483" s="107" t="s">
        <v>55</v>
      </c>
      <c r="R483" s="107" t="s">
        <v>55</v>
      </c>
      <c r="S483" s="32" t="s">
        <v>1310</v>
      </c>
      <c r="T483" s="137">
        <v>3575233</v>
      </c>
      <c r="U483" s="112"/>
      <c r="V483" s="184"/>
      <c r="W483" s="182"/>
      <c r="X483" s="184"/>
      <c r="Y483" s="184"/>
      <c r="Z483" s="184"/>
      <c r="AA483" s="184"/>
      <c r="AB483" s="184"/>
      <c r="AC483" s="184"/>
      <c r="AD483" s="184"/>
      <c r="AE483" s="184"/>
    </row>
    <row r="484" spans="1:31" s="186" customFormat="1" ht="54.95" customHeight="1" x14ac:dyDescent="0.25">
      <c r="A484" s="105">
        <v>483</v>
      </c>
      <c r="B484" s="105" t="s">
        <v>889</v>
      </c>
      <c r="C484" s="33" t="s">
        <v>136</v>
      </c>
      <c r="D484" s="21" t="s">
        <v>1287</v>
      </c>
      <c r="E484" s="32" t="s">
        <v>293</v>
      </c>
      <c r="F484" s="21" t="s">
        <v>56</v>
      </c>
      <c r="G484" s="21" t="s">
        <v>134</v>
      </c>
      <c r="H484" s="33" t="s">
        <v>135</v>
      </c>
      <c r="I484" s="13">
        <v>80111600</v>
      </c>
      <c r="J484" s="32" t="s">
        <v>966</v>
      </c>
      <c r="K484" s="106">
        <v>42552</v>
      </c>
      <c r="L484" s="192">
        <v>5</v>
      </c>
      <c r="M484" s="21" t="s">
        <v>53</v>
      </c>
      <c r="N484" s="21" t="s">
        <v>1286</v>
      </c>
      <c r="O484" s="244">
        <v>17876165</v>
      </c>
      <c r="P484" s="244">
        <v>17876165</v>
      </c>
      <c r="Q484" s="107" t="s">
        <v>55</v>
      </c>
      <c r="R484" s="107" t="s">
        <v>55</v>
      </c>
      <c r="S484" s="32" t="s">
        <v>1310</v>
      </c>
      <c r="T484" s="137">
        <v>3575233</v>
      </c>
      <c r="U484" s="112"/>
      <c r="V484" s="184"/>
      <c r="W484" s="182"/>
      <c r="X484" s="184"/>
      <c r="Y484" s="184"/>
      <c r="Z484" s="184"/>
      <c r="AA484" s="184"/>
      <c r="AB484" s="184"/>
      <c r="AC484" s="184"/>
      <c r="AD484" s="184"/>
      <c r="AE484" s="184"/>
    </row>
    <row r="485" spans="1:31" s="186" customFormat="1" ht="54.95" customHeight="1" x14ac:dyDescent="0.25">
      <c r="A485" s="105">
        <v>484</v>
      </c>
      <c r="B485" s="105" t="s">
        <v>889</v>
      </c>
      <c r="C485" s="33" t="s">
        <v>136</v>
      </c>
      <c r="D485" s="21" t="s">
        <v>1287</v>
      </c>
      <c r="E485" s="32" t="s">
        <v>293</v>
      </c>
      <c r="F485" s="21" t="s">
        <v>56</v>
      </c>
      <c r="G485" s="21" t="s">
        <v>134</v>
      </c>
      <c r="H485" s="33" t="s">
        <v>135</v>
      </c>
      <c r="I485" s="13">
        <v>80111600</v>
      </c>
      <c r="J485" s="32" t="s">
        <v>966</v>
      </c>
      <c r="K485" s="106">
        <v>42552</v>
      </c>
      <c r="L485" s="192">
        <v>5</v>
      </c>
      <c r="M485" s="21" t="s">
        <v>53</v>
      </c>
      <c r="N485" s="21" t="s">
        <v>1286</v>
      </c>
      <c r="O485" s="244">
        <v>17876165</v>
      </c>
      <c r="P485" s="244">
        <v>17876165</v>
      </c>
      <c r="Q485" s="107" t="s">
        <v>55</v>
      </c>
      <c r="R485" s="107" t="s">
        <v>55</v>
      </c>
      <c r="S485" s="32" t="s">
        <v>1310</v>
      </c>
      <c r="T485" s="137">
        <v>3575233</v>
      </c>
      <c r="U485" s="112"/>
      <c r="V485" s="184"/>
      <c r="W485" s="182"/>
      <c r="X485" s="184"/>
      <c r="Y485" s="184"/>
      <c r="Z485" s="184"/>
      <c r="AA485" s="184"/>
      <c r="AB485" s="184"/>
      <c r="AC485" s="184"/>
      <c r="AD485" s="184"/>
      <c r="AE485" s="184"/>
    </row>
    <row r="486" spans="1:31" s="186" customFormat="1" ht="54.95" customHeight="1" x14ac:dyDescent="0.25">
      <c r="A486" s="105">
        <v>485</v>
      </c>
      <c r="B486" s="105" t="s">
        <v>889</v>
      </c>
      <c r="C486" s="33" t="s">
        <v>136</v>
      </c>
      <c r="D486" s="21" t="s">
        <v>1287</v>
      </c>
      <c r="E486" s="32" t="s">
        <v>293</v>
      </c>
      <c r="F486" s="21" t="s">
        <v>56</v>
      </c>
      <c r="G486" s="21" t="s">
        <v>134</v>
      </c>
      <c r="H486" s="33" t="s">
        <v>135</v>
      </c>
      <c r="I486" s="13">
        <v>80111600</v>
      </c>
      <c r="J486" s="32" t="s">
        <v>966</v>
      </c>
      <c r="K486" s="106">
        <v>42552</v>
      </c>
      <c r="L486" s="192">
        <v>5</v>
      </c>
      <c r="M486" s="21" t="s">
        <v>53</v>
      </c>
      <c r="N486" s="21" t="s">
        <v>1286</v>
      </c>
      <c r="O486" s="244">
        <v>17876165</v>
      </c>
      <c r="P486" s="244">
        <v>17876165</v>
      </c>
      <c r="Q486" s="107" t="s">
        <v>55</v>
      </c>
      <c r="R486" s="107" t="s">
        <v>55</v>
      </c>
      <c r="S486" s="32" t="s">
        <v>1310</v>
      </c>
      <c r="T486" s="137">
        <v>3575233</v>
      </c>
      <c r="U486" s="112"/>
      <c r="V486" s="184"/>
      <c r="W486" s="182"/>
      <c r="X486" s="184"/>
      <c r="Y486" s="184"/>
      <c r="Z486" s="184"/>
      <c r="AA486" s="184"/>
      <c r="AB486" s="184"/>
      <c r="AC486" s="184"/>
      <c r="AD486" s="184"/>
      <c r="AE486" s="184"/>
    </row>
    <row r="487" spans="1:31" s="186" customFormat="1" ht="54.95" customHeight="1" x14ac:dyDescent="0.25">
      <c r="A487" s="105">
        <v>486</v>
      </c>
      <c r="B487" s="105" t="s">
        <v>889</v>
      </c>
      <c r="C487" s="33" t="s">
        <v>136</v>
      </c>
      <c r="D487" s="21" t="s">
        <v>1287</v>
      </c>
      <c r="E487" s="32" t="s">
        <v>293</v>
      </c>
      <c r="F487" s="21" t="s">
        <v>56</v>
      </c>
      <c r="G487" s="21" t="s">
        <v>134</v>
      </c>
      <c r="H487" s="33" t="s">
        <v>135</v>
      </c>
      <c r="I487" s="13">
        <v>80111600</v>
      </c>
      <c r="J487" s="32" t="s">
        <v>966</v>
      </c>
      <c r="K487" s="106">
        <v>42552</v>
      </c>
      <c r="L487" s="192">
        <v>5</v>
      </c>
      <c r="M487" s="21" t="s">
        <v>53</v>
      </c>
      <c r="N487" s="21" t="s">
        <v>1286</v>
      </c>
      <c r="O487" s="244">
        <v>17876165</v>
      </c>
      <c r="P487" s="244">
        <v>17876165</v>
      </c>
      <c r="Q487" s="107" t="s">
        <v>55</v>
      </c>
      <c r="R487" s="107" t="s">
        <v>55</v>
      </c>
      <c r="S487" s="32" t="s">
        <v>1310</v>
      </c>
      <c r="T487" s="137">
        <v>3575233</v>
      </c>
      <c r="U487" s="112"/>
      <c r="V487" s="184"/>
      <c r="W487" s="182"/>
      <c r="X487" s="184"/>
      <c r="Y487" s="184"/>
      <c r="Z487" s="184"/>
      <c r="AA487" s="184"/>
      <c r="AB487" s="184"/>
      <c r="AC487" s="184"/>
      <c r="AD487" s="184"/>
      <c r="AE487" s="184"/>
    </row>
    <row r="488" spans="1:31" s="186" customFormat="1" ht="54.95" customHeight="1" x14ac:dyDescent="0.25">
      <c r="A488" s="105">
        <v>487</v>
      </c>
      <c r="B488" s="105" t="s">
        <v>889</v>
      </c>
      <c r="C488" s="33" t="s">
        <v>136</v>
      </c>
      <c r="D488" s="21" t="s">
        <v>1287</v>
      </c>
      <c r="E488" s="32" t="s">
        <v>293</v>
      </c>
      <c r="F488" s="21" t="s">
        <v>56</v>
      </c>
      <c r="G488" s="21" t="s">
        <v>134</v>
      </c>
      <c r="H488" s="33" t="s">
        <v>135</v>
      </c>
      <c r="I488" s="13">
        <v>80111600</v>
      </c>
      <c r="J488" s="32" t="s">
        <v>967</v>
      </c>
      <c r="K488" s="106">
        <v>42552</v>
      </c>
      <c r="L488" s="192">
        <v>5</v>
      </c>
      <c r="M488" s="21" t="s">
        <v>53</v>
      </c>
      <c r="N488" s="21" t="s">
        <v>1286</v>
      </c>
      <c r="O488" s="244">
        <v>14216060</v>
      </c>
      <c r="P488" s="244">
        <v>14216060</v>
      </c>
      <c r="Q488" s="107" t="s">
        <v>55</v>
      </c>
      <c r="R488" s="107" t="s">
        <v>55</v>
      </c>
      <c r="S488" s="32" t="s">
        <v>1310</v>
      </c>
      <c r="T488" s="137">
        <v>2843212</v>
      </c>
      <c r="U488" s="112"/>
      <c r="V488" s="184"/>
      <c r="W488" s="182"/>
      <c r="X488" s="184"/>
      <c r="Y488" s="184"/>
      <c r="Z488" s="184"/>
      <c r="AA488" s="184"/>
      <c r="AB488" s="184"/>
      <c r="AC488" s="184"/>
      <c r="AD488" s="184"/>
      <c r="AE488" s="184"/>
    </row>
    <row r="489" spans="1:31" s="186" customFormat="1" ht="54.95" customHeight="1" x14ac:dyDescent="0.25">
      <c r="A489" s="105">
        <v>488</v>
      </c>
      <c r="B489" s="105" t="s">
        <v>889</v>
      </c>
      <c r="C489" s="33" t="s">
        <v>136</v>
      </c>
      <c r="D489" s="21" t="s">
        <v>1287</v>
      </c>
      <c r="E489" s="32" t="s">
        <v>293</v>
      </c>
      <c r="F489" s="21" t="s">
        <v>56</v>
      </c>
      <c r="G489" s="21" t="s">
        <v>134</v>
      </c>
      <c r="H489" s="33" t="s">
        <v>135</v>
      </c>
      <c r="I489" s="13">
        <v>80111600</v>
      </c>
      <c r="J489" s="32" t="s">
        <v>967</v>
      </c>
      <c r="K489" s="106">
        <v>42552</v>
      </c>
      <c r="L489" s="192">
        <v>5</v>
      </c>
      <c r="M489" s="21" t="s">
        <v>53</v>
      </c>
      <c r="N489" s="21" t="s">
        <v>1286</v>
      </c>
      <c r="O489" s="244">
        <v>14216060</v>
      </c>
      <c r="P489" s="244">
        <v>14216060</v>
      </c>
      <c r="Q489" s="107" t="s">
        <v>55</v>
      </c>
      <c r="R489" s="107" t="s">
        <v>55</v>
      </c>
      <c r="S489" s="32" t="s">
        <v>1310</v>
      </c>
      <c r="T489" s="137">
        <v>2843212</v>
      </c>
      <c r="U489" s="112"/>
      <c r="V489" s="184"/>
      <c r="W489" s="182"/>
      <c r="X489" s="184"/>
      <c r="Y489" s="184"/>
      <c r="Z489" s="184"/>
      <c r="AA489" s="184"/>
      <c r="AB489" s="184"/>
      <c r="AC489" s="184"/>
      <c r="AD489" s="184"/>
      <c r="AE489" s="184"/>
    </row>
    <row r="490" spans="1:31" s="186" customFormat="1" ht="54.95" customHeight="1" x14ac:dyDescent="0.25">
      <c r="A490" s="105">
        <v>489</v>
      </c>
      <c r="B490" s="105" t="s">
        <v>889</v>
      </c>
      <c r="C490" s="33" t="s">
        <v>136</v>
      </c>
      <c r="D490" s="21" t="s">
        <v>1287</v>
      </c>
      <c r="E490" s="32" t="s">
        <v>293</v>
      </c>
      <c r="F490" s="21" t="s">
        <v>56</v>
      </c>
      <c r="G490" s="21" t="s">
        <v>134</v>
      </c>
      <c r="H490" s="33" t="s">
        <v>135</v>
      </c>
      <c r="I490" s="13">
        <v>80111600</v>
      </c>
      <c r="J490" s="32" t="s">
        <v>967</v>
      </c>
      <c r="K490" s="106">
        <v>42552</v>
      </c>
      <c r="L490" s="192">
        <v>5</v>
      </c>
      <c r="M490" s="21" t="s">
        <v>53</v>
      </c>
      <c r="N490" s="21" t="s">
        <v>1286</v>
      </c>
      <c r="O490" s="244">
        <v>14216060</v>
      </c>
      <c r="P490" s="244">
        <v>14216060</v>
      </c>
      <c r="Q490" s="107" t="s">
        <v>55</v>
      </c>
      <c r="R490" s="107" t="s">
        <v>55</v>
      </c>
      <c r="S490" s="32" t="s">
        <v>1310</v>
      </c>
      <c r="T490" s="137">
        <v>2843212</v>
      </c>
      <c r="U490" s="112"/>
      <c r="V490" s="184"/>
      <c r="W490" s="182"/>
      <c r="X490" s="184"/>
      <c r="Y490" s="184"/>
      <c r="Z490" s="184"/>
      <c r="AA490" s="184"/>
      <c r="AB490" s="184"/>
      <c r="AC490" s="184"/>
      <c r="AD490" s="184"/>
      <c r="AE490" s="184"/>
    </row>
    <row r="491" spans="1:31" s="186" customFormat="1" ht="54.95" customHeight="1" x14ac:dyDescent="0.25">
      <c r="A491" s="105">
        <v>490</v>
      </c>
      <c r="B491" s="105" t="s">
        <v>889</v>
      </c>
      <c r="C491" s="33" t="s">
        <v>136</v>
      </c>
      <c r="D491" s="21" t="s">
        <v>1287</v>
      </c>
      <c r="E491" s="32" t="s">
        <v>293</v>
      </c>
      <c r="F491" s="21" t="s">
        <v>56</v>
      </c>
      <c r="G491" s="21" t="s">
        <v>134</v>
      </c>
      <c r="H491" s="33" t="s">
        <v>135</v>
      </c>
      <c r="I491" s="13">
        <v>80111600</v>
      </c>
      <c r="J491" s="32" t="s">
        <v>967</v>
      </c>
      <c r="K491" s="106">
        <v>42552</v>
      </c>
      <c r="L491" s="192">
        <v>5</v>
      </c>
      <c r="M491" s="21" t="s">
        <v>53</v>
      </c>
      <c r="N491" s="21" t="s">
        <v>1286</v>
      </c>
      <c r="O491" s="244">
        <v>14216060</v>
      </c>
      <c r="P491" s="244">
        <v>14216060</v>
      </c>
      <c r="Q491" s="107" t="s">
        <v>55</v>
      </c>
      <c r="R491" s="107" t="s">
        <v>55</v>
      </c>
      <c r="S491" s="32" t="s">
        <v>1310</v>
      </c>
      <c r="T491" s="137">
        <v>2843212</v>
      </c>
      <c r="U491" s="112"/>
      <c r="V491" s="184"/>
      <c r="W491" s="182"/>
      <c r="X491" s="184"/>
      <c r="Y491" s="184"/>
      <c r="Z491" s="184"/>
      <c r="AA491" s="184"/>
      <c r="AB491" s="184"/>
      <c r="AC491" s="184"/>
      <c r="AD491" s="184"/>
      <c r="AE491" s="184"/>
    </row>
    <row r="492" spans="1:31" s="186" customFormat="1" ht="54.95" customHeight="1" x14ac:dyDescent="0.25">
      <c r="A492" s="105">
        <v>491</v>
      </c>
      <c r="B492" s="105" t="s">
        <v>889</v>
      </c>
      <c r="C492" s="33" t="s">
        <v>136</v>
      </c>
      <c r="D492" s="21" t="s">
        <v>1287</v>
      </c>
      <c r="E492" s="32" t="s">
        <v>293</v>
      </c>
      <c r="F492" s="21" t="s">
        <v>56</v>
      </c>
      <c r="G492" s="21" t="s">
        <v>134</v>
      </c>
      <c r="H492" s="33" t="s">
        <v>135</v>
      </c>
      <c r="I492" s="13">
        <v>80111600</v>
      </c>
      <c r="J492" s="32" t="s">
        <v>967</v>
      </c>
      <c r="K492" s="106">
        <v>42552</v>
      </c>
      <c r="L492" s="192">
        <v>5</v>
      </c>
      <c r="M492" s="21" t="s">
        <v>53</v>
      </c>
      <c r="N492" s="21" t="s">
        <v>1286</v>
      </c>
      <c r="O492" s="244">
        <v>14216060</v>
      </c>
      <c r="P492" s="244">
        <v>14216060</v>
      </c>
      <c r="Q492" s="107" t="s">
        <v>55</v>
      </c>
      <c r="R492" s="107" t="s">
        <v>55</v>
      </c>
      <c r="S492" s="32" t="s">
        <v>1310</v>
      </c>
      <c r="T492" s="137">
        <v>2843212</v>
      </c>
      <c r="U492" s="112"/>
      <c r="V492" s="184"/>
      <c r="W492" s="182"/>
      <c r="X492" s="184"/>
      <c r="Y492" s="184"/>
      <c r="Z492" s="184"/>
      <c r="AA492" s="184"/>
      <c r="AB492" s="184"/>
      <c r="AC492" s="184"/>
      <c r="AD492" s="184"/>
      <c r="AE492" s="184"/>
    </row>
    <row r="493" spans="1:31" s="186" customFormat="1" ht="54.95" customHeight="1" x14ac:dyDescent="0.25">
      <c r="A493" s="105">
        <v>492</v>
      </c>
      <c r="B493" s="105" t="s">
        <v>889</v>
      </c>
      <c r="C493" s="33" t="s">
        <v>136</v>
      </c>
      <c r="D493" s="21" t="s">
        <v>1287</v>
      </c>
      <c r="E493" s="32" t="s">
        <v>293</v>
      </c>
      <c r="F493" s="21" t="s">
        <v>56</v>
      </c>
      <c r="G493" s="21" t="s">
        <v>134</v>
      </c>
      <c r="H493" s="33" t="s">
        <v>135</v>
      </c>
      <c r="I493" s="13">
        <v>80111600</v>
      </c>
      <c r="J493" s="32" t="s">
        <v>967</v>
      </c>
      <c r="K493" s="106">
        <v>42552</v>
      </c>
      <c r="L493" s="192">
        <v>5</v>
      </c>
      <c r="M493" s="21" t="s">
        <v>53</v>
      </c>
      <c r="N493" s="21" t="s">
        <v>1286</v>
      </c>
      <c r="O493" s="244">
        <v>14216060</v>
      </c>
      <c r="P493" s="244">
        <v>14216060</v>
      </c>
      <c r="Q493" s="107" t="s">
        <v>55</v>
      </c>
      <c r="R493" s="107" t="s">
        <v>55</v>
      </c>
      <c r="S493" s="32" t="s">
        <v>1310</v>
      </c>
      <c r="T493" s="137">
        <v>2843212</v>
      </c>
      <c r="U493" s="112"/>
      <c r="V493" s="184"/>
      <c r="W493" s="182"/>
      <c r="X493" s="184"/>
      <c r="Y493" s="184"/>
      <c r="Z493" s="184"/>
      <c r="AA493" s="184"/>
      <c r="AB493" s="184"/>
      <c r="AC493" s="184"/>
      <c r="AD493" s="184"/>
      <c r="AE493" s="184"/>
    </row>
    <row r="494" spans="1:31" s="186" customFormat="1" ht="54.95" customHeight="1" x14ac:dyDescent="0.25">
      <c r="A494" s="105">
        <v>493</v>
      </c>
      <c r="B494" s="105" t="s">
        <v>889</v>
      </c>
      <c r="C494" s="33" t="s">
        <v>136</v>
      </c>
      <c r="D494" s="21" t="s">
        <v>1287</v>
      </c>
      <c r="E494" s="32" t="s">
        <v>293</v>
      </c>
      <c r="F494" s="21" t="s">
        <v>56</v>
      </c>
      <c r="G494" s="21" t="s">
        <v>134</v>
      </c>
      <c r="H494" s="33" t="s">
        <v>135</v>
      </c>
      <c r="I494" s="13">
        <v>80111600</v>
      </c>
      <c r="J494" s="32" t="s">
        <v>967</v>
      </c>
      <c r="K494" s="106">
        <v>42552</v>
      </c>
      <c r="L494" s="192">
        <v>5</v>
      </c>
      <c r="M494" s="21" t="s">
        <v>53</v>
      </c>
      <c r="N494" s="21" t="s">
        <v>1286</v>
      </c>
      <c r="O494" s="244">
        <v>14216060</v>
      </c>
      <c r="P494" s="244">
        <v>14216060</v>
      </c>
      <c r="Q494" s="107" t="s">
        <v>55</v>
      </c>
      <c r="R494" s="107" t="s">
        <v>55</v>
      </c>
      <c r="S494" s="32" t="s">
        <v>1310</v>
      </c>
      <c r="T494" s="137">
        <v>2843212</v>
      </c>
      <c r="U494" s="112"/>
      <c r="V494" s="184"/>
      <c r="W494" s="182"/>
      <c r="X494" s="184"/>
      <c r="Y494" s="184"/>
      <c r="Z494" s="184"/>
      <c r="AA494" s="184"/>
      <c r="AB494" s="184"/>
      <c r="AC494" s="184"/>
      <c r="AD494" s="184"/>
      <c r="AE494" s="184"/>
    </row>
    <row r="495" spans="1:31" s="186" customFormat="1" ht="54.95" customHeight="1" x14ac:dyDescent="0.25">
      <c r="A495" s="105">
        <v>494</v>
      </c>
      <c r="B495" s="105" t="s">
        <v>889</v>
      </c>
      <c r="C495" s="33" t="s">
        <v>136</v>
      </c>
      <c r="D495" s="21" t="s">
        <v>1287</v>
      </c>
      <c r="E495" s="32" t="s">
        <v>293</v>
      </c>
      <c r="F495" s="21" t="s">
        <v>56</v>
      </c>
      <c r="G495" s="21" t="s">
        <v>134</v>
      </c>
      <c r="H495" s="33" t="s">
        <v>135</v>
      </c>
      <c r="I495" s="13">
        <v>80111600</v>
      </c>
      <c r="J495" s="32" t="s">
        <v>967</v>
      </c>
      <c r="K495" s="106">
        <v>42552</v>
      </c>
      <c r="L495" s="192">
        <v>5</v>
      </c>
      <c r="M495" s="21" t="s">
        <v>53</v>
      </c>
      <c r="N495" s="21" t="s">
        <v>1286</v>
      </c>
      <c r="O495" s="244">
        <v>14216060</v>
      </c>
      <c r="P495" s="244">
        <v>14216060</v>
      </c>
      <c r="Q495" s="107" t="s">
        <v>55</v>
      </c>
      <c r="R495" s="107" t="s">
        <v>55</v>
      </c>
      <c r="S495" s="32" t="s">
        <v>1310</v>
      </c>
      <c r="T495" s="137">
        <v>2843212</v>
      </c>
      <c r="U495" s="112"/>
      <c r="V495" s="184"/>
      <c r="W495" s="182"/>
      <c r="X495" s="184"/>
      <c r="Y495" s="184"/>
      <c r="Z495" s="184"/>
      <c r="AA495" s="184"/>
      <c r="AB495" s="184"/>
      <c r="AC495" s="184"/>
      <c r="AD495" s="184"/>
      <c r="AE495" s="184"/>
    </row>
    <row r="496" spans="1:31" s="185" customFormat="1" ht="54.95" customHeight="1" x14ac:dyDescent="0.25">
      <c r="A496" s="105">
        <v>495</v>
      </c>
      <c r="B496" s="105" t="s">
        <v>889</v>
      </c>
      <c r="C496" s="33" t="s">
        <v>136</v>
      </c>
      <c r="D496" s="21" t="s">
        <v>1287</v>
      </c>
      <c r="E496" s="32" t="s">
        <v>293</v>
      </c>
      <c r="F496" s="21" t="s">
        <v>56</v>
      </c>
      <c r="G496" s="21" t="s">
        <v>134</v>
      </c>
      <c r="H496" s="33" t="s">
        <v>135</v>
      </c>
      <c r="I496" s="13">
        <v>80111600</v>
      </c>
      <c r="J496" s="32" t="s">
        <v>967</v>
      </c>
      <c r="K496" s="106">
        <v>42552</v>
      </c>
      <c r="L496" s="192">
        <v>5</v>
      </c>
      <c r="M496" s="21" t="s">
        <v>53</v>
      </c>
      <c r="N496" s="21" t="s">
        <v>1286</v>
      </c>
      <c r="O496" s="244">
        <v>14216060</v>
      </c>
      <c r="P496" s="244">
        <v>14216060</v>
      </c>
      <c r="Q496" s="107" t="s">
        <v>55</v>
      </c>
      <c r="R496" s="107" t="s">
        <v>55</v>
      </c>
      <c r="S496" s="32" t="s">
        <v>1310</v>
      </c>
      <c r="T496" s="137">
        <v>2843212</v>
      </c>
      <c r="U496" s="112"/>
      <c r="V496" s="184"/>
      <c r="W496" s="182"/>
      <c r="X496" s="184"/>
      <c r="Y496" s="184"/>
      <c r="Z496" s="184"/>
      <c r="AA496" s="184"/>
      <c r="AB496" s="184"/>
      <c r="AC496" s="184"/>
      <c r="AD496" s="184"/>
      <c r="AE496" s="184"/>
    </row>
    <row r="497" spans="1:31" s="185" customFormat="1" ht="54.95" customHeight="1" x14ac:dyDescent="0.25">
      <c r="A497" s="105">
        <v>496</v>
      </c>
      <c r="B497" s="105" t="s">
        <v>889</v>
      </c>
      <c r="C497" s="33" t="s">
        <v>136</v>
      </c>
      <c r="D497" s="21" t="s">
        <v>1287</v>
      </c>
      <c r="E497" s="32" t="s">
        <v>293</v>
      </c>
      <c r="F497" s="21" t="s">
        <v>56</v>
      </c>
      <c r="G497" s="21" t="s">
        <v>134</v>
      </c>
      <c r="H497" s="33" t="s">
        <v>135</v>
      </c>
      <c r="I497" s="13">
        <v>80111600</v>
      </c>
      <c r="J497" s="32" t="s">
        <v>967</v>
      </c>
      <c r="K497" s="106">
        <v>42552</v>
      </c>
      <c r="L497" s="192">
        <v>5</v>
      </c>
      <c r="M497" s="21" t="s">
        <v>53</v>
      </c>
      <c r="N497" s="21" t="s">
        <v>1286</v>
      </c>
      <c r="O497" s="244">
        <v>14216060</v>
      </c>
      <c r="P497" s="244">
        <v>14216060</v>
      </c>
      <c r="Q497" s="107" t="s">
        <v>55</v>
      </c>
      <c r="R497" s="107" t="s">
        <v>55</v>
      </c>
      <c r="S497" s="32" t="s">
        <v>1310</v>
      </c>
      <c r="T497" s="137">
        <v>2843212</v>
      </c>
      <c r="U497" s="112"/>
      <c r="V497" s="184"/>
      <c r="W497" s="182"/>
      <c r="X497" s="184"/>
      <c r="Y497" s="184"/>
      <c r="Z497" s="184"/>
      <c r="AA497" s="184"/>
      <c r="AB497" s="184"/>
      <c r="AC497" s="184"/>
      <c r="AD497" s="184"/>
      <c r="AE497" s="184"/>
    </row>
    <row r="498" spans="1:31" s="185" customFormat="1" ht="54.95" customHeight="1" x14ac:dyDescent="0.25">
      <c r="A498" s="105">
        <v>497</v>
      </c>
      <c r="B498" s="105" t="s">
        <v>889</v>
      </c>
      <c r="C498" s="32" t="s">
        <v>136</v>
      </c>
      <c r="D498" s="21" t="s">
        <v>1287</v>
      </c>
      <c r="E498" s="32" t="s">
        <v>294</v>
      </c>
      <c r="F498" s="21" t="s">
        <v>56</v>
      </c>
      <c r="G498" s="21" t="s">
        <v>134</v>
      </c>
      <c r="H498" s="33" t="s">
        <v>135</v>
      </c>
      <c r="I498" s="13">
        <v>80111600</v>
      </c>
      <c r="J498" s="32" t="s">
        <v>965</v>
      </c>
      <c r="K498" s="106">
        <v>42552</v>
      </c>
      <c r="L498" s="192">
        <v>5</v>
      </c>
      <c r="M498" s="21" t="s">
        <v>53</v>
      </c>
      <c r="N498" s="21" t="s">
        <v>1286</v>
      </c>
      <c r="O498" s="244">
        <v>36070600</v>
      </c>
      <c r="P498" s="244">
        <v>36070600</v>
      </c>
      <c r="Q498" s="107" t="s">
        <v>55</v>
      </c>
      <c r="R498" s="107" t="s">
        <v>55</v>
      </c>
      <c r="S498" s="32" t="s">
        <v>1310</v>
      </c>
      <c r="T498" s="137">
        <v>7214120</v>
      </c>
      <c r="U498" s="112"/>
      <c r="V498" s="184"/>
      <c r="W498" s="203"/>
      <c r="X498" s="184"/>
      <c r="Y498" s="184"/>
      <c r="Z498" s="184"/>
      <c r="AA498" s="184"/>
      <c r="AB498" s="184"/>
      <c r="AC498" s="184"/>
      <c r="AD498" s="184"/>
      <c r="AE498" s="184"/>
    </row>
    <row r="499" spans="1:31" s="185" customFormat="1" ht="54.95" customHeight="1" x14ac:dyDescent="0.25">
      <c r="A499" s="105">
        <v>498</v>
      </c>
      <c r="B499" s="105" t="s">
        <v>889</v>
      </c>
      <c r="C499" s="32" t="s">
        <v>136</v>
      </c>
      <c r="D499" s="21" t="s">
        <v>1287</v>
      </c>
      <c r="E499" s="32" t="s">
        <v>294</v>
      </c>
      <c r="F499" s="21" t="s">
        <v>56</v>
      </c>
      <c r="G499" s="21" t="s">
        <v>134</v>
      </c>
      <c r="H499" s="33" t="s">
        <v>135</v>
      </c>
      <c r="I499" s="13">
        <v>80111600</v>
      </c>
      <c r="J499" s="32" t="s">
        <v>271</v>
      </c>
      <c r="K499" s="106">
        <v>42552</v>
      </c>
      <c r="L499" s="192">
        <v>5</v>
      </c>
      <c r="M499" s="21" t="s">
        <v>53</v>
      </c>
      <c r="N499" s="21" t="s">
        <v>1286</v>
      </c>
      <c r="O499" s="244">
        <v>12147305</v>
      </c>
      <c r="P499" s="244">
        <v>12147305</v>
      </c>
      <c r="Q499" s="107" t="s">
        <v>55</v>
      </c>
      <c r="R499" s="107" t="s">
        <v>55</v>
      </c>
      <c r="S499" s="32" t="s">
        <v>1310</v>
      </c>
      <c r="T499" s="137">
        <v>2429461</v>
      </c>
      <c r="U499" s="112"/>
      <c r="V499" s="184"/>
      <c r="W499" s="182"/>
      <c r="X499" s="184"/>
      <c r="Y499" s="184"/>
      <c r="Z499" s="184"/>
      <c r="AA499" s="184"/>
      <c r="AB499" s="184"/>
      <c r="AC499" s="184"/>
      <c r="AD499" s="184"/>
      <c r="AE499" s="184"/>
    </row>
    <row r="500" spans="1:31" s="185" customFormat="1" ht="54.95" customHeight="1" x14ac:dyDescent="0.25">
      <c r="A500" s="105">
        <v>499</v>
      </c>
      <c r="B500" s="105" t="s">
        <v>889</v>
      </c>
      <c r="C500" s="32" t="s">
        <v>136</v>
      </c>
      <c r="D500" s="21" t="s">
        <v>1287</v>
      </c>
      <c r="E500" s="32" t="s">
        <v>294</v>
      </c>
      <c r="F500" s="21" t="s">
        <v>56</v>
      </c>
      <c r="G500" s="21" t="s">
        <v>134</v>
      </c>
      <c r="H500" s="33" t="s">
        <v>135</v>
      </c>
      <c r="I500" s="13">
        <v>80111600</v>
      </c>
      <c r="J500" s="32" t="s">
        <v>271</v>
      </c>
      <c r="K500" s="106">
        <v>42552</v>
      </c>
      <c r="L500" s="192">
        <v>5</v>
      </c>
      <c r="M500" s="21" t="s">
        <v>53</v>
      </c>
      <c r="N500" s="21" t="s">
        <v>1286</v>
      </c>
      <c r="O500" s="244">
        <v>12147305</v>
      </c>
      <c r="P500" s="244">
        <v>12147305</v>
      </c>
      <c r="Q500" s="107" t="s">
        <v>55</v>
      </c>
      <c r="R500" s="107" t="s">
        <v>55</v>
      </c>
      <c r="S500" s="32" t="s">
        <v>1310</v>
      </c>
      <c r="T500" s="137">
        <v>2429461</v>
      </c>
      <c r="U500" s="112"/>
      <c r="V500" s="184"/>
      <c r="W500" s="182"/>
      <c r="X500" s="184"/>
      <c r="Y500" s="184"/>
      <c r="Z500" s="184"/>
      <c r="AA500" s="184"/>
      <c r="AB500" s="184"/>
      <c r="AC500" s="184"/>
      <c r="AD500" s="184"/>
      <c r="AE500" s="184"/>
    </row>
    <row r="501" spans="1:31" s="185" customFormat="1" ht="54.95" customHeight="1" x14ac:dyDescent="0.25">
      <c r="A501" s="105">
        <v>500</v>
      </c>
      <c r="B501" s="105" t="s">
        <v>889</v>
      </c>
      <c r="C501" s="32" t="s">
        <v>136</v>
      </c>
      <c r="D501" s="21" t="s">
        <v>1287</v>
      </c>
      <c r="E501" s="32" t="s">
        <v>294</v>
      </c>
      <c r="F501" s="21" t="s">
        <v>56</v>
      </c>
      <c r="G501" s="21" t="s">
        <v>134</v>
      </c>
      <c r="H501" s="33" t="s">
        <v>135</v>
      </c>
      <c r="I501" s="13">
        <v>80111600</v>
      </c>
      <c r="J501" s="32" t="s">
        <v>272</v>
      </c>
      <c r="K501" s="106">
        <v>42552</v>
      </c>
      <c r="L501" s="192">
        <v>5</v>
      </c>
      <c r="M501" s="21" t="s">
        <v>53</v>
      </c>
      <c r="N501" s="21" t="s">
        <v>1286</v>
      </c>
      <c r="O501" s="244">
        <v>12147305</v>
      </c>
      <c r="P501" s="244">
        <v>12147305</v>
      </c>
      <c r="Q501" s="107" t="s">
        <v>55</v>
      </c>
      <c r="R501" s="107" t="s">
        <v>55</v>
      </c>
      <c r="S501" s="32" t="s">
        <v>1310</v>
      </c>
      <c r="T501" s="137">
        <v>2429461</v>
      </c>
      <c r="U501" s="112"/>
      <c r="V501" s="184"/>
      <c r="W501" s="182"/>
      <c r="X501" s="184"/>
      <c r="Y501" s="184"/>
      <c r="Z501" s="184"/>
      <c r="AA501" s="184"/>
      <c r="AB501" s="184"/>
      <c r="AC501" s="184"/>
      <c r="AD501" s="184"/>
      <c r="AE501" s="184"/>
    </row>
    <row r="502" spans="1:31" s="185" customFormat="1" ht="54.95" customHeight="1" x14ac:dyDescent="0.25">
      <c r="A502" s="105">
        <v>501</v>
      </c>
      <c r="B502" s="105" t="s">
        <v>889</v>
      </c>
      <c r="C502" s="32" t="s">
        <v>136</v>
      </c>
      <c r="D502" s="21" t="s">
        <v>1287</v>
      </c>
      <c r="E502" s="32" t="s">
        <v>294</v>
      </c>
      <c r="F502" s="21" t="s">
        <v>56</v>
      </c>
      <c r="G502" s="21" t="s">
        <v>134</v>
      </c>
      <c r="H502" s="33" t="s">
        <v>135</v>
      </c>
      <c r="I502" s="13">
        <v>80111600</v>
      </c>
      <c r="J502" s="32" t="s">
        <v>273</v>
      </c>
      <c r="K502" s="106">
        <v>42552</v>
      </c>
      <c r="L502" s="192">
        <v>5</v>
      </c>
      <c r="M502" s="21" t="s">
        <v>53</v>
      </c>
      <c r="N502" s="21" t="s">
        <v>1286</v>
      </c>
      <c r="O502" s="244">
        <v>8805470</v>
      </c>
      <c r="P502" s="244">
        <v>8805470</v>
      </c>
      <c r="Q502" s="107" t="s">
        <v>55</v>
      </c>
      <c r="R502" s="107" t="s">
        <v>55</v>
      </c>
      <c r="S502" s="32" t="s">
        <v>1310</v>
      </c>
      <c r="T502" s="137">
        <v>1761094</v>
      </c>
      <c r="U502" s="112"/>
      <c r="V502" s="184"/>
      <c r="W502" s="182"/>
      <c r="X502" s="184"/>
      <c r="Y502" s="184"/>
      <c r="Z502" s="184"/>
      <c r="AA502" s="184"/>
      <c r="AB502" s="184"/>
      <c r="AC502" s="184"/>
      <c r="AD502" s="184"/>
      <c r="AE502" s="184"/>
    </row>
    <row r="503" spans="1:31" s="185" customFormat="1" ht="54.95" customHeight="1" x14ac:dyDescent="0.25">
      <c r="A503" s="105">
        <v>502</v>
      </c>
      <c r="B503" s="105" t="s">
        <v>889</v>
      </c>
      <c r="C503" s="32" t="s">
        <v>136</v>
      </c>
      <c r="D503" s="21" t="s">
        <v>1287</v>
      </c>
      <c r="E503" s="32" t="s">
        <v>294</v>
      </c>
      <c r="F503" s="21" t="s">
        <v>56</v>
      </c>
      <c r="G503" s="21" t="s">
        <v>134</v>
      </c>
      <c r="H503" s="33" t="s">
        <v>135</v>
      </c>
      <c r="I503" s="13">
        <v>80111600</v>
      </c>
      <c r="J503" s="32" t="s">
        <v>273</v>
      </c>
      <c r="K503" s="106">
        <v>42552</v>
      </c>
      <c r="L503" s="192">
        <v>5</v>
      </c>
      <c r="M503" s="21" t="s">
        <v>53</v>
      </c>
      <c r="N503" s="21" t="s">
        <v>1286</v>
      </c>
      <c r="O503" s="244">
        <v>8805470</v>
      </c>
      <c r="P503" s="244">
        <v>8805470</v>
      </c>
      <c r="Q503" s="107" t="s">
        <v>55</v>
      </c>
      <c r="R503" s="107" t="s">
        <v>55</v>
      </c>
      <c r="S503" s="32" t="s">
        <v>1310</v>
      </c>
      <c r="T503" s="137">
        <v>1761094</v>
      </c>
      <c r="U503" s="112"/>
      <c r="V503" s="184"/>
      <c r="W503" s="182"/>
      <c r="X503" s="184"/>
      <c r="Y503" s="184"/>
      <c r="Z503" s="184"/>
      <c r="AA503" s="184"/>
      <c r="AB503" s="184"/>
      <c r="AC503" s="184"/>
      <c r="AD503" s="184"/>
      <c r="AE503" s="184"/>
    </row>
    <row r="504" spans="1:31" s="185" customFormat="1" ht="54.95" customHeight="1" x14ac:dyDescent="0.25">
      <c r="A504" s="105">
        <v>503</v>
      </c>
      <c r="B504" s="105" t="s">
        <v>889</v>
      </c>
      <c r="C504" s="32" t="s">
        <v>136</v>
      </c>
      <c r="D504" s="21" t="s">
        <v>1287</v>
      </c>
      <c r="E504" s="32" t="s">
        <v>294</v>
      </c>
      <c r="F504" s="21" t="s">
        <v>56</v>
      </c>
      <c r="G504" s="21" t="s">
        <v>134</v>
      </c>
      <c r="H504" s="33" t="s">
        <v>135</v>
      </c>
      <c r="I504" s="13">
        <v>80111600</v>
      </c>
      <c r="J504" s="32" t="s">
        <v>273</v>
      </c>
      <c r="K504" s="106">
        <v>42552</v>
      </c>
      <c r="L504" s="192">
        <v>5</v>
      </c>
      <c r="M504" s="21" t="s">
        <v>53</v>
      </c>
      <c r="N504" s="21" t="s">
        <v>1286</v>
      </c>
      <c r="O504" s="244">
        <v>8805470</v>
      </c>
      <c r="P504" s="244">
        <v>8805470</v>
      </c>
      <c r="Q504" s="107" t="s">
        <v>55</v>
      </c>
      <c r="R504" s="107" t="s">
        <v>55</v>
      </c>
      <c r="S504" s="32" t="s">
        <v>1310</v>
      </c>
      <c r="T504" s="137">
        <v>1761094</v>
      </c>
      <c r="U504" s="112"/>
      <c r="V504" s="184"/>
      <c r="W504" s="182"/>
      <c r="X504" s="184"/>
      <c r="Y504" s="184"/>
      <c r="Z504" s="184"/>
      <c r="AA504" s="184"/>
      <c r="AB504" s="184"/>
      <c r="AC504" s="184"/>
      <c r="AD504" s="184"/>
      <c r="AE504" s="184"/>
    </row>
    <row r="505" spans="1:31" s="185" customFormat="1" ht="54.95" customHeight="1" x14ac:dyDescent="0.25">
      <c r="A505" s="105">
        <v>504</v>
      </c>
      <c r="B505" s="105" t="s">
        <v>889</v>
      </c>
      <c r="C505" s="32" t="s">
        <v>136</v>
      </c>
      <c r="D505" s="21" t="s">
        <v>1287</v>
      </c>
      <c r="E505" s="32" t="s">
        <v>294</v>
      </c>
      <c r="F505" s="21" t="s">
        <v>56</v>
      </c>
      <c r="G505" s="21" t="s">
        <v>134</v>
      </c>
      <c r="H505" s="33" t="s">
        <v>135</v>
      </c>
      <c r="I505" s="13">
        <v>80111600</v>
      </c>
      <c r="J505" s="32" t="s">
        <v>273</v>
      </c>
      <c r="K505" s="106">
        <v>42552</v>
      </c>
      <c r="L505" s="192">
        <v>5</v>
      </c>
      <c r="M505" s="21" t="s">
        <v>53</v>
      </c>
      <c r="N505" s="21" t="s">
        <v>1286</v>
      </c>
      <c r="O505" s="244">
        <v>8805470</v>
      </c>
      <c r="P505" s="244">
        <v>8805470</v>
      </c>
      <c r="Q505" s="107" t="s">
        <v>55</v>
      </c>
      <c r="R505" s="107" t="s">
        <v>55</v>
      </c>
      <c r="S505" s="32" t="s">
        <v>1310</v>
      </c>
      <c r="T505" s="137">
        <v>1761094</v>
      </c>
      <c r="U505" s="112"/>
      <c r="V505" s="184"/>
      <c r="W505" s="182"/>
      <c r="X505" s="184"/>
      <c r="Y505" s="184"/>
      <c r="Z505" s="184"/>
      <c r="AA505" s="184"/>
      <c r="AB505" s="184"/>
      <c r="AC505" s="184"/>
      <c r="AD505" s="184"/>
      <c r="AE505" s="184"/>
    </row>
    <row r="506" spans="1:31" s="185" customFormat="1" ht="54.95" customHeight="1" x14ac:dyDescent="0.25">
      <c r="A506" s="105">
        <v>505</v>
      </c>
      <c r="B506" s="105" t="s">
        <v>889</v>
      </c>
      <c r="C506" s="32" t="s">
        <v>136</v>
      </c>
      <c r="D506" s="21" t="s">
        <v>1287</v>
      </c>
      <c r="E506" s="32" t="s">
        <v>294</v>
      </c>
      <c r="F506" s="21" t="s">
        <v>56</v>
      </c>
      <c r="G506" s="21" t="s">
        <v>134</v>
      </c>
      <c r="H506" s="33" t="s">
        <v>135</v>
      </c>
      <c r="I506" s="13">
        <v>80111600</v>
      </c>
      <c r="J506" s="32" t="s">
        <v>273</v>
      </c>
      <c r="K506" s="106">
        <v>42552</v>
      </c>
      <c r="L506" s="192">
        <v>5</v>
      </c>
      <c r="M506" s="21" t="s">
        <v>53</v>
      </c>
      <c r="N506" s="21" t="s">
        <v>1286</v>
      </c>
      <c r="O506" s="244">
        <v>8805470</v>
      </c>
      <c r="P506" s="244">
        <v>8805470</v>
      </c>
      <c r="Q506" s="107" t="s">
        <v>55</v>
      </c>
      <c r="R506" s="107" t="s">
        <v>55</v>
      </c>
      <c r="S506" s="32" t="s">
        <v>1310</v>
      </c>
      <c r="T506" s="137">
        <v>1761094</v>
      </c>
      <c r="U506" s="112"/>
      <c r="V506" s="184"/>
      <c r="W506" s="182"/>
      <c r="X506" s="184"/>
      <c r="Y506" s="184"/>
      <c r="Z506" s="184"/>
      <c r="AA506" s="184"/>
      <c r="AB506" s="184"/>
      <c r="AC506" s="184"/>
      <c r="AD506" s="184"/>
      <c r="AE506" s="184"/>
    </row>
    <row r="507" spans="1:31" s="185" customFormat="1" ht="54.95" customHeight="1" x14ac:dyDescent="0.25">
      <c r="A507" s="105">
        <v>506</v>
      </c>
      <c r="B507" s="105" t="s">
        <v>889</v>
      </c>
      <c r="C507" s="32" t="s">
        <v>136</v>
      </c>
      <c r="D507" s="21" t="s">
        <v>1287</v>
      </c>
      <c r="E507" s="32" t="s">
        <v>294</v>
      </c>
      <c r="F507" s="21" t="s">
        <v>56</v>
      </c>
      <c r="G507" s="21" t="s">
        <v>134</v>
      </c>
      <c r="H507" s="33" t="s">
        <v>135</v>
      </c>
      <c r="I507" s="13">
        <v>80111600</v>
      </c>
      <c r="J507" s="32" t="s">
        <v>273</v>
      </c>
      <c r="K507" s="106">
        <v>42552</v>
      </c>
      <c r="L507" s="192">
        <v>5</v>
      </c>
      <c r="M507" s="21" t="s">
        <v>53</v>
      </c>
      <c r="N507" s="21" t="s">
        <v>1286</v>
      </c>
      <c r="O507" s="244">
        <v>8805470</v>
      </c>
      <c r="P507" s="244">
        <v>8805470</v>
      </c>
      <c r="Q507" s="107" t="s">
        <v>55</v>
      </c>
      <c r="R507" s="107" t="s">
        <v>55</v>
      </c>
      <c r="S507" s="32" t="s">
        <v>1310</v>
      </c>
      <c r="T507" s="137">
        <v>1761094</v>
      </c>
      <c r="U507" s="112"/>
      <c r="V507" s="184"/>
      <c r="W507" s="182"/>
      <c r="X507" s="184"/>
      <c r="Y507" s="184"/>
      <c r="Z507" s="184"/>
      <c r="AA507" s="184"/>
      <c r="AB507" s="184"/>
      <c r="AC507" s="184"/>
      <c r="AD507" s="184"/>
      <c r="AE507" s="184"/>
    </row>
    <row r="508" spans="1:31" s="185" customFormat="1" ht="54.95" customHeight="1" x14ac:dyDescent="0.25">
      <c r="A508" s="105">
        <v>507</v>
      </c>
      <c r="B508" s="105" t="s">
        <v>889</v>
      </c>
      <c r="C508" s="32" t="s">
        <v>136</v>
      </c>
      <c r="D508" s="21" t="s">
        <v>1287</v>
      </c>
      <c r="E508" s="32" t="s">
        <v>294</v>
      </c>
      <c r="F508" s="21" t="s">
        <v>56</v>
      </c>
      <c r="G508" s="21" t="s">
        <v>134</v>
      </c>
      <c r="H508" s="33" t="s">
        <v>135</v>
      </c>
      <c r="I508" s="13">
        <v>80111600</v>
      </c>
      <c r="J508" s="32" t="s">
        <v>273</v>
      </c>
      <c r="K508" s="106">
        <v>42552</v>
      </c>
      <c r="L508" s="192">
        <v>5</v>
      </c>
      <c r="M508" s="21" t="s">
        <v>53</v>
      </c>
      <c r="N508" s="21" t="s">
        <v>1286</v>
      </c>
      <c r="O508" s="244">
        <v>8805470</v>
      </c>
      <c r="P508" s="244">
        <v>8805470</v>
      </c>
      <c r="Q508" s="107" t="s">
        <v>55</v>
      </c>
      <c r="R508" s="107" t="s">
        <v>55</v>
      </c>
      <c r="S508" s="32" t="s">
        <v>1310</v>
      </c>
      <c r="T508" s="137">
        <v>1761094</v>
      </c>
      <c r="U508" s="112"/>
      <c r="V508" s="184"/>
      <c r="W508" s="182"/>
      <c r="X508" s="184"/>
      <c r="Y508" s="184"/>
      <c r="Z508" s="184"/>
      <c r="AA508" s="184"/>
      <c r="AB508" s="184"/>
      <c r="AC508" s="184"/>
      <c r="AD508" s="184"/>
      <c r="AE508" s="184"/>
    </row>
    <row r="509" spans="1:31" s="185" customFormat="1" ht="54.95" customHeight="1" x14ac:dyDescent="0.25">
      <c r="A509" s="105">
        <v>508</v>
      </c>
      <c r="B509" s="105" t="s">
        <v>889</v>
      </c>
      <c r="C509" s="32" t="s">
        <v>136</v>
      </c>
      <c r="D509" s="21" t="s">
        <v>1287</v>
      </c>
      <c r="E509" s="32" t="s">
        <v>294</v>
      </c>
      <c r="F509" s="21" t="s">
        <v>56</v>
      </c>
      <c r="G509" s="21" t="s">
        <v>134</v>
      </c>
      <c r="H509" s="33" t="s">
        <v>135</v>
      </c>
      <c r="I509" s="13">
        <v>80111600</v>
      </c>
      <c r="J509" s="32" t="s">
        <v>273</v>
      </c>
      <c r="K509" s="106">
        <v>42552</v>
      </c>
      <c r="L509" s="192">
        <v>5</v>
      </c>
      <c r="M509" s="21" t="s">
        <v>53</v>
      </c>
      <c r="N509" s="21" t="s">
        <v>1286</v>
      </c>
      <c r="O509" s="244">
        <v>8805470</v>
      </c>
      <c r="P509" s="244">
        <v>8805470</v>
      </c>
      <c r="Q509" s="107" t="s">
        <v>55</v>
      </c>
      <c r="R509" s="107" t="s">
        <v>55</v>
      </c>
      <c r="S509" s="32" t="s">
        <v>1310</v>
      </c>
      <c r="T509" s="137">
        <v>1761094</v>
      </c>
      <c r="U509" s="112"/>
      <c r="V509" s="184"/>
      <c r="W509" s="182"/>
      <c r="X509" s="184"/>
      <c r="Y509" s="184"/>
      <c r="Z509" s="184"/>
      <c r="AA509" s="184"/>
      <c r="AB509" s="184"/>
      <c r="AC509" s="184"/>
      <c r="AD509" s="184"/>
      <c r="AE509" s="184"/>
    </row>
    <row r="510" spans="1:31" s="185" customFormat="1" ht="54.95" customHeight="1" x14ac:dyDescent="0.25">
      <c r="A510" s="105">
        <v>509</v>
      </c>
      <c r="B510" s="105" t="s">
        <v>889</v>
      </c>
      <c r="C510" s="32" t="s">
        <v>136</v>
      </c>
      <c r="D510" s="21" t="s">
        <v>1287</v>
      </c>
      <c r="E510" s="32" t="s">
        <v>294</v>
      </c>
      <c r="F510" s="21" t="s">
        <v>56</v>
      </c>
      <c r="G510" s="21" t="s">
        <v>134</v>
      </c>
      <c r="H510" s="33" t="s">
        <v>135</v>
      </c>
      <c r="I510" s="13">
        <v>80111600</v>
      </c>
      <c r="J510" s="32" t="s">
        <v>273</v>
      </c>
      <c r="K510" s="106">
        <v>42552</v>
      </c>
      <c r="L510" s="192">
        <v>5</v>
      </c>
      <c r="M510" s="21" t="s">
        <v>53</v>
      </c>
      <c r="N510" s="21" t="s">
        <v>1286</v>
      </c>
      <c r="O510" s="244">
        <v>8805470</v>
      </c>
      <c r="P510" s="244">
        <v>8805470</v>
      </c>
      <c r="Q510" s="107" t="s">
        <v>55</v>
      </c>
      <c r="R510" s="107" t="s">
        <v>55</v>
      </c>
      <c r="S510" s="32" t="s">
        <v>1310</v>
      </c>
      <c r="T510" s="137">
        <v>1761094</v>
      </c>
      <c r="U510" s="112"/>
      <c r="V510" s="184"/>
      <c r="W510" s="182"/>
      <c r="X510" s="184"/>
      <c r="Y510" s="184"/>
      <c r="Z510" s="184"/>
      <c r="AA510" s="184"/>
      <c r="AB510" s="184"/>
      <c r="AC510" s="184"/>
      <c r="AD510" s="184"/>
      <c r="AE510" s="184"/>
    </row>
    <row r="511" spans="1:31" s="185" customFormat="1" ht="54.95" customHeight="1" x14ac:dyDescent="0.25">
      <c r="A511" s="105">
        <v>510</v>
      </c>
      <c r="B511" s="105" t="s">
        <v>889</v>
      </c>
      <c r="C511" s="32" t="s">
        <v>136</v>
      </c>
      <c r="D511" s="21" t="s">
        <v>1287</v>
      </c>
      <c r="E511" s="32" t="s">
        <v>294</v>
      </c>
      <c r="F511" s="21" t="s">
        <v>56</v>
      </c>
      <c r="G511" s="21" t="s">
        <v>134</v>
      </c>
      <c r="H511" s="33" t="s">
        <v>135</v>
      </c>
      <c r="I511" s="13">
        <v>80111600</v>
      </c>
      <c r="J511" s="32" t="s">
        <v>273</v>
      </c>
      <c r="K511" s="106">
        <v>42552</v>
      </c>
      <c r="L511" s="192">
        <v>5</v>
      </c>
      <c r="M511" s="21" t="s">
        <v>53</v>
      </c>
      <c r="N511" s="21" t="s">
        <v>1286</v>
      </c>
      <c r="O511" s="244">
        <v>8805470</v>
      </c>
      <c r="P511" s="244">
        <v>8805470</v>
      </c>
      <c r="Q511" s="107" t="s">
        <v>55</v>
      </c>
      <c r="R511" s="107" t="s">
        <v>55</v>
      </c>
      <c r="S511" s="32" t="s">
        <v>1310</v>
      </c>
      <c r="T511" s="137">
        <v>1761094</v>
      </c>
      <c r="U511" s="112"/>
      <c r="V511" s="184"/>
      <c r="W511" s="182"/>
      <c r="X511" s="184"/>
      <c r="Y511" s="184"/>
      <c r="Z511" s="184"/>
      <c r="AA511" s="184"/>
      <c r="AB511" s="184"/>
      <c r="AC511" s="184"/>
      <c r="AD511" s="184"/>
      <c r="AE511" s="184"/>
    </row>
    <row r="512" spans="1:31" s="186" customFormat="1" ht="54.95" customHeight="1" x14ac:dyDescent="0.25">
      <c r="A512" s="105">
        <v>511</v>
      </c>
      <c r="B512" s="105" t="s">
        <v>889</v>
      </c>
      <c r="C512" s="32" t="s">
        <v>136</v>
      </c>
      <c r="D512" s="21" t="s">
        <v>1287</v>
      </c>
      <c r="E512" s="32" t="s">
        <v>294</v>
      </c>
      <c r="F512" s="21" t="s">
        <v>56</v>
      </c>
      <c r="G512" s="21" t="s">
        <v>134</v>
      </c>
      <c r="H512" s="33" t="s">
        <v>135</v>
      </c>
      <c r="I512" s="13">
        <v>80111600</v>
      </c>
      <c r="J512" s="32" t="s">
        <v>273</v>
      </c>
      <c r="K512" s="106">
        <v>42552</v>
      </c>
      <c r="L512" s="192">
        <v>5</v>
      </c>
      <c r="M512" s="21" t="s">
        <v>53</v>
      </c>
      <c r="N512" s="21" t="s">
        <v>1286</v>
      </c>
      <c r="O512" s="244">
        <v>8805470</v>
      </c>
      <c r="P512" s="244">
        <v>8805470</v>
      </c>
      <c r="Q512" s="107" t="s">
        <v>55</v>
      </c>
      <c r="R512" s="107" t="s">
        <v>55</v>
      </c>
      <c r="S512" s="32" t="s">
        <v>1310</v>
      </c>
      <c r="T512" s="137">
        <v>1761094</v>
      </c>
      <c r="U512" s="112"/>
      <c r="V512" s="184"/>
      <c r="W512" s="182"/>
      <c r="X512" s="184"/>
      <c r="Y512" s="184"/>
      <c r="Z512" s="184"/>
      <c r="AA512" s="184"/>
      <c r="AB512" s="184"/>
      <c r="AC512" s="184"/>
      <c r="AD512" s="184"/>
      <c r="AE512" s="184"/>
    </row>
    <row r="513" spans="1:31" s="186" customFormat="1" ht="54.95" customHeight="1" x14ac:dyDescent="0.25">
      <c r="A513" s="105">
        <v>512</v>
      </c>
      <c r="B513" s="105" t="s">
        <v>889</v>
      </c>
      <c r="C513" s="32" t="s">
        <v>136</v>
      </c>
      <c r="D513" s="21" t="s">
        <v>1287</v>
      </c>
      <c r="E513" s="32" t="s">
        <v>294</v>
      </c>
      <c r="F513" s="21" t="s">
        <v>56</v>
      </c>
      <c r="G513" s="21" t="s">
        <v>134</v>
      </c>
      <c r="H513" s="33" t="s">
        <v>135</v>
      </c>
      <c r="I513" s="13">
        <v>80111600</v>
      </c>
      <c r="J513" s="32" t="s">
        <v>273</v>
      </c>
      <c r="K513" s="106">
        <v>42552</v>
      </c>
      <c r="L513" s="192">
        <v>5</v>
      </c>
      <c r="M513" s="21" t="s">
        <v>53</v>
      </c>
      <c r="N513" s="21" t="s">
        <v>1286</v>
      </c>
      <c r="O513" s="244">
        <v>8805470</v>
      </c>
      <c r="P513" s="244">
        <v>8805470</v>
      </c>
      <c r="Q513" s="107" t="s">
        <v>55</v>
      </c>
      <c r="R513" s="107" t="s">
        <v>55</v>
      </c>
      <c r="S513" s="32" t="s">
        <v>1310</v>
      </c>
      <c r="T513" s="137">
        <v>1761094</v>
      </c>
      <c r="U513" s="112"/>
      <c r="V513" s="184"/>
      <c r="W513" s="182"/>
      <c r="X513" s="184"/>
      <c r="Y513" s="184"/>
      <c r="Z513" s="184"/>
      <c r="AA513" s="184"/>
      <c r="AB513" s="184"/>
      <c r="AC513" s="184"/>
      <c r="AD513" s="184"/>
      <c r="AE513" s="184"/>
    </row>
    <row r="514" spans="1:31" s="186" customFormat="1" ht="54.95" customHeight="1" x14ac:dyDescent="0.25">
      <c r="A514" s="105">
        <v>513</v>
      </c>
      <c r="B514" s="105" t="s">
        <v>889</v>
      </c>
      <c r="C514" s="32" t="s">
        <v>136</v>
      </c>
      <c r="D514" s="21" t="s">
        <v>1287</v>
      </c>
      <c r="E514" s="32" t="s">
        <v>294</v>
      </c>
      <c r="F514" s="21" t="s">
        <v>56</v>
      </c>
      <c r="G514" s="21" t="s">
        <v>134</v>
      </c>
      <c r="H514" s="33" t="s">
        <v>135</v>
      </c>
      <c r="I514" s="13">
        <v>80111600</v>
      </c>
      <c r="J514" s="32" t="s">
        <v>273</v>
      </c>
      <c r="K514" s="106">
        <v>42552</v>
      </c>
      <c r="L514" s="192">
        <v>5</v>
      </c>
      <c r="M514" s="21" t="s">
        <v>53</v>
      </c>
      <c r="N514" s="21" t="s">
        <v>1286</v>
      </c>
      <c r="O514" s="244">
        <v>8805470</v>
      </c>
      <c r="P514" s="244">
        <v>8805470</v>
      </c>
      <c r="Q514" s="107" t="s">
        <v>55</v>
      </c>
      <c r="R514" s="107" t="s">
        <v>55</v>
      </c>
      <c r="S514" s="32" t="s">
        <v>1310</v>
      </c>
      <c r="T514" s="137">
        <v>1761094</v>
      </c>
      <c r="U514" s="112"/>
      <c r="V514" s="184"/>
      <c r="W514" s="182"/>
      <c r="X514" s="184"/>
      <c r="Y514" s="184"/>
      <c r="Z514" s="184"/>
      <c r="AA514" s="184"/>
      <c r="AB514" s="184"/>
      <c r="AC514" s="184"/>
      <c r="AD514" s="184"/>
      <c r="AE514" s="184"/>
    </row>
    <row r="515" spans="1:31" s="186" customFormat="1" ht="54.95" customHeight="1" x14ac:dyDescent="0.25">
      <c r="A515" s="105">
        <v>514</v>
      </c>
      <c r="B515" s="105" t="s">
        <v>889</v>
      </c>
      <c r="C515" s="32" t="s">
        <v>136</v>
      </c>
      <c r="D515" s="21" t="s">
        <v>1287</v>
      </c>
      <c r="E515" s="32" t="s">
        <v>294</v>
      </c>
      <c r="F515" s="21" t="s">
        <v>56</v>
      </c>
      <c r="G515" s="21" t="s">
        <v>134</v>
      </c>
      <c r="H515" s="33" t="s">
        <v>135</v>
      </c>
      <c r="I515" s="13">
        <v>80111600</v>
      </c>
      <c r="J515" s="32" t="s">
        <v>273</v>
      </c>
      <c r="K515" s="106">
        <v>42552</v>
      </c>
      <c r="L515" s="192">
        <v>5</v>
      </c>
      <c r="M515" s="21" t="s">
        <v>53</v>
      </c>
      <c r="N515" s="21" t="s">
        <v>1286</v>
      </c>
      <c r="O515" s="244">
        <v>8805470</v>
      </c>
      <c r="P515" s="244">
        <v>8805470</v>
      </c>
      <c r="Q515" s="107" t="s">
        <v>55</v>
      </c>
      <c r="R515" s="107" t="s">
        <v>55</v>
      </c>
      <c r="S515" s="32" t="s">
        <v>1310</v>
      </c>
      <c r="T515" s="137">
        <v>1761094</v>
      </c>
      <c r="U515" s="112"/>
      <c r="V515" s="184"/>
      <c r="W515" s="182"/>
      <c r="X515" s="184"/>
      <c r="Y515" s="184"/>
      <c r="Z515" s="184"/>
      <c r="AA515" s="184"/>
      <c r="AB515" s="184"/>
      <c r="AC515" s="184"/>
      <c r="AD515" s="184"/>
      <c r="AE515" s="184"/>
    </row>
    <row r="516" spans="1:31" s="186" customFormat="1" ht="54.95" customHeight="1" x14ac:dyDescent="0.25">
      <c r="A516" s="105">
        <v>515</v>
      </c>
      <c r="B516" s="105" t="s">
        <v>889</v>
      </c>
      <c r="C516" s="32" t="s">
        <v>136</v>
      </c>
      <c r="D516" s="21" t="s">
        <v>1287</v>
      </c>
      <c r="E516" s="32" t="s">
        <v>294</v>
      </c>
      <c r="F516" s="21" t="s">
        <v>56</v>
      </c>
      <c r="G516" s="21" t="s">
        <v>134</v>
      </c>
      <c r="H516" s="33" t="s">
        <v>135</v>
      </c>
      <c r="I516" s="13">
        <v>80111600</v>
      </c>
      <c r="J516" s="32" t="s">
        <v>273</v>
      </c>
      <c r="K516" s="106">
        <v>42552</v>
      </c>
      <c r="L516" s="192">
        <v>5</v>
      </c>
      <c r="M516" s="21" t="s">
        <v>53</v>
      </c>
      <c r="N516" s="21" t="s">
        <v>1286</v>
      </c>
      <c r="O516" s="244">
        <v>8805470</v>
      </c>
      <c r="P516" s="244">
        <v>8805470</v>
      </c>
      <c r="Q516" s="107" t="s">
        <v>55</v>
      </c>
      <c r="R516" s="107" t="s">
        <v>55</v>
      </c>
      <c r="S516" s="32" t="s">
        <v>1310</v>
      </c>
      <c r="T516" s="137">
        <v>1761094</v>
      </c>
      <c r="U516" s="112"/>
      <c r="V516" s="184"/>
      <c r="W516" s="182"/>
      <c r="X516" s="184"/>
      <c r="Y516" s="184"/>
      <c r="Z516" s="184"/>
      <c r="AA516" s="184"/>
      <c r="AB516" s="184"/>
      <c r="AC516" s="184"/>
      <c r="AD516" s="184"/>
      <c r="AE516" s="184"/>
    </row>
    <row r="517" spans="1:31" s="186" customFormat="1" ht="54.95" customHeight="1" x14ac:dyDescent="0.25">
      <c r="A517" s="105">
        <v>516</v>
      </c>
      <c r="B517" s="105" t="s">
        <v>889</v>
      </c>
      <c r="C517" s="32" t="s">
        <v>136</v>
      </c>
      <c r="D517" s="21" t="s">
        <v>1287</v>
      </c>
      <c r="E517" s="32" t="s">
        <v>294</v>
      </c>
      <c r="F517" s="21" t="s">
        <v>56</v>
      </c>
      <c r="G517" s="21" t="s">
        <v>134</v>
      </c>
      <c r="H517" s="33" t="s">
        <v>135</v>
      </c>
      <c r="I517" s="13">
        <v>80111600</v>
      </c>
      <c r="J517" s="32" t="s">
        <v>273</v>
      </c>
      <c r="K517" s="106">
        <v>42552</v>
      </c>
      <c r="L517" s="192">
        <v>5</v>
      </c>
      <c r="M517" s="21" t="s">
        <v>53</v>
      </c>
      <c r="N517" s="21" t="s">
        <v>1286</v>
      </c>
      <c r="O517" s="244">
        <v>8805470</v>
      </c>
      <c r="P517" s="244">
        <v>8805470</v>
      </c>
      <c r="Q517" s="107" t="s">
        <v>55</v>
      </c>
      <c r="R517" s="107" t="s">
        <v>55</v>
      </c>
      <c r="S517" s="32" t="s">
        <v>1310</v>
      </c>
      <c r="T517" s="137">
        <v>1761094</v>
      </c>
      <c r="U517" s="112"/>
      <c r="V517" s="184"/>
      <c r="W517" s="182"/>
      <c r="X517" s="184"/>
      <c r="Y517" s="184"/>
      <c r="Z517" s="184"/>
      <c r="AA517" s="184"/>
      <c r="AB517" s="184"/>
      <c r="AC517" s="184"/>
      <c r="AD517" s="184"/>
      <c r="AE517" s="184"/>
    </row>
    <row r="518" spans="1:31" s="186" customFormat="1" ht="54.95" customHeight="1" x14ac:dyDescent="0.25">
      <c r="A518" s="105">
        <v>517</v>
      </c>
      <c r="B518" s="105" t="s">
        <v>889</v>
      </c>
      <c r="C518" s="32" t="s">
        <v>136</v>
      </c>
      <c r="D518" s="21" t="s">
        <v>1287</v>
      </c>
      <c r="E518" s="32" t="s">
        <v>294</v>
      </c>
      <c r="F518" s="21" t="s">
        <v>56</v>
      </c>
      <c r="G518" s="21" t="s">
        <v>134</v>
      </c>
      <c r="H518" s="33" t="s">
        <v>135</v>
      </c>
      <c r="I518" s="13">
        <v>80111600</v>
      </c>
      <c r="J518" s="32" t="s">
        <v>273</v>
      </c>
      <c r="K518" s="106">
        <v>42552</v>
      </c>
      <c r="L518" s="192">
        <v>5</v>
      </c>
      <c r="M518" s="21" t="s">
        <v>53</v>
      </c>
      <c r="N518" s="21" t="s">
        <v>1286</v>
      </c>
      <c r="O518" s="244">
        <v>8805470</v>
      </c>
      <c r="P518" s="244">
        <v>8805470</v>
      </c>
      <c r="Q518" s="107" t="s">
        <v>55</v>
      </c>
      <c r="R518" s="107" t="s">
        <v>55</v>
      </c>
      <c r="S518" s="32" t="s">
        <v>1310</v>
      </c>
      <c r="T518" s="137">
        <v>1761094</v>
      </c>
      <c r="U518" s="112"/>
      <c r="V518" s="184"/>
      <c r="W518" s="182"/>
      <c r="X518" s="184"/>
      <c r="Y518" s="184"/>
      <c r="Z518" s="184"/>
      <c r="AA518" s="184"/>
      <c r="AB518" s="184"/>
      <c r="AC518" s="184"/>
      <c r="AD518" s="184"/>
      <c r="AE518" s="184"/>
    </row>
    <row r="519" spans="1:31" s="186" customFormat="1" ht="54.95" customHeight="1" x14ac:dyDescent="0.25">
      <c r="A519" s="105">
        <v>518</v>
      </c>
      <c r="B519" s="105" t="s">
        <v>889</v>
      </c>
      <c r="C519" s="32" t="s">
        <v>136</v>
      </c>
      <c r="D519" s="21" t="s">
        <v>1287</v>
      </c>
      <c r="E519" s="32" t="s">
        <v>294</v>
      </c>
      <c r="F519" s="21" t="s">
        <v>56</v>
      </c>
      <c r="G519" s="21" t="s">
        <v>134</v>
      </c>
      <c r="H519" s="33" t="s">
        <v>135</v>
      </c>
      <c r="I519" s="13">
        <v>80111600</v>
      </c>
      <c r="J519" s="32" t="s">
        <v>273</v>
      </c>
      <c r="K519" s="106">
        <v>42552</v>
      </c>
      <c r="L519" s="192">
        <v>5</v>
      </c>
      <c r="M519" s="21" t="s">
        <v>53</v>
      </c>
      <c r="N519" s="21" t="s">
        <v>1286</v>
      </c>
      <c r="O519" s="244">
        <v>8805470</v>
      </c>
      <c r="P519" s="244">
        <v>8805470</v>
      </c>
      <c r="Q519" s="107" t="s">
        <v>55</v>
      </c>
      <c r="R519" s="107" t="s">
        <v>55</v>
      </c>
      <c r="S519" s="32" t="s">
        <v>1310</v>
      </c>
      <c r="T519" s="137">
        <v>1761094</v>
      </c>
      <c r="U519" s="112"/>
      <c r="V519" s="184"/>
      <c r="W519" s="182"/>
      <c r="X519" s="184"/>
      <c r="Y519" s="184"/>
      <c r="Z519" s="184"/>
      <c r="AA519" s="184"/>
      <c r="AB519" s="184"/>
      <c r="AC519" s="184"/>
      <c r="AD519" s="184"/>
      <c r="AE519" s="184"/>
    </row>
    <row r="520" spans="1:31" s="186" customFormat="1" ht="54.95" customHeight="1" x14ac:dyDescent="0.25">
      <c r="A520" s="105">
        <v>519</v>
      </c>
      <c r="B520" s="105" t="s">
        <v>889</v>
      </c>
      <c r="C520" s="32" t="s">
        <v>136</v>
      </c>
      <c r="D520" s="21" t="s">
        <v>1287</v>
      </c>
      <c r="E520" s="32" t="s">
        <v>294</v>
      </c>
      <c r="F520" s="21" t="s">
        <v>56</v>
      </c>
      <c r="G520" s="21" t="s">
        <v>134</v>
      </c>
      <c r="H520" s="33" t="s">
        <v>135</v>
      </c>
      <c r="I520" s="13">
        <v>80111600</v>
      </c>
      <c r="J520" s="32" t="s">
        <v>273</v>
      </c>
      <c r="K520" s="106">
        <v>42552</v>
      </c>
      <c r="L520" s="192">
        <v>5</v>
      </c>
      <c r="M520" s="21" t="s">
        <v>53</v>
      </c>
      <c r="N520" s="21" t="s">
        <v>1286</v>
      </c>
      <c r="O520" s="244">
        <v>8805470</v>
      </c>
      <c r="P520" s="244">
        <v>8805470</v>
      </c>
      <c r="Q520" s="107" t="s">
        <v>55</v>
      </c>
      <c r="R520" s="107" t="s">
        <v>55</v>
      </c>
      <c r="S520" s="32" t="s">
        <v>1310</v>
      </c>
      <c r="T520" s="137">
        <v>1761094</v>
      </c>
      <c r="U520" s="112"/>
      <c r="V520" s="184"/>
      <c r="W520" s="182"/>
      <c r="X520" s="184"/>
      <c r="Y520" s="184"/>
      <c r="Z520" s="184"/>
      <c r="AA520" s="184"/>
      <c r="AB520" s="184"/>
      <c r="AC520" s="184"/>
      <c r="AD520" s="184"/>
      <c r="AE520" s="184"/>
    </row>
    <row r="521" spans="1:31" s="186" customFormat="1" ht="54.95" customHeight="1" x14ac:dyDescent="0.25">
      <c r="A521" s="105">
        <v>520</v>
      </c>
      <c r="B521" s="105" t="s">
        <v>889</v>
      </c>
      <c r="C521" s="32" t="s">
        <v>136</v>
      </c>
      <c r="D521" s="21" t="s">
        <v>1287</v>
      </c>
      <c r="E521" s="32" t="s">
        <v>294</v>
      </c>
      <c r="F521" s="21" t="s">
        <v>56</v>
      </c>
      <c r="G521" s="21" t="s">
        <v>134</v>
      </c>
      <c r="H521" s="33" t="s">
        <v>135</v>
      </c>
      <c r="I521" s="13">
        <v>80111600</v>
      </c>
      <c r="J521" s="32" t="s">
        <v>273</v>
      </c>
      <c r="K521" s="106">
        <v>42552</v>
      </c>
      <c r="L521" s="192">
        <v>5</v>
      </c>
      <c r="M521" s="21" t="s">
        <v>53</v>
      </c>
      <c r="N521" s="21" t="s">
        <v>1286</v>
      </c>
      <c r="O521" s="244">
        <v>8805470</v>
      </c>
      <c r="P521" s="244">
        <v>8805470</v>
      </c>
      <c r="Q521" s="107" t="s">
        <v>55</v>
      </c>
      <c r="R521" s="107" t="s">
        <v>55</v>
      </c>
      <c r="S521" s="32" t="s">
        <v>1310</v>
      </c>
      <c r="T521" s="137">
        <v>1761094</v>
      </c>
      <c r="U521" s="112"/>
      <c r="V521" s="184"/>
      <c r="W521" s="182"/>
      <c r="X521" s="184"/>
      <c r="Y521" s="184"/>
      <c r="Z521" s="184"/>
      <c r="AA521" s="184"/>
      <c r="AB521" s="184"/>
      <c r="AC521" s="184"/>
      <c r="AD521" s="184"/>
      <c r="AE521" s="184"/>
    </row>
    <row r="522" spans="1:31" s="186" customFormat="1" ht="54.95" customHeight="1" x14ac:dyDescent="0.25">
      <c r="A522" s="105">
        <v>521</v>
      </c>
      <c r="B522" s="105" t="s">
        <v>889</v>
      </c>
      <c r="C522" s="32" t="s">
        <v>136</v>
      </c>
      <c r="D522" s="21" t="s">
        <v>1287</v>
      </c>
      <c r="E522" s="32" t="s">
        <v>294</v>
      </c>
      <c r="F522" s="21" t="s">
        <v>56</v>
      </c>
      <c r="G522" s="21" t="s">
        <v>134</v>
      </c>
      <c r="H522" s="33" t="s">
        <v>135</v>
      </c>
      <c r="I522" s="13">
        <v>80111600</v>
      </c>
      <c r="J522" s="32" t="s">
        <v>273</v>
      </c>
      <c r="K522" s="106">
        <v>42552</v>
      </c>
      <c r="L522" s="192">
        <v>5</v>
      </c>
      <c r="M522" s="21" t="s">
        <v>53</v>
      </c>
      <c r="N522" s="21" t="s">
        <v>1286</v>
      </c>
      <c r="O522" s="244">
        <v>8805470</v>
      </c>
      <c r="P522" s="244">
        <v>8805470</v>
      </c>
      <c r="Q522" s="107" t="s">
        <v>55</v>
      </c>
      <c r="R522" s="107" t="s">
        <v>55</v>
      </c>
      <c r="S522" s="32" t="s">
        <v>1310</v>
      </c>
      <c r="T522" s="137">
        <v>1761094</v>
      </c>
      <c r="U522" s="112"/>
      <c r="V522" s="184"/>
      <c r="W522" s="182"/>
      <c r="X522" s="184"/>
      <c r="Y522" s="184"/>
      <c r="Z522" s="184"/>
      <c r="AA522" s="184"/>
      <c r="AB522" s="184"/>
      <c r="AC522" s="184"/>
      <c r="AD522" s="184"/>
      <c r="AE522" s="184"/>
    </row>
    <row r="523" spans="1:31" s="186" customFormat="1" ht="54.95" customHeight="1" x14ac:dyDescent="0.25">
      <c r="A523" s="105">
        <v>522</v>
      </c>
      <c r="B523" s="105" t="s">
        <v>889</v>
      </c>
      <c r="C523" s="32" t="s">
        <v>136</v>
      </c>
      <c r="D523" s="21" t="s">
        <v>1287</v>
      </c>
      <c r="E523" s="32" t="s">
        <v>294</v>
      </c>
      <c r="F523" s="21" t="s">
        <v>56</v>
      </c>
      <c r="G523" s="21" t="s">
        <v>134</v>
      </c>
      <c r="H523" s="33" t="s">
        <v>135</v>
      </c>
      <c r="I523" s="13">
        <v>80111600</v>
      </c>
      <c r="J523" s="32" t="s">
        <v>273</v>
      </c>
      <c r="K523" s="106">
        <v>42552</v>
      </c>
      <c r="L523" s="192">
        <v>5</v>
      </c>
      <c r="M523" s="21" t="s">
        <v>53</v>
      </c>
      <c r="N523" s="21" t="s">
        <v>1286</v>
      </c>
      <c r="O523" s="244">
        <v>8805470</v>
      </c>
      <c r="P523" s="244">
        <v>8805470</v>
      </c>
      <c r="Q523" s="107" t="s">
        <v>55</v>
      </c>
      <c r="R523" s="107" t="s">
        <v>55</v>
      </c>
      <c r="S523" s="32" t="s">
        <v>1310</v>
      </c>
      <c r="T523" s="137">
        <v>1761094</v>
      </c>
      <c r="U523" s="112"/>
      <c r="V523" s="184"/>
      <c r="W523" s="182"/>
      <c r="X523" s="184"/>
      <c r="Y523" s="184"/>
      <c r="Z523" s="184"/>
      <c r="AA523" s="184"/>
      <c r="AB523" s="184"/>
      <c r="AC523" s="184"/>
      <c r="AD523" s="184"/>
      <c r="AE523" s="184"/>
    </row>
    <row r="524" spans="1:31" s="186" customFormat="1" ht="54.95" customHeight="1" x14ac:dyDescent="0.25">
      <c r="A524" s="105">
        <v>523</v>
      </c>
      <c r="B524" s="105" t="s">
        <v>889</v>
      </c>
      <c r="C524" s="32" t="s">
        <v>136</v>
      </c>
      <c r="D524" s="21" t="s">
        <v>1287</v>
      </c>
      <c r="E524" s="32" t="s">
        <v>294</v>
      </c>
      <c r="F524" s="21" t="s">
        <v>56</v>
      </c>
      <c r="G524" s="21" t="s">
        <v>134</v>
      </c>
      <c r="H524" s="33" t="s">
        <v>135</v>
      </c>
      <c r="I524" s="13">
        <v>80111600</v>
      </c>
      <c r="J524" s="32" t="s">
        <v>273</v>
      </c>
      <c r="K524" s="106">
        <v>42552</v>
      </c>
      <c r="L524" s="192">
        <v>5</v>
      </c>
      <c r="M524" s="21" t="s">
        <v>53</v>
      </c>
      <c r="N524" s="21" t="s">
        <v>1286</v>
      </c>
      <c r="O524" s="244">
        <v>8805470</v>
      </c>
      <c r="P524" s="244">
        <v>8805470</v>
      </c>
      <c r="Q524" s="107" t="s">
        <v>55</v>
      </c>
      <c r="R524" s="107" t="s">
        <v>55</v>
      </c>
      <c r="S524" s="32" t="s">
        <v>1310</v>
      </c>
      <c r="T524" s="137">
        <v>1761094</v>
      </c>
      <c r="U524" s="112"/>
      <c r="V524" s="184"/>
      <c r="W524" s="182"/>
      <c r="X524" s="184"/>
      <c r="Y524" s="184"/>
      <c r="Z524" s="184"/>
      <c r="AA524" s="184"/>
      <c r="AB524" s="184"/>
      <c r="AC524" s="184"/>
      <c r="AD524" s="184"/>
      <c r="AE524" s="184"/>
    </row>
    <row r="525" spans="1:31" s="186" customFormat="1" ht="54.95" customHeight="1" x14ac:dyDescent="0.25">
      <c r="A525" s="105">
        <v>524</v>
      </c>
      <c r="B525" s="105" t="s">
        <v>889</v>
      </c>
      <c r="C525" s="32" t="s">
        <v>136</v>
      </c>
      <c r="D525" s="21" t="s">
        <v>1287</v>
      </c>
      <c r="E525" s="32" t="s">
        <v>294</v>
      </c>
      <c r="F525" s="21" t="s">
        <v>56</v>
      </c>
      <c r="G525" s="21" t="s">
        <v>134</v>
      </c>
      <c r="H525" s="33" t="s">
        <v>135</v>
      </c>
      <c r="I525" s="13">
        <v>80111600</v>
      </c>
      <c r="J525" s="32" t="s">
        <v>273</v>
      </c>
      <c r="K525" s="106">
        <v>42552</v>
      </c>
      <c r="L525" s="192">
        <v>5</v>
      </c>
      <c r="M525" s="21" t="s">
        <v>53</v>
      </c>
      <c r="N525" s="21" t="s">
        <v>1286</v>
      </c>
      <c r="O525" s="244">
        <v>8805470</v>
      </c>
      <c r="P525" s="244">
        <v>8805470</v>
      </c>
      <c r="Q525" s="107" t="s">
        <v>55</v>
      </c>
      <c r="R525" s="107" t="s">
        <v>55</v>
      </c>
      <c r="S525" s="32" t="s">
        <v>1310</v>
      </c>
      <c r="T525" s="137">
        <v>1761094</v>
      </c>
      <c r="U525" s="112"/>
      <c r="V525" s="184"/>
      <c r="W525" s="182"/>
      <c r="X525" s="184"/>
      <c r="Y525" s="184"/>
      <c r="Z525" s="184"/>
      <c r="AA525" s="184"/>
      <c r="AB525" s="184"/>
      <c r="AC525" s="184"/>
      <c r="AD525" s="184"/>
      <c r="AE525" s="184"/>
    </row>
    <row r="526" spans="1:31" s="186" customFormat="1" ht="54.95" customHeight="1" x14ac:dyDescent="0.25">
      <c r="A526" s="105">
        <v>525</v>
      </c>
      <c r="B526" s="105" t="s">
        <v>889</v>
      </c>
      <c r="C526" s="32" t="s">
        <v>136</v>
      </c>
      <c r="D526" s="21" t="s">
        <v>1287</v>
      </c>
      <c r="E526" s="32" t="s">
        <v>294</v>
      </c>
      <c r="F526" s="21" t="s">
        <v>56</v>
      </c>
      <c r="G526" s="21" t="s">
        <v>134</v>
      </c>
      <c r="H526" s="33" t="s">
        <v>135</v>
      </c>
      <c r="I526" s="13">
        <v>80111600</v>
      </c>
      <c r="J526" s="32" t="s">
        <v>273</v>
      </c>
      <c r="K526" s="106">
        <v>42552</v>
      </c>
      <c r="L526" s="192">
        <v>5</v>
      </c>
      <c r="M526" s="21" t="s">
        <v>53</v>
      </c>
      <c r="N526" s="21" t="s">
        <v>1286</v>
      </c>
      <c r="O526" s="244">
        <v>8805470</v>
      </c>
      <c r="P526" s="244">
        <v>8805470</v>
      </c>
      <c r="Q526" s="107" t="s">
        <v>55</v>
      </c>
      <c r="R526" s="107" t="s">
        <v>55</v>
      </c>
      <c r="S526" s="32" t="s">
        <v>1310</v>
      </c>
      <c r="T526" s="137">
        <v>1761094</v>
      </c>
      <c r="U526" s="112"/>
      <c r="V526" s="184"/>
      <c r="W526" s="182"/>
      <c r="X526" s="184"/>
      <c r="Y526" s="184"/>
      <c r="Z526" s="184"/>
      <c r="AA526" s="184"/>
      <c r="AB526" s="184"/>
      <c r="AC526" s="184"/>
      <c r="AD526" s="184"/>
      <c r="AE526" s="184"/>
    </row>
    <row r="527" spans="1:31" s="186" customFormat="1" ht="54.95" customHeight="1" x14ac:dyDescent="0.25">
      <c r="A527" s="105">
        <v>526</v>
      </c>
      <c r="B527" s="105" t="s">
        <v>889</v>
      </c>
      <c r="C527" s="32" t="s">
        <v>136</v>
      </c>
      <c r="D527" s="21" t="s">
        <v>1287</v>
      </c>
      <c r="E527" s="32" t="s">
        <v>294</v>
      </c>
      <c r="F527" s="21" t="s">
        <v>56</v>
      </c>
      <c r="G527" s="21" t="s">
        <v>134</v>
      </c>
      <c r="H527" s="33" t="s">
        <v>135</v>
      </c>
      <c r="I527" s="13">
        <v>80111600</v>
      </c>
      <c r="J527" s="32" t="s">
        <v>273</v>
      </c>
      <c r="K527" s="106">
        <v>42552</v>
      </c>
      <c r="L527" s="192">
        <v>5</v>
      </c>
      <c r="M527" s="21" t="s">
        <v>53</v>
      </c>
      <c r="N527" s="21" t="s">
        <v>1286</v>
      </c>
      <c r="O527" s="244">
        <v>8805470</v>
      </c>
      <c r="P527" s="244">
        <v>8805470</v>
      </c>
      <c r="Q527" s="107" t="s">
        <v>55</v>
      </c>
      <c r="R527" s="107" t="s">
        <v>55</v>
      </c>
      <c r="S527" s="32" t="s">
        <v>1310</v>
      </c>
      <c r="T527" s="137">
        <v>1761094</v>
      </c>
      <c r="U527" s="112"/>
      <c r="V527" s="184"/>
      <c r="W527" s="182"/>
      <c r="X527" s="184"/>
      <c r="Y527" s="184"/>
      <c r="Z527" s="184"/>
      <c r="AA527" s="184"/>
      <c r="AB527" s="184"/>
      <c r="AC527" s="184"/>
      <c r="AD527" s="184"/>
      <c r="AE527" s="184"/>
    </row>
    <row r="528" spans="1:31" s="185" customFormat="1" ht="54.95" customHeight="1" x14ac:dyDescent="0.25">
      <c r="A528" s="105">
        <v>527</v>
      </c>
      <c r="B528" s="105" t="s">
        <v>889</v>
      </c>
      <c r="C528" s="32" t="s">
        <v>136</v>
      </c>
      <c r="D528" s="21" t="s">
        <v>1287</v>
      </c>
      <c r="E528" s="32" t="s">
        <v>294</v>
      </c>
      <c r="F528" s="21" t="s">
        <v>56</v>
      </c>
      <c r="G528" s="21" t="s">
        <v>134</v>
      </c>
      <c r="H528" s="33" t="s">
        <v>135</v>
      </c>
      <c r="I528" s="13">
        <v>80111600</v>
      </c>
      <c r="J528" s="32" t="s">
        <v>273</v>
      </c>
      <c r="K528" s="106">
        <v>42552</v>
      </c>
      <c r="L528" s="192">
        <v>5</v>
      </c>
      <c r="M528" s="21" t="s">
        <v>53</v>
      </c>
      <c r="N528" s="21" t="s">
        <v>1286</v>
      </c>
      <c r="O528" s="244">
        <v>8805470</v>
      </c>
      <c r="P528" s="244">
        <v>8805470</v>
      </c>
      <c r="Q528" s="107" t="s">
        <v>55</v>
      </c>
      <c r="R528" s="107" t="s">
        <v>55</v>
      </c>
      <c r="S528" s="32" t="s">
        <v>1310</v>
      </c>
      <c r="T528" s="137">
        <v>1761094</v>
      </c>
      <c r="U528" s="112"/>
      <c r="V528" s="184"/>
      <c r="W528" s="182"/>
      <c r="X528" s="184"/>
      <c r="Y528" s="184"/>
      <c r="Z528" s="184"/>
      <c r="AA528" s="184"/>
      <c r="AB528" s="184"/>
      <c r="AC528" s="184"/>
      <c r="AD528" s="184"/>
      <c r="AE528" s="184"/>
    </row>
    <row r="529" spans="1:31" s="185" customFormat="1" ht="54.95" customHeight="1" x14ac:dyDescent="0.25">
      <c r="A529" s="105">
        <v>528</v>
      </c>
      <c r="B529" s="105" t="s">
        <v>889</v>
      </c>
      <c r="C529" s="32" t="s">
        <v>136</v>
      </c>
      <c r="D529" s="21" t="s">
        <v>1287</v>
      </c>
      <c r="E529" s="32" t="s">
        <v>294</v>
      </c>
      <c r="F529" s="21" t="s">
        <v>56</v>
      </c>
      <c r="G529" s="21" t="s">
        <v>134</v>
      </c>
      <c r="H529" s="33" t="s">
        <v>135</v>
      </c>
      <c r="I529" s="13">
        <v>80111600</v>
      </c>
      <c r="J529" s="32" t="s">
        <v>1283</v>
      </c>
      <c r="K529" s="106">
        <v>42552</v>
      </c>
      <c r="L529" s="192">
        <v>5</v>
      </c>
      <c r="M529" s="21" t="s">
        <v>53</v>
      </c>
      <c r="N529" s="21" t="s">
        <v>1286</v>
      </c>
      <c r="O529" s="244">
        <v>8168930</v>
      </c>
      <c r="P529" s="244">
        <v>8168930</v>
      </c>
      <c r="Q529" s="107" t="s">
        <v>55</v>
      </c>
      <c r="R529" s="107" t="s">
        <v>55</v>
      </c>
      <c r="S529" s="32" t="s">
        <v>1310</v>
      </c>
      <c r="T529" s="137">
        <v>1633786</v>
      </c>
      <c r="U529" s="112"/>
      <c r="V529" s="184"/>
      <c r="W529" s="203"/>
      <c r="X529" s="184"/>
      <c r="Y529" s="184"/>
      <c r="Z529" s="184"/>
      <c r="AA529" s="184"/>
      <c r="AB529" s="184"/>
      <c r="AC529" s="184"/>
      <c r="AD529" s="184"/>
      <c r="AE529" s="184"/>
    </row>
    <row r="530" spans="1:31" s="185" customFormat="1" ht="54.95" customHeight="1" x14ac:dyDescent="0.25">
      <c r="A530" s="105">
        <v>529</v>
      </c>
      <c r="B530" s="105" t="s">
        <v>889</v>
      </c>
      <c r="C530" s="32" t="s">
        <v>136</v>
      </c>
      <c r="D530" s="21" t="s">
        <v>1287</v>
      </c>
      <c r="E530" s="32" t="s">
        <v>294</v>
      </c>
      <c r="F530" s="21" t="s">
        <v>56</v>
      </c>
      <c r="G530" s="21" t="s">
        <v>134</v>
      </c>
      <c r="H530" s="33" t="s">
        <v>135</v>
      </c>
      <c r="I530" s="13">
        <v>80111600</v>
      </c>
      <c r="J530" s="32" t="s">
        <v>1283</v>
      </c>
      <c r="K530" s="106">
        <v>42552</v>
      </c>
      <c r="L530" s="192">
        <v>5</v>
      </c>
      <c r="M530" s="21" t="s">
        <v>53</v>
      </c>
      <c r="N530" s="21" t="s">
        <v>1286</v>
      </c>
      <c r="O530" s="244">
        <v>8168930</v>
      </c>
      <c r="P530" s="244">
        <v>8168930</v>
      </c>
      <c r="Q530" s="107" t="s">
        <v>55</v>
      </c>
      <c r="R530" s="107" t="s">
        <v>55</v>
      </c>
      <c r="S530" s="32" t="s">
        <v>1310</v>
      </c>
      <c r="T530" s="137">
        <v>1633786</v>
      </c>
      <c r="U530" s="112"/>
      <c r="V530" s="184"/>
      <c r="W530" s="203"/>
      <c r="X530" s="184"/>
      <c r="Y530" s="184"/>
      <c r="Z530" s="184"/>
      <c r="AA530" s="184"/>
      <c r="AB530" s="184"/>
      <c r="AC530" s="184"/>
      <c r="AD530" s="184"/>
      <c r="AE530" s="184"/>
    </row>
    <row r="531" spans="1:31" s="185" customFormat="1" ht="54.95" customHeight="1" x14ac:dyDescent="0.25">
      <c r="A531" s="105">
        <v>530</v>
      </c>
      <c r="B531" s="105" t="s">
        <v>889</v>
      </c>
      <c r="C531" s="32" t="s">
        <v>136</v>
      </c>
      <c r="D531" s="21" t="s">
        <v>1287</v>
      </c>
      <c r="E531" s="32" t="s">
        <v>294</v>
      </c>
      <c r="F531" s="21" t="s">
        <v>56</v>
      </c>
      <c r="G531" s="21" t="s">
        <v>134</v>
      </c>
      <c r="H531" s="33" t="s">
        <v>135</v>
      </c>
      <c r="I531" s="13">
        <v>80111600</v>
      </c>
      <c r="J531" s="32" t="s">
        <v>1283</v>
      </c>
      <c r="K531" s="106">
        <v>42552</v>
      </c>
      <c r="L531" s="192">
        <v>5</v>
      </c>
      <c r="M531" s="21" t="s">
        <v>53</v>
      </c>
      <c r="N531" s="21" t="s">
        <v>1286</v>
      </c>
      <c r="O531" s="244">
        <v>8168930</v>
      </c>
      <c r="P531" s="244">
        <v>8168930</v>
      </c>
      <c r="Q531" s="107" t="s">
        <v>55</v>
      </c>
      <c r="R531" s="107" t="s">
        <v>55</v>
      </c>
      <c r="S531" s="32" t="s">
        <v>1310</v>
      </c>
      <c r="T531" s="137">
        <v>1633786</v>
      </c>
      <c r="U531" s="112"/>
      <c r="V531" s="184"/>
      <c r="W531" s="203"/>
      <c r="X531" s="184"/>
      <c r="Y531" s="184"/>
      <c r="Z531" s="184"/>
      <c r="AA531" s="184"/>
      <c r="AB531" s="184"/>
      <c r="AC531" s="184"/>
      <c r="AD531" s="184"/>
      <c r="AE531" s="184"/>
    </row>
    <row r="532" spans="1:31" s="185" customFormat="1" ht="54.95" customHeight="1" x14ac:dyDescent="0.25">
      <c r="A532" s="105">
        <v>531</v>
      </c>
      <c r="B532" s="105" t="s">
        <v>889</v>
      </c>
      <c r="C532" s="32" t="s">
        <v>136</v>
      </c>
      <c r="D532" s="21" t="s">
        <v>1287</v>
      </c>
      <c r="E532" s="32" t="s">
        <v>294</v>
      </c>
      <c r="F532" s="21" t="s">
        <v>56</v>
      </c>
      <c r="G532" s="21" t="s">
        <v>134</v>
      </c>
      <c r="H532" s="33" t="s">
        <v>135</v>
      </c>
      <c r="I532" s="13">
        <v>80111600</v>
      </c>
      <c r="J532" s="32" t="s">
        <v>1283</v>
      </c>
      <c r="K532" s="106">
        <v>42552</v>
      </c>
      <c r="L532" s="192">
        <v>5</v>
      </c>
      <c r="M532" s="21" t="s">
        <v>53</v>
      </c>
      <c r="N532" s="21" t="s">
        <v>1286</v>
      </c>
      <c r="O532" s="244">
        <v>8168930</v>
      </c>
      <c r="P532" s="244">
        <v>8168930</v>
      </c>
      <c r="Q532" s="107" t="s">
        <v>55</v>
      </c>
      <c r="R532" s="107" t="s">
        <v>55</v>
      </c>
      <c r="S532" s="32" t="s">
        <v>1310</v>
      </c>
      <c r="T532" s="137">
        <v>1633786</v>
      </c>
      <c r="U532" s="112"/>
      <c r="V532" s="184"/>
      <c r="W532" s="203"/>
      <c r="X532" s="184"/>
      <c r="Y532" s="184"/>
      <c r="Z532" s="184"/>
      <c r="AA532" s="184"/>
      <c r="AB532" s="184"/>
      <c r="AC532" s="184"/>
      <c r="AD532" s="184"/>
      <c r="AE532" s="184"/>
    </row>
    <row r="533" spans="1:31" s="185" customFormat="1" ht="54.95" customHeight="1" x14ac:dyDescent="0.25">
      <c r="A533" s="105">
        <v>532</v>
      </c>
      <c r="B533" s="105" t="s">
        <v>889</v>
      </c>
      <c r="C533" s="32" t="s">
        <v>136</v>
      </c>
      <c r="D533" s="21" t="s">
        <v>1287</v>
      </c>
      <c r="E533" s="32" t="s">
        <v>294</v>
      </c>
      <c r="F533" s="21" t="s">
        <v>56</v>
      </c>
      <c r="G533" s="21" t="s">
        <v>134</v>
      </c>
      <c r="H533" s="33" t="s">
        <v>135</v>
      </c>
      <c r="I533" s="13">
        <v>80111600</v>
      </c>
      <c r="J533" s="32" t="s">
        <v>1283</v>
      </c>
      <c r="K533" s="106">
        <v>42552</v>
      </c>
      <c r="L533" s="192">
        <v>5</v>
      </c>
      <c r="M533" s="21" t="s">
        <v>53</v>
      </c>
      <c r="N533" s="21" t="s">
        <v>1286</v>
      </c>
      <c r="O533" s="244">
        <v>8168930</v>
      </c>
      <c r="P533" s="244">
        <v>8168930</v>
      </c>
      <c r="Q533" s="107" t="s">
        <v>55</v>
      </c>
      <c r="R533" s="107" t="s">
        <v>55</v>
      </c>
      <c r="S533" s="32" t="s">
        <v>1310</v>
      </c>
      <c r="T533" s="137">
        <v>1633786</v>
      </c>
      <c r="U533" s="112"/>
      <c r="V533" s="184"/>
      <c r="W533" s="203"/>
      <c r="X533" s="184"/>
      <c r="Y533" s="184"/>
      <c r="Z533" s="184"/>
      <c r="AA533" s="184"/>
      <c r="AB533" s="184"/>
      <c r="AC533" s="184"/>
      <c r="AD533" s="184"/>
      <c r="AE533" s="184"/>
    </row>
    <row r="534" spans="1:31" s="185" customFormat="1" ht="54.95" customHeight="1" x14ac:dyDescent="0.25">
      <c r="A534" s="105">
        <v>533</v>
      </c>
      <c r="B534" s="105" t="s">
        <v>889</v>
      </c>
      <c r="C534" s="32" t="s">
        <v>136</v>
      </c>
      <c r="D534" s="21" t="s">
        <v>1287</v>
      </c>
      <c r="E534" s="32" t="s">
        <v>294</v>
      </c>
      <c r="F534" s="21" t="s">
        <v>56</v>
      </c>
      <c r="G534" s="21" t="s">
        <v>134</v>
      </c>
      <c r="H534" s="33" t="s">
        <v>135</v>
      </c>
      <c r="I534" s="13">
        <v>80111600</v>
      </c>
      <c r="J534" s="32" t="s">
        <v>1283</v>
      </c>
      <c r="K534" s="106">
        <v>42552</v>
      </c>
      <c r="L534" s="192">
        <v>5</v>
      </c>
      <c r="M534" s="21" t="s">
        <v>53</v>
      </c>
      <c r="N534" s="21" t="s">
        <v>1286</v>
      </c>
      <c r="O534" s="244">
        <v>8168930</v>
      </c>
      <c r="P534" s="244">
        <v>8168930</v>
      </c>
      <c r="Q534" s="107" t="s">
        <v>55</v>
      </c>
      <c r="R534" s="107" t="s">
        <v>55</v>
      </c>
      <c r="S534" s="32" t="s">
        <v>1310</v>
      </c>
      <c r="T534" s="137">
        <v>1633786</v>
      </c>
      <c r="U534" s="112"/>
      <c r="V534" s="184"/>
      <c r="W534" s="203"/>
      <c r="X534" s="184"/>
      <c r="Y534" s="184"/>
      <c r="Z534" s="184"/>
      <c r="AA534" s="184"/>
      <c r="AB534" s="184"/>
      <c r="AC534" s="184"/>
      <c r="AD534" s="184"/>
      <c r="AE534" s="184"/>
    </row>
    <row r="535" spans="1:31" s="185" customFormat="1" ht="54.95" customHeight="1" x14ac:dyDescent="0.25">
      <c r="A535" s="105">
        <v>534</v>
      </c>
      <c r="B535" s="105" t="s">
        <v>889</v>
      </c>
      <c r="C535" s="32" t="s">
        <v>136</v>
      </c>
      <c r="D535" s="21" t="s">
        <v>1287</v>
      </c>
      <c r="E535" s="32" t="s">
        <v>294</v>
      </c>
      <c r="F535" s="21" t="s">
        <v>56</v>
      </c>
      <c r="G535" s="21" t="s">
        <v>134</v>
      </c>
      <c r="H535" s="33" t="s">
        <v>135</v>
      </c>
      <c r="I535" s="13">
        <v>80111600</v>
      </c>
      <c r="J535" s="32" t="s">
        <v>1283</v>
      </c>
      <c r="K535" s="106">
        <v>42552</v>
      </c>
      <c r="L535" s="192">
        <v>5</v>
      </c>
      <c r="M535" s="21" t="s">
        <v>53</v>
      </c>
      <c r="N535" s="21" t="s">
        <v>1286</v>
      </c>
      <c r="O535" s="244">
        <v>8168930</v>
      </c>
      <c r="P535" s="244">
        <v>8168930</v>
      </c>
      <c r="Q535" s="107" t="s">
        <v>55</v>
      </c>
      <c r="R535" s="107" t="s">
        <v>55</v>
      </c>
      <c r="S535" s="32" t="s">
        <v>1310</v>
      </c>
      <c r="T535" s="137">
        <v>1633786</v>
      </c>
      <c r="U535" s="112"/>
      <c r="V535" s="184"/>
      <c r="W535" s="203"/>
      <c r="X535" s="184"/>
      <c r="Y535" s="184"/>
      <c r="Z535" s="184"/>
      <c r="AA535" s="184"/>
      <c r="AB535" s="184"/>
      <c r="AC535" s="184"/>
      <c r="AD535" s="184"/>
      <c r="AE535" s="184"/>
    </row>
    <row r="536" spans="1:31" s="185" customFormat="1" ht="54.95" customHeight="1" x14ac:dyDescent="0.25">
      <c r="A536" s="105">
        <v>535</v>
      </c>
      <c r="B536" s="105" t="s">
        <v>889</v>
      </c>
      <c r="C536" s="32" t="s">
        <v>136</v>
      </c>
      <c r="D536" s="21" t="s">
        <v>1287</v>
      </c>
      <c r="E536" s="32" t="s">
        <v>294</v>
      </c>
      <c r="F536" s="21" t="s">
        <v>56</v>
      </c>
      <c r="G536" s="21" t="s">
        <v>134</v>
      </c>
      <c r="H536" s="33" t="s">
        <v>135</v>
      </c>
      <c r="I536" s="13">
        <v>80111600</v>
      </c>
      <c r="J536" s="32" t="s">
        <v>1283</v>
      </c>
      <c r="K536" s="106">
        <v>42552</v>
      </c>
      <c r="L536" s="192">
        <v>5</v>
      </c>
      <c r="M536" s="21" t="s">
        <v>53</v>
      </c>
      <c r="N536" s="21" t="s">
        <v>1286</v>
      </c>
      <c r="O536" s="244">
        <v>8168930</v>
      </c>
      <c r="P536" s="244">
        <v>8168930</v>
      </c>
      <c r="Q536" s="107" t="s">
        <v>55</v>
      </c>
      <c r="R536" s="107" t="s">
        <v>55</v>
      </c>
      <c r="S536" s="32" t="s">
        <v>1310</v>
      </c>
      <c r="T536" s="137">
        <v>1633786</v>
      </c>
      <c r="U536" s="112"/>
      <c r="V536" s="184"/>
      <c r="W536" s="203"/>
      <c r="X536" s="184"/>
      <c r="Y536" s="184"/>
      <c r="Z536" s="184"/>
      <c r="AA536" s="184"/>
      <c r="AB536" s="184"/>
      <c r="AC536" s="184"/>
      <c r="AD536" s="184"/>
      <c r="AE536" s="184"/>
    </row>
    <row r="537" spans="1:31" s="185" customFormat="1" ht="54.95" customHeight="1" x14ac:dyDescent="0.25">
      <c r="A537" s="105">
        <v>536</v>
      </c>
      <c r="B537" s="105" t="s">
        <v>889</v>
      </c>
      <c r="C537" s="32" t="s">
        <v>136</v>
      </c>
      <c r="D537" s="21" t="s">
        <v>1287</v>
      </c>
      <c r="E537" s="32" t="s">
        <v>294</v>
      </c>
      <c r="F537" s="21" t="s">
        <v>56</v>
      </c>
      <c r="G537" s="21" t="s">
        <v>134</v>
      </c>
      <c r="H537" s="33" t="s">
        <v>135</v>
      </c>
      <c r="I537" s="13">
        <v>80111600</v>
      </c>
      <c r="J537" s="32" t="s">
        <v>1283</v>
      </c>
      <c r="K537" s="106">
        <v>42552</v>
      </c>
      <c r="L537" s="192">
        <v>5</v>
      </c>
      <c r="M537" s="21" t="s">
        <v>53</v>
      </c>
      <c r="N537" s="21" t="s">
        <v>1286</v>
      </c>
      <c r="O537" s="244">
        <v>8168930</v>
      </c>
      <c r="P537" s="244">
        <v>8168930</v>
      </c>
      <c r="Q537" s="107" t="s">
        <v>55</v>
      </c>
      <c r="R537" s="107" t="s">
        <v>55</v>
      </c>
      <c r="S537" s="32" t="s">
        <v>1310</v>
      </c>
      <c r="T537" s="137">
        <v>1633786</v>
      </c>
      <c r="U537" s="112"/>
      <c r="V537" s="184"/>
      <c r="W537" s="203"/>
      <c r="X537" s="184"/>
      <c r="Y537" s="184"/>
      <c r="Z537" s="184"/>
      <c r="AA537" s="184"/>
      <c r="AB537" s="184"/>
      <c r="AC537" s="184"/>
      <c r="AD537" s="184"/>
      <c r="AE537" s="184"/>
    </row>
    <row r="538" spans="1:31" s="185" customFormat="1" ht="54.95" customHeight="1" x14ac:dyDescent="0.25">
      <c r="A538" s="105">
        <v>537</v>
      </c>
      <c r="B538" s="105" t="s">
        <v>889</v>
      </c>
      <c r="C538" s="32" t="s">
        <v>136</v>
      </c>
      <c r="D538" s="21" t="s">
        <v>1287</v>
      </c>
      <c r="E538" s="32" t="s">
        <v>294</v>
      </c>
      <c r="F538" s="21" t="s">
        <v>56</v>
      </c>
      <c r="G538" s="21" t="s">
        <v>134</v>
      </c>
      <c r="H538" s="33" t="s">
        <v>135</v>
      </c>
      <c r="I538" s="13">
        <v>80111600</v>
      </c>
      <c r="J538" s="32" t="s">
        <v>1283</v>
      </c>
      <c r="K538" s="106">
        <v>42552</v>
      </c>
      <c r="L538" s="192">
        <v>5</v>
      </c>
      <c r="M538" s="21" t="s">
        <v>53</v>
      </c>
      <c r="N538" s="21" t="s">
        <v>1286</v>
      </c>
      <c r="O538" s="244">
        <v>8168930</v>
      </c>
      <c r="P538" s="244">
        <v>8168930</v>
      </c>
      <c r="Q538" s="107" t="s">
        <v>55</v>
      </c>
      <c r="R538" s="107" t="s">
        <v>55</v>
      </c>
      <c r="S538" s="32" t="s">
        <v>1310</v>
      </c>
      <c r="T538" s="137">
        <v>1633786</v>
      </c>
      <c r="U538" s="112"/>
      <c r="V538" s="184"/>
      <c r="W538" s="203"/>
      <c r="X538" s="184"/>
      <c r="Y538" s="184"/>
      <c r="Z538" s="184"/>
      <c r="AA538" s="184"/>
      <c r="AB538" s="184"/>
      <c r="AC538" s="184"/>
      <c r="AD538" s="184"/>
      <c r="AE538" s="184"/>
    </row>
    <row r="539" spans="1:31" s="185" customFormat="1" ht="54.95" customHeight="1" x14ac:dyDescent="0.25">
      <c r="A539" s="105">
        <v>538</v>
      </c>
      <c r="B539" s="105" t="s">
        <v>889</v>
      </c>
      <c r="C539" s="32" t="s">
        <v>136</v>
      </c>
      <c r="D539" s="21" t="s">
        <v>1287</v>
      </c>
      <c r="E539" s="32" t="s">
        <v>294</v>
      </c>
      <c r="F539" s="21" t="s">
        <v>56</v>
      </c>
      <c r="G539" s="21" t="s">
        <v>134</v>
      </c>
      <c r="H539" s="33" t="s">
        <v>135</v>
      </c>
      <c r="I539" s="13">
        <v>80111600</v>
      </c>
      <c r="J539" s="32" t="s">
        <v>1283</v>
      </c>
      <c r="K539" s="106">
        <v>42552</v>
      </c>
      <c r="L539" s="192">
        <v>5</v>
      </c>
      <c r="M539" s="21" t="s">
        <v>53</v>
      </c>
      <c r="N539" s="21" t="s">
        <v>1286</v>
      </c>
      <c r="O539" s="244">
        <v>8168930</v>
      </c>
      <c r="P539" s="244">
        <v>8168930</v>
      </c>
      <c r="Q539" s="107" t="s">
        <v>55</v>
      </c>
      <c r="R539" s="107" t="s">
        <v>55</v>
      </c>
      <c r="S539" s="32" t="s">
        <v>1310</v>
      </c>
      <c r="T539" s="137">
        <v>1633786</v>
      </c>
      <c r="U539" s="112"/>
      <c r="V539" s="184"/>
      <c r="W539" s="203"/>
      <c r="X539" s="184"/>
      <c r="Y539" s="184"/>
      <c r="Z539" s="184"/>
      <c r="AA539" s="184"/>
      <c r="AB539" s="184"/>
      <c r="AC539" s="184"/>
      <c r="AD539" s="184"/>
      <c r="AE539" s="184"/>
    </row>
    <row r="540" spans="1:31" s="185" customFormat="1" ht="54.95" customHeight="1" x14ac:dyDescent="0.25">
      <c r="A540" s="105">
        <v>539</v>
      </c>
      <c r="B540" s="105" t="s">
        <v>889</v>
      </c>
      <c r="C540" s="32" t="s">
        <v>136</v>
      </c>
      <c r="D540" s="21" t="s">
        <v>1287</v>
      </c>
      <c r="E540" s="32" t="s">
        <v>294</v>
      </c>
      <c r="F540" s="21" t="s">
        <v>56</v>
      </c>
      <c r="G540" s="21" t="s">
        <v>134</v>
      </c>
      <c r="H540" s="33" t="s">
        <v>135</v>
      </c>
      <c r="I540" s="13">
        <v>80111600</v>
      </c>
      <c r="J540" s="32" t="s">
        <v>1283</v>
      </c>
      <c r="K540" s="106">
        <v>42552</v>
      </c>
      <c r="L540" s="192">
        <v>5</v>
      </c>
      <c r="M540" s="21" t="s">
        <v>53</v>
      </c>
      <c r="N540" s="21" t="s">
        <v>1286</v>
      </c>
      <c r="O540" s="244">
        <v>8168930</v>
      </c>
      <c r="P540" s="244">
        <v>8168930</v>
      </c>
      <c r="Q540" s="107" t="s">
        <v>55</v>
      </c>
      <c r="R540" s="107" t="s">
        <v>55</v>
      </c>
      <c r="S540" s="32" t="s">
        <v>1310</v>
      </c>
      <c r="T540" s="137">
        <v>1633786</v>
      </c>
      <c r="U540" s="112"/>
      <c r="V540" s="184"/>
      <c r="W540" s="203"/>
      <c r="X540" s="184"/>
      <c r="Y540" s="184"/>
      <c r="Z540" s="184"/>
      <c r="AA540" s="184"/>
      <c r="AB540" s="184"/>
      <c r="AC540" s="184"/>
      <c r="AD540" s="184"/>
      <c r="AE540" s="184"/>
    </row>
    <row r="541" spans="1:31" s="185" customFormat="1" ht="54.95" customHeight="1" x14ac:dyDescent="0.25">
      <c r="A541" s="105">
        <v>540</v>
      </c>
      <c r="B541" s="105" t="s">
        <v>889</v>
      </c>
      <c r="C541" s="32" t="s">
        <v>136</v>
      </c>
      <c r="D541" s="21" t="s">
        <v>1287</v>
      </c>
      <c r="E541" s="32" t="s">
        <v>294</v>
      </c>
      <c r="F541" s="21" t="s">
        <v>56</v>
      </c>
      <c r="G541" s="21" t="s">
        <v>134</v>
      </c>
      <c r="H541" s="33" t="s">
        <v>135</v>
      </c>
      <c r="I541" s="13">
        <v>80111600</v>
      </c>
      <c r="J541" s="32" t="s">
        <v>274</v>
      </c>
      <c r="K541" s="106">
        <v>42552</v>
      </c>
      <c r="L541" s="192">
        <v>5</v>
      </c>
      <c r="M541" s="21" t="s">
        <v>53</v>
      </c>
      <c r="N541" s="21" t="s">
        <v>1286</v>
      </c>
      <c r="O541" s="244">
        <v>8805470</v>
      </c>
      <c r="P541" s="244">
        <v>8805470</v>
      </c>
      <c r="Q541" s="107" t="s">
        <v>55</v>
      </c>
      <c r="R541" s="107" t="s">
        <v>55</v>
      </c>
      <c r="S541" s="32" t="s">
        <v>1310</v>
      </c>
      <c r="T541" s="137">
        <v>1761094</v>
      </c>
      <c r="U541" s="112"/>
      <c r="V541" s="184"/>
      <c r="W541" s="182"/>
      <c r="X541" s="184"/>
      <c r="Y541" s="184"/>
      <c r="Z541" s="184"/>
      <c r="AA541" s="184"/>
      <c r="AB541" s="184"/>
      <c r="AC541" s="184"/>
      <c r="AD541" s="184"/>
      <c r="AE541" s="184"/>
    </row>
    <row r="542" spans="1:31" s="185" customFormat="1" ht="54.95" customHeight="1" x14ac:dyDescent="0.25">
      <c r="A542" s="105">
        <v>541</v>
      </c>
      <c r="B542" s="105" t="s">
        <v>889</v>
      </c>
      <c r="C542" s="32" t="s">
        <v>136</v>
      </c>
      <c r="D542" s="21" t="s">
        <v>1287</v>
      </c>
      <c r="E542" s="32" t="s">
        <v>294</v>
      </c>
      <c r="F542" s="21" t="s">
        <v>56</v>
      </c>
      <c r="G542" s="21" t="s">
        <v>134</v>
      </c>
      <c r="H542" s="33" t="s">
        <v>135</v>
      </c>
      <c r="I542" s="13">
        <v>80111600</v>
      </c>
      <c r="J542" s="32" t="s">
        <v>274</v>
      </c>
      <c r="K542" s="106">
        <v>42552</v>
      </c>
      <c r="L542" s="192">
        <v>5</v>
      </c>
      <c r="M542" s="21" t="s">
        <v>53</v>
      </c>
      <c r="N542" s="21" t="s">
        <v>1286</v>
      </c>
      <c r="O542" s="244">
        <v>8805470</v>
      </c>
      <c r="P542" s="244">
        <v>8805470</v>
      </c>
      <c r="Q542" s="107" t="s">
        <v>55</v>
      </c>
      <c r="R542" s="107" t="s">
        <v>55</v>
      </c>
      <c r="S542" s="32" t="s">
        <v>1310</v>
      </c>
      <c r="T542" s="137">
        <v>1761094</v>
      </c>
      <c r="U542" s="112"/>
      <c r="V542" s="184"/>
      <c r="W542" s="182"/>
      <c r="X542" s="184"/>
      <c r="Y542" s="184"/>
      <c r="Z542" s="184"/>
      <c r="AA542" s="184"/>
      <c r="AB542" s="184"/>
      <c r="AC542" s="184"/>
      <c r="AD542" s="184"/>
      <c r="AE542" s="184"/>
    </row>
    <row r="543" spans="1:31" s="185" customFormat="1" ht="54.95" customHeight="1" x14ac:dyDescent="0.25">
      <c r="A543" s="105">
        <v>542</v>
      </c>
      <c r="B543" s="105" t="s">
        <v>889</v>
      </c>
      <c r="C543" s="32" t="s">
        <v>136</v>
      </c>
      <c r="D543" s="21" t="s">
        <v>1287</v>
      </c>
      <c r="E543" s="32" t="s">
        <v>294</v>
      </c>
      <c r="F543" s="21" t="s">
        <v>56</v>
      </c>
      <c r="G543" s="21" t="s">
        <v>134</v>
      </c>
      <c r="H543" s="33" t="s">
        <v>135</v>
      </c>
      <c r="I543" s="13">
        <v>80111600</v>
      </c>
      <c r="J543" s="32" t="s">
        <v>274</v>
      </c>
      <c r="K543" s="106">
        <v>42552</v>
      </c>
      <c r="L543" s="192">
        <v>5</v>
      </c>
      <c r="M543" s="21" t="s">
        <v>53</v>
      </c>
      <c r="N543" s="21" t="s">
        <v>1286</v>
      </c>
      <c r="O543" s="244">
        <v>8805470</v>
      </c>
      <c r="P543" s="244">
        <v>8805470</v>
      </c>
      <c r="Q543" s="107" t="s">
        <v>55</v>
      </c>
      <c r="R543" s="107" t="s">
        <v>55</v>
      </c>
      <c r="S543" s="32" t="s">
        <v>1310</v>
      </c>
      <c r="T543" s="137">
        <v>1761094</v>
      </c>
      <c r="U543" s="112"/>
      <c r="V543" s="184"/>
      <c r="W543" s="182"/>
      <c r="X543" s="184"/>
      <c r="Y543" s="184"/>
      <c r="Z543" s="184"/>
      <c r="AA543" s="184"/>
      <c r="AB543" s="184"/>
      <c r="AC543" s="184"/>
      <c r="AD543" s="184"/>
      <c r="AE543" s="184"/>
    </row>
    <row r="544" spans="1:31" s="186" customFormat="1" ht="54.95" customHeight="1" x14ac:dyDescent="0.25">
      <c r="A544" s="105">
        <v>543</v>
      </c>
      <c r="B544" s="105" t="s">
        <v>889</v>
      </c>
      <c r="C544" s="32" t="s">
        <v>136</v>
      </c>
      <c r="D544" s="21" t="s">
        <v>1287</v>
      </c>
      <c r="E544" s="32" t="s">
        <v>294</v>
      </c>
      <c r="F544" s="21" t="s">
        <v>56</v>
      </c>
      <c r="G544" s="21" t="s">
        <v>134</v>
      </c>
      <c r="H544" s="33" t="s">
        <v>135</v>
      </c>
      <c r="I544" s="13">
        <v>80111600</v>
      </c>
      <c r="J544" s="32" t="s">
        <v>274</v>
      </c>
      <c r="K544" s="106">
        <v>42552</v>
      </c>
      <c r="L544" s="192">
        <v>5</v>
      </c>
      <c r="M544" s="21" t="s">
        <v>53</v>
      </c>
      <c r="N544" s="21" t="s">
        <v>1286</v>
      </c>
      <c r="O544" s="244">
        <v>8805470</v>
      </c>
      <c r="P544" s="244">
        <v>8805470</v>
      </c>
      <c r="Q544" s="107" t="s">
        <v>55</v>
      </c>
      <c r="R544" s="107" t="s">
        <v>55</v>
      </c>
      <c r="S544" s="32" t="s">
        <v>1310</v>
      </c>
      <c r="T544" s="137">
        <v>1761094</v>
      </c>
      <c r="U544" s="112"/>
      <c r="V544" s="184"/>
      <c r="W544" s="182"/>
      <c r="X544" s="184"/>
      <c r="Y544" s="184"/>
      <c r="Z544" s="184"/>
      <c r="AA544" s="184"/>
      <c r="AB544" s="184"/>
      <c r="AC544" s="184"/>
      <c r="AD544" s="184"/>
      <c r="AE544" s="184"/>
    </row>
    <row r="545" spans="1:31" s="186" customFormat="1" ht="54.95" customHeight="1" x14ac:dyDescent="0.25">
      <c r="A545" s="105">
        <v>544</v>
      </c>
      <c r="B545" s="105" t="s">
        <v>889</v>
      </c>
      <c r="C545" s="32" t="s">
        <v>136</v>
      </c>
      <c r="D545" s="21" t="s">
        <v>1287</v>
      </c>
      <c r="E545" s="32" t="s">
        <v>294</v>
      </c>
      <c r="F545" s="21" t="s">
        <v>56</v>
      </c>
      <c r="G545" s="21" t="s">
        <v>134</v>
      </c>
      <c r="H545" s="33" t="s">
        <v>135</v>
      </c>
      <c r="I545" s="13">
        <v>80111600</v>
      </c>
      <c r="J545" s="32" t="s">
        <v>274</v>
      </c>
      <c r="K545" s="106">
        <v>42552</v>
      </c>
      <c r="L545" s="192">
        <v>5</v>
      </c>
      <c r="M545" s="21" t="s">
        <v>53</v>
      </c>
      <c r="N545" s="21" t="s">
        <v>1286</v>
      </c>
      <c r="O545" s="244">
        <v>8805470</v>
      </c>
      <c r="P545" s="244">
        <v>8805470</v>
      </c>
      <c r="Q545" s="107" t="s">
        <v>55</v>
      </c>
      <c r="R545" s="107" t="s">
        <v>55</v>
      </c>
      <c r="S545" s="32" t="s">
        <v>1310</v>
      </c>
      <c r="T545" s="137">
        <v>1761094</v>
      </c>
      <c r="U545" s="112"/>
      <c r="V545" s="184"/>
      <c r="W545" s="182"/>
      <c r="X545" s="184"/>
      <c r="Y545" s="184"/>
      <c r="Z545" s="184"/>
      <c r="AA545" s="184"/>
      <c r="AB545" s="184"/>
      <c r="AC545" s="184"/>
      <c r="AD545" s="184"/>
      <c r="AE545" s="184"/>
    </row>
    <row r="546" spans="1:31" s="186" customFormat="1" ht="54.95" customHeight="1" x14ac:dyDescent="0.25">
      <c r="A546" s="105">
        <v>545</v>
      </c>
      <c r="B546" s="105" t="s">
        <v>889</v>
      </c>
      <c r="C546" s="32" t="s">
        <v>136</v>
      </c>
      <c r="D546" s="21" t="s">
        <v>1287</v>
      </c>
      <c r="E546" s="32" t="s">
        <v>294</v>
      </c>
      <c r="F546" s="21" t="s">
        <v>56</v>
      </c>
      <c r="G546" s="21" t="s">
        <v>134</v>
      </c>
      <c r="H546" s="33" t="s">
        <v>135</v>
      </c>
      <c r="I546" s="13">
        <v>80111600</v>
      </c>
      <c r="J546" s="32" t="s">
        <v>274</v>
      </c>
      <c r="K546" s="106">
        <v>42552</v>
      </c>
      <c r="L546" s="192">
        <v>5</v>
      </c>
      <c r="M546" s="21" t="s">
        <v>53</v>
      </c>
      <c r="N546" s="21" t="s">
        <v>1286</v>
      </c>
      <c r="O546" s="244">
        <v>8805470</v>
      </c>
      <c r="P546" s="244">
        <v>8805470</v>
      </c>
      <c r="Q546" s="107" t="s">
        <v>55</v>
      </c>
      <c r="R546" s="107" t="s">
        <v>55</v>
      </c>
      <c r="S546" s="32" t="s">
        <v>1310</v>
      </c>
      <c r="T546" s="137">
        <v>1761094</v>
      </c>
      <c r="U546" s="112"/>
      <c r="V546" s="184"/>
      <c r="W546" s="182"/>
      <c r="X546" s="184"/>
      <c r="Y546" s="184"/>
      <c r="Z546" s="184"/>
      <c r="AA546" s="184"/>
      <c r="AB546" s="184"/>
      <c r="AC546" s="184"/>
      <c r="AD546" s="184"/>
      <c r="AE546" s="184"/>
    </row>
    <row r="547" spans="1:31" s="186" customFormat="1" ht="54.95" customHeight="1" x14ac:dyDescent="0.25">
      <c r="A547" s="105">
        <v>546</v>
      </c>
      <c r="B547" s="105" t="s">
        <v>889</v>
      </c>
      <c r="C547" s="32" t="s">
        <v>136</v>
      </c>
      <c r="D547" s="21" t="s">
        <v>1287</v>
      </c>
      <c r="E547" s="32" t="s">
        <v>294</v>
      </c>
      <c r="F547" s="21" t="s">
        <v>56</v>
      </c>
      <c r="G547" s="21" t="s">
        <v>134</v>
      </c>
      <c r="H547" s="33" t="s">
        <v>135</v>
      </c>
      <c r="I547" s="13">
        <v>80111600</v>
      </c>
      <c r="J547" s="32" t="s">
        <v>274</v>
      </c>
      <c r="K547" s="106">
        <v>42552</v>
      </c>
      <c r="L547" s="192">
        <v>5</v>
      </c>
      <c r="M547" s="21" t="s">
        <v>53</v>
      </c>
      <c r="N547" s="21" t="s">
        <v>1286</v>
      </c>
      <c r="O547" s="244">
        <v>8805470</v>
      </c>
      <c r="P547" s="244">
        <v>8805470</v>
      </c>
      <c r="Q547" s="107" t="s">
        <v>55</v>
      </c>
      <c r="R547" s="107" t="s">
        <v>55</v>
      </c>
      <c r="S547" s="32" t="s">
        <v>1310</v>
      </c>
      <c r="T547" s="137">
        <v>1761094</v>
      </c>
      <c r="U547" s="112"/>
      <c r="V547" s="184"/>
      <c r="W547" s="182"/>
      <c r="X547" s="184"/>
      <c r="Y547" s="184"/>
      <c r="Z547" s="184"/>
      <c r="AA547" s="184"/>
      <c r="AB547" s="184"/>
      <c r="AC547" s="184"/>
      <c r="AD547" s="184"/>
      <c r="AE547" s="184"/>
    </row>
    <row r="548" spans="1:31" s="186" customFormat="1" ht="54.95" customHeight="1" x14ac:dyDescent="0.25">
      <c r="A548" s="105">
        <v>547</v>
      </c>
      <c r="B548" s="105" t="s">
        <v>889</v>
      </c>
      <c r="C548" s="32" t="s">
        <v>136</v>
      </c>
      <c r="D548" s="21" t="s">
        <v>1287</v>
      </c>
      <c r="E548" s="32" t="s">
        <v>294</v>
      </c>
      <c r="F548" s="21" t="s">
        <v>56</v>
      </c>
      <c r="G548" s="21" t="s">
        <v>134</v>
      </c>
      <c r="H548" s="33" t="s">
        <v>135</v>
      </c>
      <c r="I548" s="13">
        <v>80111600</v>
      </c>
      <c r="J548" s="32" t="s">
        <v>274</v>
      </c>
      <c r="K548" s="106">
        <v>42552</v>
      </c>
      <c r="L548" s="192">
        <v>5</v>
      </c>
      <c r="M548" s="21" t="s">
        <v>53</v>
      </c>
      <c r="N548" s="21" t="s">
        <v>1286</v>
      </c>
      <c r="O548" s="244">
        <v>8805470</v>
      </c>
      <c r="P548" s="244">
        <v>8805470</v>
      </c>
      <c r="Q548" s="107" t="s">
        <v>55</v>
      </c>
      <c r="R548" s="107" t="s">
        <v>55</v>
      </c>
      <c r="S548" s="32" t="s">
        <v>1310</v>
      </c>
      <c r="T548" s="137">
        <v>1761094</v>
      </c>
      <c r="U548" s="112"/>
      <c r="V548" s="184"/>
      <c r="W548" s="182"/>
      <c r="X548" s="184"/>
      <c r="Y548" s="184"/>
      <c r="Z548" s="184"/>
      <c r="AA548" s="184"/>
      <c r="AB548" s="184"/>
      <c r="AC548" s="184"/>
      <c r="AD548" s="184"/>
      <c r="AE548" s="184"/>
    </row>
    <row r="549" spans="1:31" s="186" customFormat="1" ht="54.95" customHeight="1" x14ac:dyDescent="0.25">
      <c r="A549" s="105">
        <v>548</v>
      </c>
      <c r="B549" s="105" t="s">
        <v>889</v>
      </c>
      <c r="C549" s="32" t="s">
        <v>136</v>
      </c>
      <c r="D549" s="21" t="s">
        <v>1287</v>
      </c>
      <c r="E549" s="32" t="s">
        <v>294</v>
      </c>
      <c r="F549" s="21" t="s">
        <v>56</v>
      </c>
      <c r="G549" s="21" t="s">
        <v>134</v>
      </c>
      <c r="H549" s="33" t="s">
        <v>135</v>
      </c>
      <c r="I549" s="13">
        <v>80111600</v>
      </c>
      <c r="J549" s="32" t="s">
        <v>274</v>
      </c>
      <c r="K549" s="106">
        <v>42552</v>
      </c>
      <c r="L549" s="192">
        <v>5</v>
      </c>
      <c r="M549" s="21" t="s">
        <v>53</v>
      </c>
      <c r="N549" s="21" t="s">
        <v>1286</v>
      </c>
      <c r="O549" s="244">
        <v>8805470</v>
      </c>
      <c r="P549" s="244">
        <v>8805470</v>
      </c>
      <c r="Q549" s="107" t="s">
        <v>55</v>
      </c>
      <c r="R549" s="107" t="s">
        <v>55</v>
      </c>
      <c r="S549" s="32" t="s">
        <v>1310</v>
      </c>
      <c r="T549" s="137">
        <v>1761094</v>
      </c>
      <c r="U549" s="112"/>
      <c r="V549" s="184"/>
      <c r="W549" s="182"/>
      <c r="X549" s="184"/>
      <c r="Y549" s="184"/>
      <c r="Z549" s="184"/>
      <c r="AA549" s="184"/>
      <c r="AB549" s="184"/>
      <c r="AC549" s="184"/>
      <c r="AD549" s="184"/>
      <c r="AE549" s="184"/>
    </row>
    <row r="550" spans="1:31" s="186" customFormat="1" ht="54.95" customHeight="1" x14ac:dyDescent="0.25">
      <c r="A550" s="105">
        <v>549</v>
      </c>
      <c r="B550" s="105" t="s">
        <v>889</v>
      </c>
      <c r="C550" s="32" t="s">
        <v>136</v>
      </c>
      <c r="D550" s="21" t="s">
        <v>1287</v>
      </c>
      <c r="E550" s="32" t="s">
        <v>294</v>
      </c>
      <c r="F550" s="21" t="s">
        <v>56</v>
      </c>
      <c r="G550" s="21" t="s">
        <v>134</v>
      </c>
      <c r="H550" s="33" t="s">
        <v>135</v>
      </c>
      <c r="I550" s="13">
        <v>80111600</v>
      </c>
      <c r="J550" s="32" t="s">
        <v>274</v>
      </c>
      <c r="K550" s="106">
        <v>42552</v>
      </c>
      <c r="L550" s="192">
        <v>5</v>
      </c>
      <c r="M550" s="21" t="s">
        <v>53</v>
      </c>
      <c r="N550" s="21" t="s">
        <v>1286</v>
      </c>
      <c r="O550" s="244">
        <v>8805470</v>
      </c>
      <c r="P550" s="244">
        <v>8805470</v>
      </c>
      <c r="Q550" s="107" t="s">
        <v>55</v>
      </c>
      <c r="R550" s="107" t="s">
        <v>55</v>
      </c>
      <c r="S550" s="32" t="s">
        <v>1310</v>
      </c>
      <c r="T550" s="137">
        <v>1761094</v>
      </c>
      <c r="U550" s="112"/>
      <c r="V550" s="184"/>
      <c r="W550" s="182"/>
      <c r="X550" s="184"/>
      <c r="Y550" s="184"/>
      <c r="Z550" s="184"/>
      <c r="AA550" s="184"/>
      <c r="AB550" s="184"/>
      <c r="AC550" s="184"/>
      <c r="AD550" s="184"/>
      <c r="AE550" s="184"/>
    </row>
    <row r="551" spans="1:31" s="186" customFormat="1" ht="54.95" customHeight="1" x14ac:dyDescent="0.25">
      <c r="A551" s="105">
        <v>550</v>
      </c>
      <c r="B551" s="105" t="s">
        <v>889</v>
      </c>
      <c r="C551" s="32" t="s">
        <v>136</v>
      </c>
      <c r="D551" s="21" t="s">
        <v>1287</v>
      </c>
      <c r="E551" s="32" t="s">
        <v>294</v>
      </c>
      <c r="F551" s="21" t="s">
        <v>56</v>
      </c>
      <c r="G551" s="21" t="s">
        <v>134</v>
      </c>
      <c r="H551" s="33" t="s">
        <v>135</v>
      </c>
      <c r="I551" s="13">
        <v>80111600</v>
      </c>
      <c r="J551" s="32" t="s">
        <v>274</v>
      </c>
      <c r="K551" s="106">
        <v>42552</v>
      </c>
      <c r="L551" s="192">
        <v>5</v>
      </c>
      <c r="M551" s="21" t="s">
        <v>53</v>
      </c>
      <c r="N551" s="21" t="s">
        <v>1286</v>
      </c>
      <c r="O551" s="244">
        <v>8805470</v>
      </c>
      <c r="P551" s="244">
        <v>8805470</v>
      </c>
      <c r="Q551" s="107" t="s">
        <v>55</v>
      </c>
      <c r="R551" s="107" t="s">
        <v>55</v>
      </c>
      <c r="S551" s="32" t="s">
        <v>1310</v>
      </c>
      <c r="T551" s="137">
        <v>1761094</v>
      </c>
      <c r="U551" s="112"/>
      <c r="V551" s="184"/>
      <c r="W551" s="182"/>
      <c r="X551" s="184"/>
      <c r="Y551" s="184"/>
      <c r="Z551" s="184"/>
      <c r="AA551" s="184"/>
      <c r="AB551" s="184"/>
      <c r="AC551" s="184"/>
      <c r="AD551" s="184"/>
      <c r="AE551" s="184"/>
    </row>
    <row r="552" spans="1:31" s="186" customFormat="1" ht="54.95" customHeight="1" x14ac:dyDescent="0.25">
      <c r="A552" s="105">
        <v>551</v>
      </c>
      <c r="B552" s="105" t="s">
        <v>889</v>
      </c>
      <c r="C552" s="32" t="s">
        <v>136</v>
      </c>
      <c r="D552" s="21" t="s">
        <v>1287</v>
      </c>
      <c r="E552" s="32" t="s">
        <v>294</v>
      </c>
      <c r="F552" s="21" t="s">
        <v>56</v>
      </c>
      <c r="G552" s="21" t="s">
        <v>134</v>
      </c>
      <c r="H552" s="33" t="s">
        <v>135</v>
      </c>
      <c r="I552" s="13">
        <v>80111600</v>
      </c>
      <c r="J552" s="32" t="s">
        <v>274</v>
      </c>
      <c r="K552" s="106">
        <v>42552</v>
      </c>
      <c r="L552" s="192">
        <v>5</v>
      </c>
      <c r="M552" s="21" t="s">
        <v>53</v>
      </c>
      <c r="N552" s="21" t="s">
        <v>1286</v>
      </c>
      <c r="O552" s="244">
        <v>8805470</v>
      </c>
      <c r="P552" s="244">
        <v>8805470</v>
      </c>
      <c r="Q552" s="107" t="s">
        <v>55</v>
      </c>
      <c r="R552" s="107" t="s">
        <v>55</v>
      </c>
      <c r="S552" s="32" t="s">
        <v>1310</v>
      </c>
      <c r="T552" s="137">
        <v>1761094</v>
      </c>
      <c r="U552" s="112"/>
      <c r="V552" s="184"/>
      <c r="W552" s="182"/>
      <c r="X552" s="184"/>
      <c r="Y552" s="184"/>
      <c r="Z552" s="184"/>
      <c r="AA552" s="184"/>
      <c r="AB552" s="184"/>
      <c r="AC552" s="184"/>
      <c r="AD552" s="184"/>
      <c r="AE552" s="184"/>
    </row>
    <row r="553" spans="1:31" s="186" customFormat="1" ht="54.95" customHeight="1" x14ac:dyDescent="0.25">
      <c r="A553" s="105">
        <v>552</v>
      </c>
      <c r="B553" s="105" t="s">
        <v>889</v>
      </c>
      <c r="C553" s="32" t="s">
        <v>136</v>
      </c>
      <c r="D553" s="21" t="s">
        <v>1287</v>
      </c>
      <c r="E553" s="32" t="s">
        <v>294</v>
      </c>
      <c r="F553" s="21" t="s">
        <v>56</v>
      </c>
      <c r="G553" s="21" t="s">
        <v>134</v>
      </c>
      <c r="H553" s="33" t="s">
        <v>135</v>
      </c>
      <c r="I553" s="13">
        <v>80111600</v>
      </c>
      <c r="J553" s="32" t="s">
        <v>274</v>
      </c>
      <c r="K553" s="106">
        <v>42552</v>
      </c>
      <c r="L553" s="192">
        <v>5</v>
      </c>
      <c r="M553" s="21" t="s">
        <v>53</v>
      </c>
      <c r="N553" s="21" t="s">
        <v>1286</v>
      </c>
      <c r="O553" s="244">
        <v>8805470</v>
      </c>
      <c r="P553" s="244">
        <v>8805470</v>
      </c>
      <c r="Q553" s="107" t="s">
        <v>55</v>
      </c>
      <c r="R553" s="107" t="s">
        <v>55</v>
      </c>
      <c r="S553" s="32" t="s">
        <v>1310</v>
      </c>
      <c r="T553" s="137">
        <v>1761094</v>
      </c>
      <c r="U553" s="112"/>
      <c r="V553" s="184"/>
      <c r="W553" s="182"/>
      <c r="X553" s="184"/>
      <c r="Y553" s="184"/>
      <c r="Z553" s="184"/>
      <c r="AA553" s="184"/>
      <c r="AB553" s="184"/>
      <c r="AC553" s="184"/>
      <c r="AD553" s="184"/>
      <c r="AE553" s="184"/>
    </row>
    <row r="554" spans="1:31" s="186" customFormat="1" ht="54.95" customHeight="1" x14ac:dyDescent="0.25">
      <c r="A554" s="105">
        <v>553</v>
      </c>
      <c r="B554" s="105" t="s">
        <v>889</v>
      </c>
      <c r="C554" s="32" t="s">
        <v>136</v>
      </c>
      <c r="D554" s="21" t="s">
        <v>1287</v>
      </c>
      <c r="E554" s="32" t="s">
        <v>294</v>
      </c>
      <c r="F554" s="21" t="s">
        <v>56</v>
      </c>
      <c r="G554" s="21" t="s">
        <v>134</v>
      </c>
      <c r="H554" s="33" t="s">
        <v>135</v>
      </c>
      <c r="I554" s="13">
        <v>80111600</v>
      </c>
      <c r="J554" s="32" t="s">
        <v>274</v>
      </c>
      <c r="K554" s="106">
        <v>42552</v>
      </c>
      <c r="L554" s="192">
        <v>5</v>
      </c>
      <c r="M554" s="21" t="s">
        <v>53</v>
      </c>
      <c r="N554" s="21" t="s">
        <v>1286</v>
      </c>
      <c r="O554" s="244">
        <v>8805470</v>
      </c>
      <c r="P554" s="244">
        <v>8805470</v>
      </c>
      <c r="Q554" s="107" t="s">
        <v>55</v>
      </c>
      <c r="R554" s="107" t="s">
        <v>55</v>
      </c>
      <c r="S554" s="32" t="s">
        <v>1310</v>
      </c>
      <c r="T554" s="137">
        <v>1761094</v>
      </c>
      <c r="U554" s="112"/>
      <c r="V554" s="184"/>
      <c r="W554" s="182"/>
      <c r="X554" s="184"/>
      <c r="Y554" s="184"/>
      <c r="Z554" s="184"/>
      <c r="AA554" s="184"/>
      <c r="AB554" s="184"/>
      <c r="AC554" s="184"/>
      <c r="AD554" s="184"/>
      <c r="AE554" s="184"/>
    </row>
    <row r="555" spans="1:31" s="186" customFormat="1" ht="54.95" customHeight="1" x14ac:dyDescent="0.25">
      <c r="A555" s="105">
        <v>554</v>
      </c>
      <c r="B555" s="105" t="s">
        <v>889</v>
      </c>
      <c r="C555" s="32" t="s">
        <v>136</v>
      </c>
      <c r="D555" s="21" t="s">
        <v>1287</v>
      </c>
      <c r="E555" s="32" t="s">
        <v>294</v>
      </c>
      <c r="F555" s="21" t="s">
        <v>56</v>
      </c>
      <c r="G555" s="21" t="s">
        <v>134</v>
      </c>
      <c r="H555" s="33" t="s">
        <v>135</v>
      </c>
      <c r="I555" s="13">
        <v>80111600</v>
      </c>
      <c r="J555" s="32" t="s">
        <v>274</v>
      </c>
      <c r="K555" s="106">
        <v>42552</v>
      </c>
      <c r="L555" s="192">
        <v>5</v>
      </c>
      <c r="M555" s="21" t="s">
        <v>53</v>
      </c>
      <c r="N555" s="21" t="s">
        <v>1286</v>
      </c>
      <c r="O555" s="244">
        <v>8805470</v>
      </c>
      <c r="P555" s="244">
        <v>8805470</v>
      </c>
      <c r="Q555" s="107" t="s">
        <v>55</v>
      </c>
      <c r="R555" s="107" t="s">
        <v>55</v>
      </c>
      <c r="S555" s="32" t="s">
        <v>1310</v>
      </c>
      <c r="T555" s="137">
        <v>1761094</v>
      </c>
      <c r="U555" s="112"/>
      <c r="V555" s="184"/>
      <c r="W555" s="182"/>
      <c r="X555" s="184"/>
      <c r="Y555" s="184"/>
      <c r="Z555" s="184"/>
      <c r="AA555" s="184"/>
      <c r="AB555" s="184"/>
      <c r="AC555" s="184"/>
      <c r="AD555" s="184"/>
      <c r="AE555" s="184"/>
    </row>
    <row r="556" spans="1:31" s="186" customFormat="1" ht="54.95" customHeight="1" x14ac:dyDescent="0.25">
      <c r="A556" s="105">
        <v>555</v>
      </c>
      <c r="B556" s="105" t="s">
        <v>889</v>
      </c>
      <c r="C556" s="32" t="s">
        <v>136</v>
      </c>
      <c r="D556" s="21" t="s">
        <v>1287</v>
      </c>
      <c r="E556" s="32" t="s">
        <v>294</v>
      </c>
      <c r="F556" s="21" t="s">
        <v>56</v>
      </c>
      <c r="G556" s="21" t="s">
        <v>134</v>
      </c>
      <c r="H556" s="33" t="s">
        <v>135</v>
      </c>
      <c r="I556" s="13">
        <v>80111600</v>
      </c>
      <c r="J556" s="32" t="s">
        <v>274</v>
      </c>
      <c r="K556" s="106">
        <v>42552</v>
      </c>
      <c r="L556" s="192">
        <v>5</v>
      </c>
      <c r="M556" s="21" t="s">
        <v>53</v>
      </c>
      <c r="N556" s="21" t="s">
        <v>1286</v>
      </c>
      <c r="O556" s="244">
        <v>8805470</v>
      </c>
      <c r="P556" s="244">
        <v>8805470</v>
      </c>
      <c r="Q556" s="107" t="s">
        <v>55</v>
      </c>
      <c r="R556" s="107" t="s">
        <v>55</v>
      </c>
      <c r="S556" s="32" t="s">
        <v>1310</v>
      </c>
      <c r="T556" s="137">
        <v>1761094</v>
      </c>
      <c r="U556" s="112"/>
      <c r="V556" s="184"/>
      <c r="W556" s="182"/>
      <c r="X556" s="184"/>
      <c r="Y556" s="184"/>
      <c r="Z556" s="184"/>
      <c r="AA556" s="184"/>
      <c r="AB556" s="184"/>
      <c r="AC556" s="184"/>
      <c r="AD556" s="184"/>
      <c r="AE556" s="184"/>
    </row>
    <row r="557" spans="1:31" s="186" customFormat="1" ht="54.95" customHeight="1" x14ac:dyDescent="0.25">
      <c r="A557" s="105">
        <v>556</v>
      </c>
      <c r="B557" s="105" t="s">
        <v>889</v>
      </c>
      <c r="C557" s="32" t="s">
        <v>136</v>
      </c>
      <c r="D557" s="21" t="s">
        <v>1287</v>
      </c>
      <c r="E557" s="32" t="s">
        <v>294</v>
      </c>
      <c r="F557" s="21" t="s">
        <v>56</v>
      </c>
      <c r="G557" s="21" t="s">
        <v>134</v>
      </c>
      <c r="H557" s="33" t="s">
        <v>135</v>
      </c>
      <c r="I557" s="13">
        <v>80111600</v>
      </c>
      <c r="J557" s="32" t="s">
        <v>274</v>
      </c>
      <c r="K557" s="106">
        <v>42552</v>
      </c>
      <c r="L557" s="192">
        <v>5</v>
      </c>
      <c r="M557" s="21" t="s">
        <v>53</v>
      </c>
      <c r="N557" s="21" t="s">
        <v>1286</v>
      </c>
      <c r="O557" s="244">
        <v>8805470</v>
      </c>
      <c r="P557" s="244">
        <v>8805470</v>
      </c>
      <c r="Q557" s="107" t="s">
        <v>55</v>
      </c>
      <c r="R557" s="107" t="s">
        <v>55</v>
      </c>
      <c r="S557" s="32" t="s">
        <v>1310</v>
      </c>
      <c r="T557" s="137">
        <v>1761094</v>
      </c>
      <c r="U557" s="112"/>
      <c r="V557" s="184"/>
      <c r="W557" s="182"/>
      <c r="X557" s="184"/>
      <c r="Y557" s="184"/>
      <c r="Z557" s="184"/>
      <c r="AA557" s="184"/>
      <c r="AB557" s="184"/>
      <c r="AC557" s="184"/>
      <c r="AD557" s="184"/>
      <c r="AE557" s="184"/>
    </row>
    <row r="558" spans="1:31" s="186" customFormat="1" ht="54.95" customHeight="1" x14ac:dyDescent="0.25">
      <c r="A558" s="105">
        <v>557</v>
      </c>
      <c r="B558" s="105" t="s">
        <v>889</v>
      </c>
      <c r="C558" s="32" t="s">
        <v>136</v>
      </c>
      <c r="D558" s="21" t="s">
        <v>1287</v>
      </c>
      <c r="E558" s="32" t="s">
        <v>294</v>
      </c>
      <c r="F558" s="21" t="s">
        <v>56</v>
      </c>
      <c r="G558" s="21" t="s">
        <v>134</v>
      </c>
      <c r="H558" s="33" t="s">
        <v>135</v>
      </c>
      <c r="I558" s="13">
        <v>80111600</v>
      </c>
      <c r="J558" s="32" t="s">
        <v>274</v>
      </c>
      <c r="K558" s="106">
        <v>42552</v>
      </c>
      <c r="L558" s="192">
        <v>5</v>
      </c>
      <c r="M558" s="21" t="s">
        <v>53</v>
      </c>
      <c r="N558" s="21" t="s">
        <v>1286</v>
      </c>
      <c r="O558" s="244">
        <v>8805470</v>
      </c>
      <c r="P558" s="244">
        <v>8805470</v>
      </c>
      <c r="Q558" s="107" t="s">
        <v>55</v>
      </c>
      <c r="R558" s="107" t="s">
        <v>55</v>
      </c>
      <c r="S558" s="32" t="s">
        <v>1310</v>
      </c>
      <c r="T558" s="137">
        <v>1761094</v>
      </c>
      <c r="U558" s="112"/>
      <c r="V558" s="184"/>
      <c r="W558" s="182"/>
      <c r="X558" s="184"/>
      <c r="Y558" s="184"/>
      <c r="Z558" s="184"/>
      <c r="AA558" s="184"/>
      <c r="AB558" s="184"/>
      <c r="AC558" s="184"/>
      <c r="AD558" s="184"/>
      <c r="AE558" s="184"/>
    </row>
    <row r="559" spans="1:31" s="186" customFormat="1" ht="54.95" customHeight="1" x14ac:dyDescent="0.25">
      <c r="A559" s="105">
        <v>558</v>
      </c>
      <c r="B559" s="105" t="s">
        <v>889</v>
      </c>
      <c r="C559" s="32" t="s">
        <v>136</v>
      </c>
      <c r="D559" s="21" t="s">
        <v>1287</v>
      </c>
      <c r="E559" s="32" t="s">
        <v>294</v>
      </c>
      <c r="F559" s="21" t="s">
        <v>56</v>
      </c>
      <c r="G559" s="21" t="s">
        <v>134</v>
      </c>
      <c r="H559" s="33" t="s">
        <v>135</v>
      </c>
      <c r="I559" s="13">
        <v>80111600</v>
      </c>
      <c r="J559" s="32" t="s">
        <v>274</v>
      </c>
      <c r="K559" s="106">
        <v>42552</v>
      </c>
      <c r="L559" s="192">
        <v>5</v>
      </c>
      <c r="M559" s="21" t="s">
        <v>53</v>
      </c>
      <c r="N559" s="21" t="s">
        <v>1286</v>
      </c>
      <c r="O559" s="244">
        <v>8805470</v>
      </c>
      <c r="P559" s="244">
        <v>8805470</v>
      </c>
      <c r="Q559" s="107" t="s">
        <v>55</v>
      </c>
      <c r="R559" s="107" t="s">
        <v>55</v>
      </c>
      <c r="S559" s="32" t="s">
        <v>1310</v>
      </c>
      <c r="T559" s="137">
        <v>1761094</v>
      </c>
      <c r="U559" s="112"/>
      <c r="V559" s="184"/>
      <c r="W559" s="182"/>
      <c r="X559" s="184"/>
      <c r="Y559" s="184"/>
      <c r="Z559" s="184"/>
      <c r="AA559" s="184"/>
      <c r="AB559" s="184"/>
      <c r="AC559" s="184"/>
      <c r="AD559" s="184"/>
      <c r="AE559" s="184"/>
    </row>
    <row r="560" spans="1:31" s="186" customFormat="1" ht="54.95" customHeight="1" x14ac:dyDescent="0.25">
      <c r="A560" s="105">
        <v>559</v>
      </c>
      <c r="B560" s="105" t="s">
        <v>889</v>
      </c>
      <c r="C560" s="32" t="s">
        <v>136</v>
      </c>
      <c r="D560" s="21" t="s">
        <v>1287</v>
      </c>
      <c r="E560" s="32" t="s">
        <v>294</v>
      </c>
      <c r="F560" s="21" t="s">
        <v>56</v>
      </c>
      <c r="G560" s="21" t="s">
        <v>134</v>
      </c>
      <c r="H560" s="33" t="s">
        <v>135</v>
      </c>
      <c r="I560" s="13">
        <v>80111600</v>
      </c>
      <c r="J560" s="32" t="s">
        <v>968</v>
      </c>
      <c r="K560" s="106">
        <v>42552</v>
      </c>
      <c r="L560" s="192">
        <v>5</v>
      </c>
      <c r="M560" s="21" t="s">
        <v>53</v>
      </c>
      <c r="N560" s="21" t="s">
        <v>1286</v>
      </c>
      <c r="O560" s="244">
        <v>12147305</v>
      </c>
      <c r="P560" s="244">
        <v>12147305</v>
      </c>
      <c r="Q560" s="107" t="s">
        <v>55</v>
      </c>
      <c r="R560" s="107" t="s">
        <v>55</v>
      </c>
      <c r="S560" s="32" t="s">
        <v>1310</v>
      </c>
      <c r="T560" s="137">
        <v>2429461</v>
      </c>
      <c r="U560" s="112"/>
      <c r="V560" s="184"/>
      <c r="W560" s="182"/>
      <c r="X560" s="184"/>
      <c r="Y560" s="184"/>
      <c r="Z560" s="184"/>
      <c r="AA560" s="184"/>
      <c r="AB560" s="184"/>
      <c r="AC560" s="184"/>
      <c r="AD560" s="184"/>
      <c r="AE560" s="184"/>
    </row>
    <row r="561" spans="1:31" s="186" customFormat="1" ht="54.95" customHeight="1" x14ac:dyDescent="0.25">
      <c r="A561" s="105">
        <v>560</v>
      </c>
      <c r="B561" s="105" t="s">
        <v>889</v>
      </c>
      <c r="C561" s="32" t="s">
        <v>136</v>
      </c>
      <c r="D561" s="21" t="s">
        <v>1287</v>
      </c>
      <c r="E561" s="32" t="s">
        <v>294</v>
      </c>
      <c r="F561" s="21" t="s">
        <v>60</v>
      </c>
      <c r="G561" s="21" t="s">
        <v>137</v>
      </c>
      <c r="H561" s="33" t="s">
        <v>138</v>
      </c>
      <c r="I561" s="21">
        <v>77101706</v>
      </c>
      <c r="J561" s="32" t="s">
        <v>275</v>
      </c>
      <c r="K561" s="106">
        <v>42552</v>
      </c>
      <c r="L561" s="192">
        <v>1</v>
      </c>
      <c r="M561" s="21" t="s">
        <v>276</v>
      </c>
      <c r="N561" s="21" t="s">
        <v>1286</v>
      </c>
      <c r="O561" s="244">
        <v>416485500</v>
      </c>
      <c r="P561" s="244">
        <v>416485500</v>
      </c>
      <c r="Q561" s="107" t="s">
        <v>55</v>
      </c>
      <c r="R561" s="107" t="s">
        <v>55</v>
      </c>
      <c r="S561" s="32" t="s">
        <v>1310</v>
      </c>
      <c r="T561" s="137">
        <v>416485500</v>
      </c>
      <c r="U561" s="112"/>
      <c r="V561" s="184"/>
      <c r="W561" s="203"/>
      <c r="X561" s="184"/>
      <c r="Y561" s="184"/>
      <c r="Z561" s="184"/>
      <c r="AA561" s="184"/>
      <c r="AB561" s="184"/>
      <c r="AC561" s="184"/>
      <c r="AD561" s="184"/>
      <c r="AE561" s="184"/>
    </row>
    <row r="562" spans="1:31" s="186" customFormat="1" ht="54.95" customHeight="1" x14ac:dyDescent="0.25">
      <c r="A562" s="105">
        <v>561</v>
      </c>
      <c r="B562" s="105" t="s">
        <v>889</v>
      </c>
      <c r="C562" s="33" t="s">
        <v>136</v>
      </c>
      <c r="D562" s="21" t="s">
        <v>1287</v>
      </c>
      <c r="E562" s="32" t="s">
        <v>293</v>
      </c>
      <c r="F562" s="21" t="s">
        <v>56</v>
      </c>
      <c r="G562" s="21" t="s">
        <v>134</v>
      </c>
      <c r="H562" s="33" t="s">
        <v>135</v>
      </c>
      <c r="I562" s="13">
        <v>80111600</v>
      </c>
      <c r="J562" s="32" t="s">
        <v>1263</v>
      </c>
      <c r="K562" s="106">
        <v>42552</v>
      </c>
      <c r="L562" s="192">
        <v>5</v>
      </c>
      <c r="M562" s="21" t="s">
        <v>53</v>
      </c>
      <c r="N562" s="21" t="s">
        <v>1286</v>
      </c>
      <c r="O562" s="244">
        <v>23286755</v>
      </c>
      <c r="P562" s="244">
        <v>23286755</v>
      </c>
      <c r="Q562" s="107" t="s">
        <v>55</v>
      </c>
      <c r="R562" s="107" t="s">
        <v>55</v>
      </c>
      <c r="S562" s="32" t="s">
        <v>1310</v>
      </c>
      <c r="T562" s="140">
        <v>4657351</v>
      </c>
      <c r="U562" s="112"/>
      <c r="V562" s="184"/>
      <c r="W562" s="203"/>
      <c r="X562" s="184"/>
      <c r="Y562" s="184"/>
      <c r="Z562" s="184"/>
      <c r="AA562" s="184"/>
      <c r="AB562" s="184"/>
      <c r="AC562" s="184"/>
      <c r="AD562" s="184"/>
      <c r="AE562" s="184"/>
    </row>
    <row r="563" spans="1:31" s="186" customFormat="1" ht="54.95" customHeight="1" x14ac:dyDescent="0.25">
      <c r="A563" s="105">
        <v>562</v>
      </c>
      <c r="B563" s="105" t="s">
        <v>889</v>
      </c>
      <c r="C563" s="33" t="s">
        <v>136</v>
      </c>
      <c r="D563" s="21" t="s">
        <v>1287</v>
      </c>
      <c r="E563" s="32" t="s">
        <v>293</v>
      </c>
      <c r="F563" s="21" t="s">
        <v>56</v>
      </c>
      <c r="G563" s="21" t="s">
        <v>134</v>
      </c>
      <c r="H563" s="33" t="s">
        <v>135</v>
      </c>
      <c r="I563" s="13">
        <v>80111600</v>
      </c>
      <c r="J563" s="32" t="s">
        <v>1263</v>
      </c>
      <c r="K563" s="106">
        <v>42552</v>
      </c>
      <c r="L563" s="192">
        <v>5</v>
      </c>
      <c r="M563" s="21" t="s">
        <v>53</v>
      </c>
      <c r="N563" s="21" t="s">
        <v>1286</v>
      </c>
      <c r="O563" s="244">
        <v>23286755</v>
      </c>
      <c r="P563" s="244">
        <v>23286755</v>
      </c>
      <c r="Q563" s="107" t="s">
        <v>55</v>
      </c>
      <c r="R563" s="107" t="s">
        <v>55</v>
      </c>
      <c r="S563" s="32" t="s">
        <v>1310</v>
      </c>
      <c r="T563" s="140">
        <v>4657351</v>
      </c>
      <c r="U563" s="112"/>
      <c r="V563" s="184"/>
      <c r="W563" s="203"/>
      <c r="X563" s="184"/>
      <c r="Y563" s="184"/>
      <c r="Z563" s="184"/>
      <c r="AA563" s="184"/>
      <c r="AB563" s="184"/>
      <c r="AC563" s="184"/>
      <c r="AD563" s="184"/>
      <c r="AE563" s="184"/>
    </row>
    <row r="564" spans="1:31" s="186" customFormat="1" ht="54.95" customHeight="1" x14ac:dyDescent="0.25">
      <c r="A564" s="105">
        <v>563</v>
      </c>
      <c r="B564" s="105" t="s">
        <v>889</v>
      </c>
      <c r="C564" s="33" t="s">
        <v>136</v>
      </c>
      <c r="D564" s="21" t="s">
        <v>1287</v>
      </c>
      <c r="E564" s="32" t="s">
        <v>293</v>
      </c>
      <c r="F564" s="21" t="s">
        <v>56</v>
      </c>
      <c r="G564" s="21" t="s">
        <v>134</v>
      </c>
      <c r="H564" s="33" t="s">
        <v>135</v>
      </c>
      <c r="I564" s="13">
        <v>80111600</v>
      </c>
      <c r="J564" s="32" t="s">
        <v>1263</v>
      </c>
      <c r="K564" s="106">
        <v>42552</v>
      </c>
      <c r="L564" s="192">
        <v>5</v>
      </c>
      <c r="M564" s="21" t="s">
        <v>53</v>
      </c>
      <c r="N564" s="21" t="s">
        <v>1286</v>
      </c>
      <c r="O564" s="244">
        <v>23286755</v>
      </c>
      <c r="P564" s="244">
        <v>23286755</v>
      </c>
      <c r="Q564" s="107" t="s">
        <v>55</v>
      </c>
      <c r="R564" s="107" t="s">
        <v>55</v>
      </c>
      <c r="S564" s="32" t="s">
        <v>1310</v>
      </c>
      <c r="T564" s="140">
        <v>4657351</v>
      </c>
      <c r="U564" s="112"/>
      <c r="V564" s="184"/>
      <c r="W564" s="203"/>
      <c r="X564" s="184"/>
      <c r="Y564" s="184"/>
      <c r="Z564" s="184"/>
      <c r="AA564" s="184"/>
      <c r="AB564" s="184"/>
      <c r="AC564" s="184"/>
      <c r="AD564" s="184"/>
      <c r="AE564" s="184"/>
    </row>
    <row r="565" spans="1:31" s="186" customFormat="1" ht="54.95" customHeight="1" x14ac:dyDescent="0.25">
      <c r="A565" s="105">
        <v>564</v>
      </c>
      <c r="B565" s="105" t="s">
        <v>889</v>
      </c>
      <c r="C565" s="33" t="s">
        <v>136</v>
      </c>
      <c r="D565" s="21" t="s">
        <v>1287</v>
      </c>
      <c r="E565" s="32" t="s">
        <v>293</v>
      </c>
      <c r="F565" s="21" t="s">
        <v>56</v>
      </c>
      <c r="G565" s="21" t="s">
        <v>134</v>
      </c>
      <c r="H565" s="33" t="s">
        <v>135</v>
      </c>
      <c r="I565" s="13">
        <v>80111600</v>
      </c>
      <c r="J565" s="32" t="s">
        <v>1263</v>
      </c>
      <c r="K565" s="106">
        <v>42552</v>
      </c>
      <c r="L565" s="192">
        <v>5</v>
      </c>
      <c r="M565" s="21" t="s">
        <v>53</v>
      </c>
      <c r="N565" s="21" t="s">
        <v>1286</v>
      </c>
      <c r="O565" s="244">
        <v>23286755</v>
      </c>
      <c r="P565" s="244">
        <v>23286755</v>
      </c>
      <c r="Q565" s="107" t="s">
        <v>55</v>
      </c>
      <c r="R565" s="107" t="s">
        <v>55</v>
      </c>
      <c r="S565" s="32" t="s">
        <v>1310</v>
      </c>
      <c r="T565" s="140">
        <v>4657351</v>
      </c>
      <c r="U565" s="112"/>
      <c r="V565" s="184"/>
      <c r="W565" s="203"/>
      <c r="X565" s="184"/>
      <c r="Y565" s="184"/>
      <c r="Z565" s="184"/>
      <c r="AA565" s="184"/>
      <c r="AB565" s="184"/>
      <c r="AC565" s="184"/>
      <c r="AD565" s="184"/>
      <c r="AE565" s="184"/>
    </row>
    <row r="566" spans="1:31" s="186" customFormat="1" ht="54.95" customHeight="1" x14ac:dyDescent="0.25">
      <c r="A566" s="105">
        <v>565</v>
      </c>
      <c r="B566" s="105" t="s">
        <v>889</v>
      </c>
      <c r="C566" s="33" t="s">
        <v>136</v>
      </c>
      <c r="D566" s="21" t="s">
        <v>1287</v>
      </c>
      <c r="E566" s="32" t="s">
        <v>293</v>
      </c>
      <c r="F566" s="21" t="s">
        <v>56</v>
      </c>
      <c r="G566" s="21" t="s">
        <v>134</v>
      </c>
      <c r="H566" s="33" t="s">
        <v>135</v>
      </c>
      <c r="I566" s="13">
        <v>80111600</v>
      </c>
      <c r="J566" s="32" t="s">
        <v>1263</v>
      </c>
      <c r="K566" s="106">
        <v>42552</v>
      </c>
      <c r="L566" s="192">
        <v>5</v>
      </c>
      <c r="M566" s="21" t="s">
        <v>53</v>
      </c>
      <c r="N566" s="21" t="s">
        <v>1286</v>
      </c>
      <c r="O566" s="244">
        <v>23286755</v>
      </c>
      <c r="P566" s="244">
        <v>23286755</v>
      </c>
      <c r="Q566" s="107" t="s">
        <v>55</v>
      </c>
      <c r="R566" s="107" t="s">
        <v>55</v>
      </c>
      <c r="S566" s="32" t="s">
        <v>1310</v>
      </c>
      <c r="T566" s="140">
        <v>4657351</v>
      </c>
      <c r="U566" s="112"/>
      <c r="V566" s="184"/>
      <c r="W566" s="203"/>
      <c r="X566" s="184"/>
      <c r="Y566" s="184"/>
      <c r="Z566" s="184"/>
      <c r="AA566" s="184"/>
      <c r="AB566" s="184"/>
      <c r="AC566" s="184"/>
      <c r="AD566" s="184"/>
      <c r="AE566" s="184"/>
    </row>
    <row r="567" spans="1:31" s="186" customFormat="1" ht="54.95" customHeight="1" x14ac:dyDescent="0.25">
      <c r="A567" s="105">
        <v>566</v>
      </c>
      <c r="B567" s="105" t="s">
        <v>889</v>
      </c>
      <c r="C567" s="33" t="s">
        <v>136</v>
      </c>
      <c r="D567" s="21" t="s">
        <v>1287</v>
      </c>
      <c r="E567" s="32" t="s">
        <v>293</v>
      </c>
      <c r="F567" s="21" t="s">
        <v>56</v>
      </c>
      <c r="G567" s="21" t="s">
        <v>134</v>
      </c>
      <c r="H567" s="33" t="s">
        <v>135</v>
      </c>
      <c r="I567" s="13">
        <v>80111600</v>
      </c>
      <c r="J567" s="32" t="s">
        <v>277</v>
      </c>
      <c r="K567" s="106">
        <v>42552</v>
      </c>
      <c r="L567" s="192">
        <v>5</v>
      </c>
      <c r="M567" s="21" t="s">
        <v>53</v>
      </c>
      <c r="N567" s="21" t="s">
        <v>1286</v>
      </c>
      <c r="O567" s="244">
        <v>15860455</v>
      </c>
      <c r="P567" s="244">
        <v>15860455</v>
      </c>
      <c r="Q567" s="107" t="s">
        <v>55</v>
      </c>
      <c r="R567" s="107" t="s">
        <v>55</v>
      </c>
      <c r="S567" s="32" t="s">
        <v>1310</v>
      </c>
      <c r="T567" s="140">
        <v>3172091</v>
      </c>
      <c r="U567" s="112"/>
      <c r="V567" s="184"/>
      <c r="W567" s="203"/>
      <c r="X567" s="184"/>
      <c r="Y567" s="184"/>
      <c r="Z567" s="184"/>
      <c r="AA567" s="184"/>
      <c r="AB567" s="184"/>
      <c r="AC567" s="184"/>
      <c r="AD567" s="184"/>
      <c r="AE567" s="184"/>
    </row>
    <row r="568" spans="1:31" s="186" customFormat="1" ht="54.95" customHeight="1" x14ac:dyDescent="0.25">
      <c r="A568" s="105">
        <v>567</v>
      </c>
      <c r="B568" s="105" t="s">
        <v>889</v>
      </c>
      <c r="C568" s="33" t="s">
        <v>136</v>
      </c>
      <c r="D568" s="21" t="s">
        <v>1287</v>
      </c>
      <c r="E568" s="32" t="s">
        <v>293</v>
      </c>
      <c r="F568" s="21" t="s">
        <v>56</v>
      </c>
      <c r="G568" s="21" t="s">
        <v>134</v>
      </c>
      <c r="H568" s="33" t="s">
        <v>135</v>
      </c>
      <c r="I568" s="13">
        <v>80111600</v>
      </c>
      <c r="J568" s="32" t="s">
        <v>277</v>
      </c>
      <c r="K568" s="106">
        <v>42552</v>
      </c>
      <c r="L568" s="192">
        <v>5</v>
      </c>
      <c r="M568" s="21" t="s">
        <v>53</v>
      </c>
      <c r="N568" s="21" t="s">
        <v>1286</v>
      </c>
      <c r="O568" s="244">
        <v>15860455</v>
      </c>
      <c r="P568" s="244">
        <v>15860455</v>
      </c>
      <c r="Q568" s="107" t="s">
        <v>55</v>
      </c>
      <c r="R568" s="107" t="s">
        <v>55</v>
      </c>
      <c r="S568" s="32" t="s">
        <v>1310</v>
      </c>
      <c r="T568" s="140">
        <v>3172091</v>
      </c>
      <c r="U568" s="112"/>
      <c r="V568" s="184"/>
      <c r="W568" s="203"/>
      <c r="X568" s="184"/>
      <c r="Y568" s="184"/>
      <c r="Z568" s="184"/>
      <c r="AA568" s="184"/>
      <c r="AB568" s="184"/>
      <c r="AC568" s="184"/>
      <c r="AD568" s="184"/>
      <c r="AE568" s="184"/>
    </row>
    <row r="569" spans="1:31" s="186" customFormat="1" ht="54.95" customHeight="1" x14ac:dyDescent="0.25">
      <c r="A569" s="105">
        <v>568</v>
      </c>
      <c r="B569" s="105" t="s">
        <v>889</v>
      </c>
      <c r="C569" s="32" t="s">
        <v>1292</v>
      </c>
      <c r="D569" s="21" t="s">
        <v>1287</v>
      </c>
      <c r="E569" s="32" t="s">
        <v>285</v>
      </c>
      <c r="F569" s="21" t="s">
        <v>56</v>
      </c>
      <c r="G569" s="21" t="s">
        <v>134</v>
      </c>
      <c r="H569" s="33" t="s">
        <v>135</v>
      </c>
      <c r="I569" s="13">
        <v>80111600</v>
      </c>
      <c r="J569" s="32" t="s">
        <v>1284</v>
      </c>
      <c r="K569" s="106">
        <v>42552</v>
      </c>
      <c r="L569" s="192">
        <v>5</v>
      </c>
      <c r="M569" s="21" t="s">
        <v>53</v>
      </c>
      <c r="N569" s="21" t="s">
        <v>1286</v>
      </c>
      <c r="O569" s="244">
        <v>33418350</v>
      </c>
      <c r="P569" s="244">
        <v>33418350</v>
      </c>
      <c r="Q569" s="107" t="s">
        <v>55</v>
      </c>
      <c r="R569" s="107" t="s">
        <v>55</v>
      </c>
      <c r="S569" s="32" t="s">
        <v>1310</v>
      </c>
      <c r="T569" s="140">
        <v>6683670</v>
      </c>
      <c r="U569" s="112"/>
      <c r="V569" s="184"/>
      <c r="W569" s="203"/>
      <c r="X569" s="184"/>
      <c r="Y569" s="184"/>
      <c r="Z569" s="184"/>
      <c r="AA569" s="184"/>
      <c r="AB569" s="184"/>
      <c r="AC569" s="184"/>
      <c r="AD569" s="184"/>
      <c r="AE569" s="184"/>
    </row>
    <row r="570" spans="1:31" s="186" customFormat="1" ht="54.95" customHeight="1" x14ac:dyDescent="0.25">
      <c r="A570" s="105">
        <v>569</v>
      </c>
      <c r="B570" s="105" t="s">
        <v>889</v>
      </c>
      <c r="C570" s="32" t="s">
        <v>1292</v>
      </c>
      <c r="D570" s="21" t="s">
        <v>1287</v>
      </c>
      <c r="E570" s="32" t="s">
        <v>285</v>
      </c>
      <c r="F570" s="21" t="s">
        <v>56</v>
      </c>
      <c r="G570" s="21" t="s">
        <v>134</v>
      </c>
      <c r="H570" s="33" t="s">
        <v>135</v>
      </c>
      <c r="I570" s="13">
        <v>80111600</v>
      </c>
      <c r="J570" s="32" t="s">
        <v>1284</v>
      </c>
      <c r="K570" s="106">
        <v>42552</v>
      </c>
      <c r="L570" s="192">
        <v>4.5</v>
      </c>
      <c r="M570" s="21" t="s">
        <v>53</v>
      </c>
      <c r="N570" s="21" t="s">
        <v>1286</v>
      </c>
      <c r="O570" s="244">
        <v>30076515</v>
      </c>
      <c r="P570" s="244">
        <v>30076515</v>
      </c>
      <c r="Q570" s="107" t="s">
        <v>55</v>
      </c>
      <c r="R570" s="107" t="s">
        <v>55</v>
      </c>
      <c r="S570" s="32" t="s">
        <v>1310</v>
      </c>
      <c r="T570" s="140">
        <v>6683670</v>
      </c>
      <c r="U570" s="112"/>
      <c r="V570" s="184"/>
      <c r="W570" s="203"/>
      <c r="X570" s="184"/>
      <c r="Y570" s="184"/>
      <c r="Z570" s="184"/>
      <c r="AA570" s="184"/>
      <c r="AB570" s="184"/>
      <c r="AC570" s="184"/>
      <c r="AD570" s="184"/>
      <c r="AE570" s="184"/>
    </row>
    <row r="571" spans="1:31" s="186" customFormat="1" ht="54.95" customHeight="1" x14ac:dyDescent="0.25">
      <c r="A571" s="105">
        <v>570</v>
      </c>
      <c r="B571" s="105" t="s">
        <v>889</v>
      </c>
      <c r="C571" s="32" t="s">
        <v>1292</v>
      </c>
      <c r="D571" s="21" t="s">
        <v>1287</v>
      </c>
      <c r="E571" s="32" t="s">
        <v>285</v>
      </c>
      <c r="F571" s="21" t="s">
        <v>56</v>
      </c>
      <c r="G571" s="21" t="s">
        <v>134</v>
      </c>
      <c r="H571" s="33" t="s">
        <v>135</v>
      </c>
      <c r="I571" s="13">
        <v>80111600</v>
      </c>
      <c r="J571" s="32" t="s">
        <v>1284</v>
      </c>
      <c r="K571" s="106">
        <v>42552</v>
      </c>
      <c r="L571" s="192">
        <v>4.5</v>
      </c>
      <c r="M571" s="21" t="s">
        <v>53</v>
      </c>
      <c r="N571" s="21" t="s">
        <v>1286</v>
      </c>
      <c r="O571" s="244">
        <v>30076515</v>
      </c>
      <c r="P571" s="244">
        <v>30076515</v>
      </c>
      <c r="Q571" s="107" t="s">
        <v>55</v>
      </c>
      <c r="R571" s="107" t="s">
        <v>55</v>
      </c>
      <c r="S571" s="32" t="s">
        <v>1310</v>
      </c>
      <c r="T571" s="140">
        <v>6683670</v>
      </c>
      <c r="U571" s="112"/>
      <c r="V571" s="184"/>
      <c r="W571" s="203"/>
      <c r="X571" s="184"/>
      <c r="Y571" s="184"/>
      <c r="Z571" s="184"/>
      <c r="AA571" s="184"/>
      <c r="AB571" s="184"/>
      <c r="AC571" s="184"/>
      <c r="AD571" s="184"/>
      <c r="AE571" s="184"/>
    </row>
    <row r="572" spans="1:31" s="186" customFormat="1" ht="54.95" customHeight="1" x14ac:dyDescent="0.25">
      <c r="A572" s="105">
        <v>571</v>
      </c>
      <c r="B572" s="105" t="s">
        <v>889</v>
      </c>
      <c r="C572" s="32" t="s">
        <v>1292</v>
      </c>
      <c r="D572" s="21" t="s">
        <v>1287</v>
      </c>
      <c r="E572" s="32" t="s">
        <v>285</v>
      </c>
      <c r="F572" s="21" t="s">
        <v>56</v>
      </c>
      <c r="G572" s="21" t="s">
        <v>134</v>
      </c>
      <c r="H572" s="33" t="s">
        <v>135</v>
      </c>
      <c r="I572" s="13">
        <v>80111600</v>
      </c>
      <c r="J572" s="33" t="s">
        <v>969</v>
      </c>
      <c r="K572" s="106">
        <v>42552</v>
      </c>
      <c r="L572" s="192">
        <v>5</v>
      </c>
      <c r="M572" s="21" t="s">
        <v>53</v>
      </c>
      <c r="N572" s="21" t="s">
        <v>1286</v>
      </c>
      <c r="O572" s="244">
        <v>23286755</v>
      </c>
      <c r="P572" s="244">
        <v>23286755</v>
      </c>
      <c r="Q572" s="107" t="s">
        <v>55</v>
      </c>
      <c r="R572" s="107" t="s">
        <v>55</v>
      </c>
      <c r="S572" s="32" t="s">
        <v>1310</v>
      </c>
      <c r="T572" s="137">
        <v>4657351</v>
      </c>
      <c r="U572" s="112"/>
      <c r="V572" s="184"/>
      <c r="W572" s="182"/>
      <c r="X572" s="184"/>
      <c r="Y572" s="184"/>
      <c r="Z572" s="184"/>
      <c r="AA572" s="184"/>
      <c r="AB572" s="184"/>
      <c r="AC572" s="184"/>
      <c r="AD572" s="184"/>
      <c r="AE572" s="184"/>
    </row>
    <row r="573" spans="1:31" s="186" customFormat="1" ht="54.95" customHeight="1" x14ac:dyDescent="0.25">
      <c r="A573" s="105">
        <v>572</v>
      </c>
      <c r="B573" s="105" t="s">
        <v>889</v>
      </c>
      <c r="C573" s="32" t="s">
        <v>1292</v>
      </c>
      <c r="D573" s="21" t="s">
        <v>1287</v>
      </c>
      <c r="E573" s="32" t="s">
        <v>285</v>
      </c>
      <c r="F573" s="21" t="s">
        <v>56</v>
      </c>
      <c r="G573" s="21" t="s">
        <v>134</v>
      </c>
      <c r="H573" s="33" t="s">
        <v>135</v>
      </c>
      <c r="I573" s="13">
        <v>80111600</v>
      </c>
      <c r="J573" s="32" t="s">
        <v>970</v>
      </c>
      <c r="K573" s="106">
        <v>42552</v>
      </c>
      <c r="L573" s="192">
        <v>5</v>
      </c>
      <c r="M573" s="21" t="s">
        <v>53</v>
      </c>
      <c r="N573" s="21" t="s">
        <v>1286</v>
      </c>
      <c r="O573" s="244">
        <v>23286755</v>
      </c>
      <c r="P573" s="244">
        <v>23286755</v>
      </c>
      <c r="Q573" s="107" t="s">
        <v>55</v>
      </c>
      <c r="R573" s="107" t="s">
        <v>55</v>
      </c>
      <c r="S573" s="32" t="s">
        <v>1310</v>
      </c>
      <c r="T573" s="137">
        <v>4657351</v>
      </c>
      <c r="U573" s="112"/>
      <c r="V573" s="184"/>
      <c r="W573" s="182"/>
      <c r="X573" s="184"/>
      <c r="Y573" s="184"/>
      <c r="Z573" s="184"/>
      <c r="AA573" s="184"/>
      <c r="AB573" s="184"/>
      <c r="AC573" s="184"/>
      <c r="AD573" s="184"/>
      <c r="AE573" s="184"/>
    </row>
    <row r="574" spans="1:31" s="186" customFormat="1" ht="54.95" customHeight="1" x14ac:dyDescent="0.25">
      <c r="A574" s="105">
        <v>573</v>
      </c>
      <c r="B574" s="105" t="s">
        <v>889</v>
      </c>
      <c r="C574" s="32" t="s">
        <v>1292</v>
      </c>
      <c r="D574" s="21" t="s">
        <v>1287</v>
      </c>
      <c r="E574" s="32" t="s">
        <v>285</v>
      </c>
      <c r="F574" s="21" t="s">
        <v>56</v>
      </c>
      <c r="G574" s="21" t="s">
        <v>134</v>
      </c>
      <c r="H574" s="33" t="s">
        <v>135</v>
      </c>
      <c r="I574" s="13">
        <v>80111600</v>
      </c>
      <c r="J574" s="32" t="s">
        <v>971</v>
      </c>
      <c r="K574" s="106">
        <v>42552</v>
      </c>
      <c r="L574" s="192">
        <v>5</v>
      </c>
      <c r="M574" s="21" t="s">
        <v>53</v>
      </c>
      <c r="N574" s="21" t="s">
        <v>1286</v>
      </c>
      <c r="O574" s="244">
        <v>14216060</v>
      </c>
      <c r="P574" s="244">
        <v>14216060</v>
      </c>
      <c r="Q574" s="107" t="s">
        <v>55</v>
      </c>
      <c r="R574" s="107" t="s">
        <v>55</v>
      </c>
      <c r="S574" s="32" t="s">
        <v>1310</v>
      </c>
      <c r="T574" s="137">
        <v>2843212</v>
      </c>
      <c r="U574" s="112"/>
      <c r="V574" s="184"/>
      <c r="W574" s="182"/>
      <c r="X574" s="184"/>
      <c r="Y574" s="184"/>
      <c r="Z574" s="184"/>
      <c r="AA574" s="184"/>
      <c r="AB574" s="184"/>
      <c r="AC574" s="184"/>
      <c r="AD574" s="184"/>
      <c r="AE574" s="184"/>
    </row>
    <row r="575" spans="1:31" s="186" customFormat="1" ht="54.95" customHeight="1" x14ac:dyDescent="0.25">
      <c r="A575" s="105">
        <v>574</v>
      </c>
      <c r="B575" s="105" t="s">
        <v>889</v>
      </c>
      <c r="C575" s="32" t="s">
        <v>1292</v>
      </c>
      <c r="D575" s="21" t="s">
        <v>1287</v>
      </c>
      <c r="E575" s="32" t="s">
        <v>285</v>
      </c>
      <c r="F575" s="21" t="s">
        <v>56</v>
      </c>
      <c r="G575" s="21" t="s">
        <v>134</v>
      </c>
      <c r="H575" s="33" t="s">
        <v>135</v>
      </c>
      <c r="I575" s="13">
        <v>80111600</v>
      </c>
      <c r="J575" s="32" t="s">
        <v>971</v>
      </c>
      <c r="K575" s="106">
        <v>42552</v>
      </c>
      <c r="L575" s="192">
        <v>5</v>
      </c>
      <c r="M575" s="21" t="s">
        <v>53</v>
      </c>
      <c r="N575" s="21" t="s">
        <v>1286</v>
      </c>
      <c r="O575" s="244">
        <v>14216060</v>
      </c>
      <c r="P575" s="244">
        <v>14216060</v>
      </c>
      <c r="Q575" s="107" t="s">
        <v>55</v>
      </c>
      <c r="R575" s="107" t="s">
        <v>55</v>
      </c>
      <c r="S575" s="32" t="s">
        <v>1310</v>
      </c>
      <c r="T575" s="137">
        <v>2843212</v>
      </c>
      <c r="U575" s="112"/>
      <c r="V575" s="184"/>
      <c r="W575" s="182"/>
      <c r="X575" s="184"/>
      <c r="Y575" s="184"/>
      <c r="Z575" s="184"/>
      <c r="AA575" s="184"/>
      <c r="AB575" s="184"/>
      <c r="AC575" s="184"/>
      <c r="AD575" s="184"/>
      <c r="AE575" s="184"/>
    </row>
    <row r="576" spans="1:31" s="186" customFormat="1" ht="54.95" customHeight="1" x14ac:dyDescent="0.25">
      <c r="A576" s="105">
        <v>575</v>
      </c>
      <c r="B576" s="105" t="s">
        <v>889</v>
      </c>
      <c r="C576" s="32" t="s">
        <v>1292</v>
      </c>
      <c r="D576" s="21" t="s">
        <v>1287</v>
      </c>
      <c r="E576" s="32" t="s">
        <v>285</v>
      </c>
      <c r="F576" s="21" t="s">
        <v>56</v>
      </c>
      <c r="G576" s="21" t="s">
        <v>134</v>
      </c>
      <c r="H576" s="33" t="s">
        <v>135</v>
      </c>
      <c r="I576" s="13">
        <v>80111600</v>
      </c>
      <c r="J576" s="32" t="s">
        <v>972</v>
      </c>
      <c r="K576" s="106">
        <v>42552</v>
      </c>
      <c r="L576" s="192">
        <v>5</v>
      </c>
      <c r="M576" s="21" t="s">
        <v>53</v>
      </c>
      <c r="N576" s="21" t="s">
        <v>1286</v>
      </c>
      <c r="O576" s="244">
        <v>14216060</v>
      </c>
      <c r="P576" s="244">
        <v>14216060</v>
      </c>
      <c r="Q576" s="107" t="s">
        <v>55</v>
      </c>
      <c r="R576" s="107" t="s">
        <v>55</v>
      </c>
      <c r="S576" s="32" t="s">
        <v>1310</v>
      </c>
      <c r="T576" s="137">
        <v>2843212</v>
      </c>
      <c r="U576" s="112"/>
      <c r="V576" s="184"/>
      <c r="W576" s="182"/>
      <c r="X576" s="184"/>
      <c r="Y576" s="184"/>
      <c r="Z576" s="184"/>
      <c r="AA576" s="184"/>
      <c r="AB576" s="184"/>
      <c r="AC576" s="184"/>
      <c r="AD576" s="184"/>
      <c r="AE576" s="184"/>
    </row>
    <row r="577" spans="1:31" s="186" customFormat="1" ht="54.95" customHeight="1" x14ac:dyDescent="0.25">
      <c r="A577" s="105">
        <v>576</v>
      </c>
      <c r="B577" s="105" t="s">
        <v>889</v>
      </c>
      <c r="C577" s="32" t="s">
        <v>1292</v>
      </c>
      <c r="D577" s="21" t="s">
        <v>1287</v>
      </c>
      <c r="E577" s="32" t="s">
        <v>285</v>
      </c>
      <c r="F577" s="21" t="s">
        <v>56</v>
      </c>
      <c r="G577" s="21" t="s">
        <v>134</v>
      </c>
      <c r="H577" s="33" t="s">
        <v>135</v>
      </c>
      <c r="I577" s="13">
        <v>80111600</v>
      </c>
      <c r="J577" s="32" t="s">
        <v>973</v>
      </c>
      <c r="K577" s="106">
        <v>42552</v>
      </c>
      <c r="L577" s="192">
        <v>5</v>
      </c>
      <c r="M577" s="21" t="s">
        <v>53</v>
      </c>
      <c r="N577" s="21" t="s">
        <v>1286</v>
      </c>
      <c r="O577" s="244">
        <v>14216060</v>
      </c>
      <c r="P577" s="244">
        <v>14216060</v>
      </c>
      <c r="Q577" s="107" t="s">
        <v>55</v>
      </c>
      <c r="R577" s="107" t="s">
        <v>55</v>
      </c>
      <c r="S577" s="32" t="s">
        <v>1310</v>
      </c>
      <c r="T577" s="137">
        <v>2843212</v>
      </c>
      <c r="U577" s="112"/>
      <c r="V577" s="184"/>
      <c r="W577" s="182"/>
      <c r="X577" s="184"/>
      <c r="Y577" s="184"/>
      <c r="Z577" s="184"/>
      <c r="AA577" s="184"/>
      <c r="AB577" s="184"/>
      <c r="AC577" s="184"/>
      <c r="AD577" s="184"/>
      <c r="AE577" s="184"/>
    </row>
    <row r="578" spans="1:31" s="186" customFormat="1" ht="54.95" customHeight="1" x14ac:dyDescent="0.25">
      <c r="A578" s="105">
        <v>577</v>
      </c>
      <c r="B578" s="105" t="s">
        <v>889</v>
      </c>
      <c r="C578" s="32" t="s">
        <v>1292</v>
      </c>
      <c r="D578" s="21" t="s">
        <v>1287</v>
      </c>
      <c r="E578" s="32" t="s">
        <v>285</v>
      </c>
      <c r="F578" s="21" t="s">
        <v>56</v>
      </c>
      <c r="G578" s="21" t="s">
        <v>134</v>
      </c>
      <c r="H578" s="33" t="s">
        <v>135</v>
      </c>
      <c r="I578" s="13">
        <v>80111600</v>
      </c>
      <c r="J578" s="32" t="s">
        <v>1405</v>
      </c>
      <c r="K578" s="106">
        <v>42552</v>
      </c>
      <c r="L578" s="192">
        <v>5</v>
      </c>
      <c r="M578" s="21" t="s">
        <v>53</v>
      </c>
      <c r="N578" s="21" t="s">
        <v>1286</v>
      </c>
      <c r="O578" s="244">
        <v>14216060</v>
      </c>
      <c r="P578" s="244">
        <v>14216060</v>
      </c>
      <c r="Q578" s="107" t="s">
        <v>55</v>
      </c>
      <c r="R578" s="107" t="s">
        <v>55</v>
      </c>
      <c r="S578" s="32" t="s">
        <v>1310</v>
      </c>
      <c r="T578" s="137">
        <v>2843212</v>
      </c>
      <c r="U578" s="112"/>
      <c r="V578" s="184"/>
      <c r="W578" s="182"/>
      <c r="X578" s="184"/>
      <c r="Y578" s="184"/>
      <c r="Z578" s="184"/>
      <c r="AA578" s="184"/>
      <c r="AB578" s="184"/>
      <c r="AC578" s="184"/>
      <c r="AD578" s="184"/>
      <c r="AE578" s="184"/>
    </row>
    <row r="579" spans="1:31" s="186" customFormat="1" ht="54.95" customHeight="1" x14ac:dyDescent="0.25">
      <c r="A579" s="105">
        <v>578</v>
      </c>
      <c r="B579" s="105" t="s">
        <v>889</v>
      </c>
      <c r="C579" s="32" t="s">
        <v>1292</v>
      </c>
      <c r="D579" s="21" t="s">
        <v>1287</v>
      </c>
      <c r="E579" s="32" t="s">
        <v>285</v>
      </c>
      <c r="F579" s="21" t="s">
        <v>56</v>
      </c>
      <c r="G579" s="21" t="s">
        <v>134</v>
      </c>
      <c r="H579" s="33" t="s">
        <v>135</v>
      </c>
      <c r="I579" s="13">
        <v>80111600</v>
      </c>
      <c r="J579" s="32" t="s">
        <v>973</v>
      </c>
      <c r="K579" s="106">
        <v>42552</v>
      </c>
      <c r="L579" s="192">
        <v>4.5</v>
      </c>
      <c r="M579" s="21" t="s">
        <v>53</v>
      </c>
      <c r="N579" s="21" t="s">
        <v>1286</v>
      </c>
      <c r="O579" s="244">
        <v>27689490</v>
      </c>
      <c r="P579" s="244">
        <v>27689490</v>
      </c>
      <c r="Q579" s="107" t="s">
        <v>55</v>
      </c>
      <c r="R579" s="107" t="s">
        <v>55</v>
      </c>
      <c r="S579" s="32" t="s">
        <v>1310</v>
      </c>
      <c r="T579" s="137">
        <v>6153220</v>
      </c>
      <c r="U579" s="112"/>
      <c r="V579" s="184"/>
      <c r="W579" s="203"/>
      <c r="X579" s="184"/>
      <c r="Y579" s="184"/>
      <c r="Z579" s="184"/>
      <c r="AA579" s="184"/>
      <c r="AB579" s="184"/>
      <c r="AC579" s="184"/>
      <c r="AD579" s="184"/>
      <c r="AE579" s="184"/>
    </row>
    <row r="580" spans="1:31" s="186" customFormat="1" ht="54.95" customHeight="1" x14ac:dyDescent="0.25">
      <c r="A580" s="105">
        <v>579</v>
      </c>
      <c r="B580" s="105" t="s">
        <v>889</v>
      </c>
      <c r="C580" s="32" t="s">
        <v>1292</v>
      </c>
      <c r="D580" s="21" t="s">
        <v>1287</v>
      </c>
      <c r="E580" s="32" t="s">
        <v>285</v>
      </c>
      <c r="F580" s="21" t="s">
        <v>56</v>
      </c>
      <c r="G580" s="21" t="s">
        <v>134</v>
      </c>
      <c r="H580" s="33" t="s">
        <v>135</v>
      </c>
      <c r="I580" s="13">
        <v>80111600</v>
      </c>
      <c r="J580" s="32" t="s">
        <v>974</v>
      </c>
      <c r="K580" s="106">
        <v>42552</v>
      </c>
      <c r="L580" s="192">
        <v>5</v>
      </c>
      <c r="M580" s="21" t="s">
        <v>53</v>
      </c>
      <c r="N580" s="21" t="s">
        <v>1286</v>
      </c>
      <c r="O580" s="244">
        <v>8805470</v>
      </c>
      <c r="P580" s="244">
        <v>8805470</v>
      </c>
      <c r="Q580" s="107" t="s">
        <v>55</v>
      </c>
      <c r="R580" s="107" t="s">
        <v>55</v>
      </c>
      <c r="S580" s="32" t="s">
        <v>1310</v>
      </c>
      <c r="T580" s="137">
        <v>1761094</v>
      </c>
      <c r="U580" s="112"/>
      <c r="V580" s="184"/>
      <c r="W580" s="182"/>
      <c r="X580" s="184"/>
      <c r="Y580" s="184"/>
      <c r="Z580" s="184"/>
      <c r="AA580" s="184"/>
      <c r="AB580" s="184"/>
      <c r="AC580" s="184"/>
      <c r="AD580" s="184"/>
      <c r="AE580" s="184"/>
    </row>
    <row r="581" spans="1:31" s="186" customFormat="1" ht="54.95" customHeight="1" x14ac:dyDescent="0.25">
      <c r="A581" s="105">
        <v>580</v>
      </c>
      <c r="B581" s="105" t="s">
        <v>889</v>
      </c>
      <c r="C581" s="32" t="s">
        <v>1292</v>
      </c>
      <c r="D581" s="21" t="s">
        <v>1287</v>
      </c>
      <c r="E581" s="32" t="s">
        <v>285</v>
      </c>
      <c r="F581" s="21" t="s">
        <v>56</v>
      </c>
      <c r="G581" s="21" t="s">
        <v>134</v>
      </c>
      <c r="H581" s="33" t="s">
        <v>135</v>
      </c>
      <c r="I581" s="13">
        <v>80111600</v>
      </c>
      <c r="J581" s="32" t="s">
        <v>975</v>
      </c>
      <c r="K581" s="106">
        <v>42552</v>
      </c>
      <c r="L581" s="192">
        <v>5</v>
      </c>
      <c r="M581" s="21" t="s">
        <v>53</v>
      </c>
      <c r="N581" s="21" t="s">
        <v>1286</v>
      </c>
      <c r="O581" s="244">
        <v>14216060</v>
      </c>
      <c r="P581" s="244">
        <v>14216060</v>
      </c>
      <c r="Q581" s="107" t="s">
        <v>55</v>
      </c>
      <c r="R581" s="107" t="s">
        <v>55</v>
      </c>
      <c r="S581" s="32" t="s">
        <v>1310</v>
      </c>
      <c r="T581" s="137">
        <v>2843212</v>
      </c>
      <c r="U581" s="112"/>
      <c r="V581" s="184"/>
      <c r="W581" s="182"/>
      <c r="X581" s="184"/>
      <c r="Y581" s="184"/>
      <c r="Z581" s="184"/>
      <c r="AA581" s="184"/>
      <c r="AB581" s="184"/>
      <c r="AC581" s="184"/>
      <c r="AD581" s="184"/>
      <c r="AE581" s="184"/>
    </row>
    <row r="582" spans="1:31" s="186" customFormat="1" ht="54.95" customHeight="1" x14ac:dyDescent="0.25">
      <c r="A582" s="105">
        <v>581</v>
      </c>
      <c r="B582" s="105" t="s">
        <v>889</v>
      </c>
      <c r="C582" s="32" t="s">
        <v>1292</v>
      </c>
      <c r="D582" s="21" t="s">
        <v>1287</v>
      </c>
      <c r="E582" s="32" t="s">
        <v>285</v>
      </c>
      <c r="F582" s="21" t="s">
        <v>56</v>
      </c>
      <c r="G582" s="21" t="s">
        <v>134</v>
      </c>
      <c r="H582" s="33" t="s">
        <v>135</v>
      </c>
      <c r="I582" s="13">
        <v>80111600</v>
      </c>
      <c r="J582" s="32" t="s">
        <v>976</v>
      </c>
      <c r="K582" s="106">
        <v>42552</v>
      </c>
      <c r="L582" s="192">
        <v>5</v>
      </c>
      <c r="M582" s="21" t="s">
        <v>53</v>
      </c>
      <c r="N582" s="21" t="s">
        <v>1286</v>
      </c>
      <c r="O582" s="244">
        <v>14216060</v>
      </c>
      <c r="P582" s="244">
        <v>14216060</v>
      </c>
      <c r="Q582" s="107" t="s">
        <v>55</v>
      </c>
      <c r="R582" s="107" t="s">
        <v>55</v>
      </c>
      <c r="S582" s="32" t="s">
        <v>1310</v>
      </c>
      <c r="T582" s="137">
        <v>2843212</v>
      </c>
      <c r="U582" s="112"/>
      <c r="V582" s="184"/>
      <c r="W582" s="182"/>
      <c r="X582" s="184"/>
      <c r="Y582" s="184"/>
      <c r="Z582" s="184"/>
      <c r="AA582" s="184"/>
      <c r="AB582" s="184"/>
      <c r="AC582" s="184"/>
      <c r="AD582" s="184"/>
      <c r="AE582" s="184"/>
    </row>
    <row r="583" spans="1:31" s="186" customFormat="1" ht="54.95" customHeight="1" x14ac:dyDescent="0.25">
      <c r="A583" s="105">
        <v>582</v>
      </c>
      <c r="B583" s="105" t="s">
        <v>889</v>
      </c>
      <c r="C583" s="32" t="s">
        <v>1292</v>
      </c>
      <c r="D583" s="21" t="s">
        <v>1287</v>
      </c>
      <c r="E583" s="32" t="s">
        <v>285</v>
      </c>
      <c r="F583" s="21" t="s">
        <v>56</v>
      </c>
      <c r="G583" s="21" t="s">
        <v>134</v>
      </c>
      <c r="H583" s="33" t="s">
        <v>135</v>
      </c>
      <c r="I583" s="13">
        <v>80111600</v>
      </c>
      <c r="J583" s="32" t="s">
        <v>976</v>
      </c>
      <c r="K583" s="106">
        <v>42552</v>
      </c>
      <c r="L583" s="192">
        <v>5</v>
      </c>
      <c r="M583" s="21" t="s">
        <v>53</v>
      </c>
      <c r="N583" s="21" t="s">
        <v>1286</v>
      </c>
      <c r="O583" s="244">
        <v>14216060</v>
      </c>
      <c r="P583" s="244">
        <v>14216060</v>
      </c>
      <c r="Q583" s="107" t="s">
        <v>55</v>
      </c>
      <c r="R583" s="107" t="s">
        <v>55</v>
      </c>
      <c r="S583" s="32" t="s">
        <v>1310</v>
      </c>
      <c r="T583" s="137">
        <v>2843212</v>
      </c>
      <c r="U583" s="112"/>
      <c r="V583" s="184"/>
      <c r="W583" s="182"/>
      <c r="X583" s="184"/>
      <c r="Y583" s="184"/>
      <c r="Z583" s="184"/>
      <c r="AA583" s="184"/>
      <c r="AB583" s="184"/>
      <c r="AC583" s="184"/>
      <c r="AD583" s="184"/>
      <c r="AE583" s="184"/>
    </row>
    <row r="584" spans="1:31" s="186" customFormat="1" ht="54.95" customHeight="1" x14ac:dyDescent="0.25">
      <c r="A584" s="105">
        <v>583</v>
      </c>
      <c r="B584" s="105" t="s">
        <v>889</v>
      </c>
      <c r="C584" s="32" t="s">
        <v>1292</v>
      </c>
      <c r="D584" s="21" t="s">
        <v>1287</v>
      </c>
      <c r="E584" s="32" t="s">
        <v>285</v>
      </c>
      <c r="F584" s="21" t="s">
        <v>56</v>
      </c>
      <c r="G584" s="21" t="s">
        <v>134</v>
      </c>
      <c r="H584" s="33" t="s">
        <v>135</v>
      </c>
      <c r="I584" s="13">
        <v>80111600</v>
      </c>
      <c r="J584" s="32" t="s">
        <v>976</v>
      </c>
      <c r="K584" s="106">
        <v>42552</v>
      </c>
      <c r="L584" s="192">
        <v>5</v>
      </c>
      <c r="M584" s="21" t="s">
        <v>53</v>
      </c>
      <c r="N584" s="21" t="s">
        <v>1286</v>
      </c>
      <c r="O584" s="244">
        <v>14216060</v>
      </c>
      <c r="P584" s="244">
        <v>14216060</v>
      </c>
      <c r="Q584" s="107" t="s">
        <v>55</v>
      </c>
      <c r="R584" s="107" t="s">
        <v>55</v>
      </c>
      <c r="S584" s="32" t="s">
        <v>1310</v>
      </c>
      <c r="T584" s="137">
        <v>2843212</v>
      </c>
      <c r="U584" s="112"/>
      <c r="V584" s="184"/>
      <c r="W584" s="182"/>
      <c r="X584" s="184"/>
      <c r="Y584" s="184"/>
      <c r="Z584" s="184"/>
      <c r="AA584" s="184"/>
      <c r="AB584" s="184"/>
      <c r="AC584" s="184"/>
      <c r="AD584" s="184"/>
      <c r="AE584" s="184"/>
    </row>
    <row r="585" spans="1:31" s="186" customFormat="1" ht="54.95" customHeight="1" x14ac:dyDescent="0.25">
      <c r="A585" s="105">
        <v>584</v>
      </c>
      <c r="B585" s="105" t="s">
        <v>889</v>
      </c>
      <c r="C585" s="32" t="s">
        <v>1292</v>
      </c>
      <c r="D585" s="21" t="s">
        <v>1287</v>
      </c>
      <c r="E585" s="32" t="s">
        <v>285</v>
      </c>
      <c r="F585" s="21" t="s">
        <v>56</v>
      </c>
      <c r="G585" s="21" t="s">
        <v>134</v>
      </c>
      <c r="H585" s="33" t="s">
        <v>135</v>
      </c>
      <c r="I585" s="13">
        <v>80111600</v>
      </c>
      <c r="J585" s="32" t="s">
        <v>278</v>
      </c>
      <c r="K585" s="106">
        <v>42552</v>
      </c>
      <c r="L585" s="192">
        <v>1</v>
      </c>
      <c r="M585" s="21" t="s">
        <v>53</v>
      </c>
      <c r="N585" s="21" t="s">
        <v>1286</v>
      </c>
      <c r="O585" s="244">
        <v>3220035</v>
      </c>
      <c r="P585" s="244">
        <v>3220035</v>
      </c>
      <c r="Q585" s="107" t="s">
        <v>55</v>
      </c>
      <c r="R585" s="107" t="s">
        <v>55</v>
      </c>
      <c r="S585" s="32" t="s">
        <v>1310</v>
      </c>
      <c r="T585" s="137">
        <v>3220035</v>
      </c>
      <c r="U585" s="112"/>
      <c r="V585" s="184"/>
      <c r="W585" s="203"/>
      <c r="X585" s="184"/>
      <c r="Y585" s="184"/>
      <c r="Z585" s="184"/>
      <c r="AA585" s="184"/>
      <c r="AB585" s="184"/>
      <c r="AC585" s="184"/>
      <c r="AD585" s="184"/>
      <c r="AE585" s="184"/>
    </row>
    <row r="586" spans="1:31" s="186" customFormat="1" ht="54.95" customHeight="1" x14ac:dyDescent="0.25">
      <c r="A586" s="105">
        <v>585</v>
      </c>
      <c r="B586" s="105" t="s">
        <v>889</v>
      </c>
      <c r="C586" s="33" t="s">
        <v>136</v>
      </c>
      <c r="D586" s="21" t="s">
        <v>1287</v>
      </c>
      <c r="E586" s="32" t="s">
        <v>293</v>
      </c>
      <c r="F586" s="21" t="s">
        <v>56</v>
      </c>
      <c r="G586" s="21" t="s">
        <v>134</v>
      </c>
      <c r="H586" s="33" t="s">
        <v>135</v>
      </c>
      <c r="I586" s="13">
        <v>80111600</v>
      </c>
      <c r="J586" s="32" t="s">
        <v>965</v>
      </c>
      <c r="K586" s="106">
        <v>42552</v>
      </c>
      <c r="L586" s="192">
        <v>4</v>
      </c>
      <c r="M586" s="21" t="s">
        <v>53</v>
      </c>
      <c r="N586" s="21" t="s">
        <v>1286</v>
      </c>
      <c r="O586" s="244">
        <v>24612880</v>
      </c>
      <c r="P586" s="244">
        <v>24612880</v>
      </c>
      <c r="Q586" s="107" t="s">
        <v>55</v>
      </c>
      <c r="R586" s="107" t="s">
        <v>55</v>
      </c>
      <c r="S586" s="32" t="s">
        <v>1310</v>
      </c>
      <c r="T586" s="137">
        <v>6153220</v>
      </c>
      <c r="U586" s="112"/>
      <c r="V586" s="184"/>
      <c r="W586" s="203"/>
      <c r="X586" s="184"/>
      <c r="Y586" s="184"/>
      <c r="Z586" s="184"/>
      <c r="AA586" s="184"/>
      <c r="AB586" s="184"/>
      <c r="AC586" s="184"/>
      <c r="AD586" s="184"/>
      <c r="AE586" s="184"/>
    </row>
    <row r="587" spans="1:31" s="186" customFormat="1" ht="54.95" customHeight="1" x14ac:dyDescent="0.25">
      <c r="A587" s="105">
        <v>586</v>
      </c>
      <c r="B587" s="105" t="s">
        <v>889</v>
      </c>
      <c r="C587" s="33" t="s">
        <v>136</v>
      </c>
      <c r="D587" s="21" t="s">
        <v>1287</v>
      </c>
      <c r="E587" s="32" t="s">
        <v>293</v>
      </c>
      <c r="F587" s="21" t="s">
        <v>56</v>
      </c>
      <c r="G587" s="21" t="s">
        <v>134</v>
      </c>
      <c r="H587" s="33" t="s">
        <v>135</v>
      </c>
      <c r="I587" s="13">
        <v>80111600</v>
      </c>
      <c r="J587" s="32" t="s">
        <v>965</v>
      </c>
      <c r="K587" s="106">
        <v>42552</v>
      </c>
      <c r="L587" s="192">
        <v>4</v>
      </c>
      <c r="M587" s="21" t="s">
        <v>53</v>
      </c>
      <c r="N587" s="21" t="s">
        <v>1286</v>
      </c>
      <c r="O587" s="244">
        <v>24612880</v>
      </c>
      <c r="P587" s="244">
        <v>24612880</v>
      </c>
      <c r="Q587" s="107" t="s">
        <v>55</v>
      </c>
      <c r="R587" s="107" t="s">
        <v>55</v>
      </c>
      <c r="S587" s="32" t="s">
        <v>1310</v>
      </c>
      <c r="T587" s="137">
        <v>6153220</v>
      </c>
      <c r="U587" s="112"/>
      <c r="V587" s="184"/>
      <c r="W587" s="203"/>
      <c r="X587" s="184"/>
      <c r="Y587" s="184"/>
      <c r="Z587" s="184"/>
      <c r="AA587" s="184"/>
      <c r="AB587" s="184"/>
      <c r="AC587" s="184"/>
      <c r="AD587" s="184"/>
      <c r="AE587" s="184"/>
    </row>
    <row r="588" spans="1:31" s="186" customFormat="1" ht="54.95" customHeight="1" x14ac:dyDescent="0.25">
      <c r="A588" s="105">
        <v>587</v>
      </c>
      <c r="B588" s="105" t="s">
        <v>889</v>
      </c>
      <c r="C588" s="33" t="s">
        <v>136</v>
      </c>
      <c r="D588" s="21" t="s">
        <v>1287</v>
      </c>
      <c r="E588" s="32" t="s">
        <v>293</v>
      </c>
      <c r="F588" s="21" t="s">
        <v>56</v>
      </c>
      <c r="G588" s="21" t="s">
        <v>134</v>
      </c>
      <c r="H588" s="33" t="s">
        <v>135</v>
      </c>
      <c r="I588" s="13">
        <v>80111600</v>
      </c>
      <c r="J588" s="32" t="s">
        <v>965</v>
      </c>
      <c r="K588" s="106">
        <v>42552</v>
      </c>
      <c r="L588" s="192">
        <v>4</v>
      </c>
      <c r="M588" s="21" t="s">
        <v>53</v>
      </c>
      <c r="N588" s="21" t="s">
        <v>1286</v>
      </c>
      <c r="O588" s="244">
        <v>24612880</v>
      </c>
      <c r="P588" s="244">
        <v>24612880</v>
      </c>
      <c r="Q588" s="107" t="s">
        <v>55</v>
      </c>
      <c r="R588" s="107" t="s">
        <v>55</v>
      </c>
      <c r="S588" s="32" t="s">
        <v>1310</v>
      </c>
      <c r="T588" s="137">
        <v>6153220</v>
      </c>
      <c r="U588" s="112"/>
      <c r="V588" s="184"/>
      <c r="W588" s="203"/>
      <c r="X588" s="184"/>
      <c r="Y588" s="184"/>
      <c r="Z588" s="184"/>
      <c r="AA588" s="184"/>
      <c r="AB588" s="184"/>
      <c r="AC588" s="184"/>
      <c r="AD588" s="184"/>
      <c r="AE588" s="184"/>
    </row>
    <row r="589" spans="1:31" s="186" customFormat="1" ht="54.95" customHeight="1" x14ac:dyDescent="0.25">
      <c r="A589" s="105">
        <v>588</v>
      </c>
      <c r="B589" s="105" t="s">
        <v>889</v>
      </c>
      <c r="C589" s="33" t="s">
        <v>136</v>
      </c>
      <c r="D589" s="21" t="s">
        <v>1287</v>
      </c>
      <c r="E589" s="32" t="s">
        <v>293</v>
      </c>
      <c r="F589" s="21" t="s">
        <v>56</v>
      </c>
      <c r="G589" s="21" t="s">
        <v>134</v>
      </c>
      <c r="H589" s="33" t="s">
        <v>135</v>
      </c>
      <c r="I589" s="13">
        <v>80111600</v>
      </c>
      <c r="J589" s="32" t="s">
        <v>965</v>
      </c>
      <c r="K589" s="106">
        <v>42552</v>
      </c>
      <c r="L589" s="192">
        <v>4</v>
      </c>
      <c r="M589" s="21" t="s">
        <v>53</v>
      </c>
      <c r="N589" s="21" t="s">
        <v>1286</v>
      </c>
      <c r="O589" s="244">
        <v>24612880</v>
      </c>
      <c r="P589" s="244">
        <v>24612880</v>
      </c>
      <c r="Q589" s="107" t="s">
        <v>55</v>
      </c>
      <c r="R589" s="107" t="s">
        <v>55</v>
      </c>
      <c r="S589" s="32" t="s">
        <v>1310</v>
      </c>
      <c r="T589" s="137">
        <v>6153220</v>
      </c>
      <c r="U589" s="187"/>
      <c r="V589" s="184"/>
      <c r="W589" s="203"/>
      <c r="X589" s="184"/>
      <c r="Y589" s="184"/>
      <c r="Z589" s="184"/>
      <c r="AA589" s="184"/>
      <c r="AB589" s="184"/>
      <c r="AC589" s="184"/>
      <c r="AD589" s="184"/>
      <c r="AE589" s="184"/>
    </row>
    <row r="590" spans="1:31" s="186" customFormat="1" ht="54.95" customHeight="1" x14ac:dyDescent="0.25">
      <c r="A590" s="105">
        <v>589</v>
      </c>
      <c r="B590" s="105" t="s">
        <v>889</v>
      </c>
      <c r="C590" s="32" t="s">
        <v>1292</v>
      </c>
      <c r="D590" s="21" t="s">
        <v>1285</v>
      </c>
      <c r="E590" s="32" t="s">
        <v>284</v>
      </c>
      <c r="F590" s="105" t="s">
        <v>543</v>
      </c>
      <c r="G590" s="21" t="s">
        <v>393</v>
      </c>
      <c r="H590" s="33" t="s">
        <v>138</v>
      </c>
      <c r="I590" s="105">
        <v>81161801</v>
      </c>
      <c r="J590" s="32" t="s">
        <v>591</v>
      </c>
      <c r="K590" s="106">
        <v>42552</v>
      </c>
      <c r="L590" s="192">
        <v>1</v>
      </c>
      <c r="M590" s="21" t="s">
        <v>229</v>
      </c>
      <c r="N590" s="21" t="s">
        <v>1286</v>
      </c>
      <c r="O590" s="244">
        <v>4210000</v>
      </c>
      <c r="P590" s="244">
        <v>4210000</v>
      </c>
      <c r="Q590" s="107" t="s">
        <v>55</v>
      </c>
      <c r="R590" s="107" t="s">
        <v>55</v>
      </c>
      <c r="S590" s="32" t="s">
        <v>1310</v>
      </c>
      <c r="T590" s="107" t="s">
        <v>217</v>
      </c>
      <c r="U590" s="187"/>
      <c r="V590" s="184"/>
      <c r="W590" s="182"/>
      <c r="X590" s="184"/>
      <c r="Y590" s="184"/>
      <c r="Z590" s="184"/>
      <c r="AA590" s="184"/>
      <c r="AB590" s="184"/>
      <c r="AC590" s="184"/>
      <c r="AD590" s="184"/>
      <c r="AE590" s="184"/>
    </row>
    <row r="591" spans="1:31" s="185" customFormat="1" ht="72" x14ac:dyDescent="0.25">
      <c r="A591" s="21">
        <v>590</v>
      </c>
      <c r="B591" s="105" t="s">
        <v>889</v>
      </c>
      <c r="C591" s="32" t="s">
        <v>1292</v>
      </c>
      <c r="D591" s="21" t="s">
        <v>1285</v>
      </c>
      <c r="E591" s="32" t="s">
        <v>284</v>
      </c>
      <c r="F591" s="21" t="s">
        <v>56</v>
      </c>
      <c r="G591" s="21" t="s">
        <v>134</v>
      </c>
      <c r="H591" s="33" t="s">
        <v>135</v>
      </c>
      <c r="I591" s="13">
        <v>80111600</v>
      </c>
      <c r="J591" s="32" t="s">
        <v>1262</v>
      </c>
      <c r="K591" s="30">
        <v>42552</v>
      </c>
      <c r="L591" s="141">
        <v>1</v>
      </c>
      <c r="M591" s="21" t="s">
        <v>53</v>
      </c>
      <c r="N591" s="21" t="s">
        <v>1286</v>
      </c>
      <c r="O591" s="244">
        <v>4604306</v>
      </c>
      <c r="P591" s="244">
        <v>4604306</v>
      </c>
      <c r="Q591" s="107" t="s">
        <v>55</v>
      </c>
      <c r="R591" s="107" t="s">
        <v>55</v>
      </c>
      <c r="S591" s="32" t="s">
        <v>1310</v>
      </c>
      <c r="T591" s="137">
        <v>4604306</v>
      </c>
      <c r="U591" s="187"/>
      <c r="V591" s="184"/>
      <c r="W591" s="203"/>
      <c r="X591" s="184"/>
      <c r="Y591" s="184"/>
      <c r="Z591" s="184"/>
      <c r="AA591" s="184"/>
      <c r="AB591" s="184"/>
      <c r="AC591" s="184"/>
      <c r="AD591" s="184"/>
      <c r="AE591" s="184"/>
    </row>
    <row r="592" spans="1:31" s="185" customFormat="1" ht="90" x14ac:dyDescent="0.25">
      <c r="A592" s="21">
        <v>591</v>
      </c>
      <c r="B592" s="105" t="s">
        <v>889</v>
      </c>
      <c r="C592" s="33" t="s">
        <v>136</v>
      </c>
      <c r="D592" s="21" t="s">
        <v>1287</v>
      </c>
      <c r="E592" s="32" t="s">
        <v>293</v>
      </c>
      <c r="F592" s="21" t="s">
        <v>56</v>
      </c>
      <c r="G592" s="21" t="s">
        <v>134</v>
      </c>
      <c r="H592" s="33" t="s">
        <v>135</v>
      </c>
      <c r="I592" s="13">
        <v>80111600</v>
      </c>
      <c r="J592" s="32" t="s">
        <v>1263</v>
      </c>
      <c r="K592" s="30">
        <v>42552</v>
      </c>
      <c r="L592" s="192">
        <v>5</v>
      </c>
      <c r="M592" s="21" t="s">
        <v>53</v>
      </c>
      <c r="N592" s="21" t="s">
        <v>1286</v>
      </c>
      <c r="O592" s="244">
        <v>23286755</v>
      </c>
      <c r="P592" s="244">
        <v>23286755</v>
      </c>
      <c r="Q592" s="107" t="s">
        <v>55</v>
      </c>
      <c r="R592" s="107" t="s">
        <v>55</v>
      </c>
      <c r="S592" s="32" t="s">
        <v>1310</v>
      </c>
      <c r="T592" s="137">
        <v>4657351</v>
      </c>
      <c r="U592" s="187"/>
      <c r="V592" s="184"/>
      <c r="W592" s="203"/>
      <c r="X592" s="184"/>
      <c r="Y592" s="184"/>
      <c r="Z592" s="184"/>
      <c r="AA592" s="184"/>
      <c r="AB592" s="184"/>
      <c r="AC592" s="184"/>
      <c r="AD592" s="184"/>
      <c r="AE592" s="184"/>
    </row>
    <row r="593" spans="1:31" s="185" customFormat="1" ht="90" x14ac:dyDescent="0.25">
      <c r="A593" s="34">
        <v>592</v>
      </c>
      <c r="B593" s="105" t="s">
        <v>889</v>
      </c>
      <c r="C593" s="33" t="s">
        <v>136</v>
      </c>
      <c r="D593" s="21" t="s">
        <v>1287</v>
      </c>
      <c r="E593" s="32" t="s">
        <v>293</v>
      </c>
      <c r="F593" s="21" t="s">
        <v>56</v>
      </c>
      <c r="G593" s="21" t="s">
        <v>134</v>
      </c>
      <c r="H593" s="33" t="s">
        <v>135</v>
      </c>
      <c r="I593" s="13">
        <v>80111600</v>
      </c>
      <c r="J593" s="32" t="s">
        <v>277</v>
      </c>
      <c r="K593" s="142">
        <v>42552</v>
      </c>
      <c r="L593" s="194">
        <v>5</v>
      </c>
      <c r="M593" s="21" t="s">
        <v>53</v>
      </c>
      <c r="N593" s="21" t="s">
        <v>1286</v>
      </c>
      <c r="O593" s="244">
        <v>15860455</v>
      </c>
      <c r="P593" s="244">
        <v>15860455</v>
      </c>
      <c r="Q593" s="107" t="s">
        <v>55</v>
      </c>
      <c r="R593" s="107" t="s">
        <v>55</v>
      </c>
      <c r="S593" s="32" t="s">
        <v>1310</v>
      </c>
      <c r="T593" s="137">
        <v>3172091</v>
      </c>
      <c r="U593" s="187"/>
      <c r="V593" s="184"/>
      <c r="W593" s="203"/>
      <c r="X593" s="184"/>
      <c r="Y593" s="184"/>
      <c r="Z593" s="184"/>
      <c r="AA593" s="184"/>
      <c r="AB593" s="184"/>
      <c r="AC593" s="184"/>
      <c r="AD593" s="184"/>
      <c r="AE593" s="184"/>
    </row>
    <row r="594" spans="1:31" s="185" customFormat="1" ht="90" x14ac:dyDescent="0.25">
      <c r="A594" s="34">
        <v>593</v>
      </c>
      <c r="B594" s="105" t="s">
        <v>889</v>
      </c>
      <c r="C594" s="32" t="s">
        <v>136</v>
      </c>
      <c r="D594" s="21" t="s">
        <v>1287</v>
      </c>
      <c r="E594" s="32" t="s">
        <v>294</v>
      </c>
      <c r="F594" s="21" t="s">
        <v>56</v>
      </c>
      <c r="G594" s="21" t="s">
        <v>134</v>
      </c>
      <c r="H594" s="33" t="s">
        <v>135</v>
      </c>
      <c r="I594" s="13">
        <v>80111600</v>
      </c>
      <c r="J594" s="32" t="s">
        <v>278</v>
      </c>
      <c r="K594" s="30">
        <v>42552</v>
      </c>
      <c r="L594" s="192">
        <v>1</v>
      </c>
      <c r="M594" s="21" t="s">
        <v>53</v>
      </c>
      <c r="N594" s="21" t="s">
        <v>1286</v>
      </c>
      <c r="O594" s="244">
        <v>2333980</v>
      </c>
      <c r="P594" s="244">
        <v>2333980</v>
      </c>
      <c r="Q594" s="107" t="s">
        <v>55</v>
      </c>
      <c r="R594" s="107" t="s">
        <v>55</v>
      </c>
      <c r="S594" s="32" t="s">
        <v>1310</v>
      </c>
      <c r="T594" s="137">
        <v>2333980</v>
      </c>
      <c r="U594" s="187"/>
      <c r="V594" s="184"/>
      <c r="W594" s="203"/>
      <c r="X594" s="184"/>
      <c r="Y594" s="184"/>
      <c r="Z594" s="184"/>
      <c r="AA594" s="184"/>
      <c r="AB594" s="184"/>
      <c r="AC594" s="184"/>
      <c r="AD594" s="184"/>
      <c r="AE594" s="184"/>
    </row>
    <row r="595" spans="1:31" s="185" customFormat="1" ht="90" x14ac:dyDescent="0.25">
      <c r="A595" s="21">
        <v>594</v>
      </c>
      <c r="B595" s="105" t="s">
        <v>889</v>
      </c>
      <c r="C595" s="33" t="s">
        <v>136</v>
      </c>
      <c r="D595" s="21" t="s">
        <v>1287</v>
      </c>
      <c r="E595" s="32" t="s">
        <v>293</v>
      </c>
      <c r="F595" s="21" t="s">
        <v>56</v>
      </c>
      <c r="G595" s="21" t="s">
        <v>134</v>
      </c>
      <c r="H595" s="33" t="s">
        <v>135</v>
      </c>
      <c r="I595" s="13">
        <v>80111600</v>
      </c>
      <c r="J595" s="32" t="s">
        <v>278</v>
      </c>
      <c r="K595" s="142">
        <v>42552</v>
      </c>
      <c r="L595" s="192">
        <v>1</v>
      </c>
      <c r="M595" s="21" t="s">
        <v>53</v>
      </c>
      <c r="N595" s="21" t="s">
        <v>1286</v>
      </c>
      <c r="O595" s="244">
        <v>318270</v>
      </c>
      <c r="P595" s="244">
        <v>318270</v>
      </c>
      <c r="Q595" s="107" t="s">
        <v>55</v>
      </c>
      <c r="R595" s="107" t="s">
        <v>55</v>
      </c>
      <c r="S595" s="32" t="s">
        <v>1310</v>
      </c>
      <c r="T595" s="137">
        <v>318270</v>
      </c>
      <c r="U595" s="187"/>
      <c r="V595" s="184"/>
      <c r="W595" s="203"/>
      <c r="X595" s="184"/>
      <c r="Y595" s="184"/>
      <c r="Z595" s="184"/>
      <c r="AA595" s="184"/>
      <c r="AB595" s="184"/>
      <c r="AC595" s="184"/>
      <c r="AD595" s="184"/>
      <c r="AE595" s="184"/>
    </row>
  </sheetData>
  <sheetProtection password="C921" sheet="1" objects="1" scenarios="1" autoFilter="0"/>
  <autoFilter ref="A1:AE595" xr:uid="{00000000-0009-0000-0000-000002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200-000000000000}">
          <x14:formula1>
            <xm:f>'C:\Users\camilo.gutierrez\Desktop\CONTRATO 0005\PAA\979\[Copia de Copia de P.A.A ajustado 979.xlsx]Hoja1'!#REF!</xm:f>
          </x14:formula1>
          <xm:sqref>U2:U588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E22"/>
  <sheetViews>
    <sheetView zoomScale="60" zoomScaleNormal="60" zoomScaleSheetLayoutView="70" zoomScalePageLayoutView="70" workbookViewId="0">
      <pane xSplit="3" ySplit="1" topLeftCell="K5" activePane="bottomRight" state="frozen"/>
      <selection pane="topRight" activeCell="D1" sqref="D1"/>
      <selection pane="bottomLeft" activeCell="A5" sqref="A5"/>
      <selection pane="bottomRight" activeCell="I2" sqref="I2:S22"/>
    </sheetView>
  </sheetViews>
  <sheetFormatPr baseColWidth="10" defaultColWidth="10.85546875" defaultRowHeight="18" x14ac:dyDescent="0.25"/>
  <cols>
    <col min="1" max="1" width="13.85546875" style="1" customWidth="1"/>
    <col min="2" max="2" width="26" style="1" customWidth="1"/>
    <col min="3" max="3" width="34.42578125" style="1" customWidth="1"/>
    <col min="4" max="4" width="32.7109375" style="1" customWidth="1"/>
    <col min="5" max="5" width="47" style="1" customWidth="1"/>
    <col min="6" max="6" width="27.5703125" style="1" customWidth="1"/>
    <col min="7" max="7" width="25.42578125" style="1" customWidth="1"/>
    <col min="8" max="8" width="25.7109375" style="1" customWidth="1"/>
    <col min="9" max="9" width="22.28515625" style="1" customWidth="1"/>
    <col min="10" max="10" width="82.42578125" style="1" customWidth="1"/>
    <col min="11" max="11" width="21" style="1" customWidth="1"/>
    <col min="12" max="12" width="18.5703125" style="1" customWidth="1"/>
    <col min="13" max="13" width="21.42578125" style="1" customWidth="1"/>
    <col min="14" max="14" width="21" style="1" customWidth="1"/>
    <col min="15" max="15" width="20.28515625" style="239" customWidth="1"/>
    <col min="16" max="16" width="20.140625" style="239" customWidth="1"/>
    <col min="17" max="17" width="17" style="1" customWidth="1"/>
    <col min="18" max="18" width="22.42578125" style="1" customWidth="1"/>
    <col min="19" max="19" width="42.7109375" style="1" customWidth="1"/>
    <col min="20" max="20" width="24.7109375" style="1" customWidth="1"/>
    <col min="21" max="21" width="24.140625" style="1" customWidth="1"/>
    <col min="22" max="22" width="1.5703125" style="1" customWidth="1"/>
    <col min="23" max="23" width="21.28515625" style="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thickBot="1" x14ac:dyDescent="0.3">
      <c r="A1" s="2" t="s">
        <v>15</v>
      </c>
      <c r="B1" s="3" t="s">
        <v>16</v>
      </c>
      <c r="C1" s="4" t="s">
        <v>17</v>
      </c>
      <c r="D1" s="5" t="s">
        <v>18</v>
      </c>
      <c r="E1" s="4" t="s">
        <v>19</v>
      </c>
      <c r="F1" s="3" t="s">
        <v>20</v>
      </c>
      <c r="G1" s="3" t="s">
        <v>21</v>
      </c>
      <c r="H1" s="3" t="s">
        <v>22</v>
      </c>
      <c r="I1" s="6" t="s">
        <v>23</v>
      </c>
      <c r="J1" s="6" t="s">
        <v>24</v>
      </c>
      <c r="K1" s="6" t="s">
        <v>113</v>
      </c>
      <c r="L1" s="6" t="s">
        <v>114</v>
      </c>
      <c r="M1" s="6" t="s">
        <v>25</v>
      </c>
      <c r="N1" s="6" t="s">
        <v>26</v>
      </c>
      <c r="O1" s="259" t="s">
        <v>27</v>
      </c>
      <c r="P1" s="236" t="s">
        <v>28</v>
      </c>
      <c r="Q1" s="6" t="s">
        <v>29</v>
      </c>
      <c r="R1" s="6" t="s">
        <v>30</v>
      </c>
      <c r="S1" s="6" t="s">
        <v>115</v>
      </c>
      <c r="T1" s="3" t="s">
        <v>31</v>
      </c>
      <c r="U1" s="132" t="s">
        <v>32</v>
      </c>
      <c r="W1" s="255" t="s">
        <v>33</v>
      </c>
      <c r="X1" s="255" t="s">
        <v>34</v>
      </c>
      <c r="Y1" s="255" t="s">
        <v>35</v>
      </c>
      <c r="Z1" s="255" t="s">
        <v>36</v>
      </c>
      <c r="AA1" s="255" t="s">
        <v>37</v>
      </c>
      <c r="AB1" s="256" t="s">
        <v>38</v>
      </c>
      <c r="AC1" s="256" t="s">
        <v>39</v>
      </c>
      <c r="AD1" s="256" t="s">
        <v>40</v>
      </c>
      <c r="AE1" s="256" t="s">
        <v>41</v>
      </c>
    </row>
    <row r="2" spans="1:31" s="14" customFormat="1" ht="54.95" customHeight="1" x14ac:dyDescent="0.25">
      <c r="A2" s="68">
        <v>1</v>
      </c>
      <c r="B2" s="69" t="s">
        <v>1311</v>
      </c>
      <c r="C2" s="151" t="s">
        <v>676</v>
      </c>
      <c r="D2" s="74" t="s">
        <v>677</v>
      </c>
      <c r="E2" s="32" t="s">
        <v>678</v>
      </c>
      <c r="F2" s="74" t="s">
        <v>56</v>
      </c>
      <c r="G2" s="79" t="s">
        <v>535</v>
      </c>
      <c r="H2" s="78" t="s">
        <v>372</v>
      </c>
      <c r="I2" s="13">
        <v>80111600</v>
      </c>
      <c r="J2" s="32" t="s">
        <v>679</v>
      </c>
      <c r="K2" s="59">
        <v>42552</v>
      </c>
      <c r="L2" s="70">
        <v>5</v>
      </c>
      <c r="M2" s="13" t="s">
        <v>53</v>
      </c>
      <c r="N2" s="13" t="s">
        <v>680</v>
      </c>
      <c r="O2" s="245">
        <v>54265035</v>
      </c>
      <c r="P2" s="245">
        <v>54265035</v>
      </c>
      <c r="Q2" s="13" t="s">
        <v>217</v>
      </c>
      <c r="R2" s="13" t="s">
        <v>217</v>
      </c>
      <c r="S2" s="13" t="s">
        <v>690</v>
      </c>
      <c r="T2" s="71">
        <v>9866370</v>
      </c>
      <c r="U2" s="104"/>
      <c r="W2" s="257"/>
      <c r="X2" s="257"/>
      <c r="Y2" s="257"/>
      <c r="Z2" s="257"/>
      <c r="AA2" s="257"/>
      <c r="AB2" s="257"/>
      <c r="AC2" s="257"/>
      <c r="AD2" s="257"/>
      <c r="AE2" s="257"/>
    </row>
    <row r="3" spans="1:31" s="14" customFormat="1" ht="54.95" customHeight="1" x14ac:dyDescent="0.25">
      <c r="A3" s="68">
        <v>2</v>
      </c>
      <c r="B3" s="69" t="s">
        <v>1311</v>
      </c>
      <c r="C3" s="151" t="s">
        <v>676</v>
      </c>
      <c r="D3" s="74" t="s">
        <v>677</v>
      </c>
      <c r="E3" s="32" t="s">
        <v>678</v>
      </c>
      <c r="F3" s="74" t="s">
        <v>56</v>
      </c>
      <c r="G3" s="79" t="s">
        <v>535</v>
      </c>
      <c r="H3" s="78" t="s">
        <v>372</v>
      </c>
      <c r="I3" s="13">
        <v>80111600</v>
      </c>
      <c r="J3" s="32" t="s">
        <v>681</v>
      </c>
      <c r="K3" s="59">
        <v>42552</v>
      </c>
      <c r="L3" s="70">
        <v>5.5</v>
      </c>
      <c r="M3" s="13" t="s">
        <v>53</v>
      </c>
      <c r="N3" s="13" t="s">
        <v>680</v>
      </c>
      <c r="O3" s="245">
        <v>28591579.5</v>
      </c>
      <c r="P3" s="245">
        <v>28591579.5</v>
      </c>
      <c r="Q3" s="13" t="s">
        <v>217</v>
      </c>
      <c r="R3" s="13" t="s">
        <v>217</v>
      </c>
      <c r="S3" s="13" t="s">
        <v>690</v>
      </c>
      <c r="T3" s="71">
        <v>5198469</v>
      </c>
      <c r="U3" s="104"/>
      <c r="W3" s="257"/>
      <c r="X3" s="257"/>
      <c r="Y3" s="257"/>
      <c r="Z3" s="257"/>
      <c r="AA3" s="257"/>
      <c r="AB3" s="257"/>
      <c r="AC3" s="257"/>
      <c r="AD3" s="257"/>
      <c r="AE3" s="257"/>
    </row>
    <row r="4" spans="1:31" s="14" customFormat="1" ht="54.95" customHeight="1" x14ac:dyDescent="0.25">
      <c r="A4" s="68">
        <v>3</v>
      </c>
      <c r="B4" s="69" t="s">
        <v>1311</v>
      </c>
      <c r="C4" s="151" t="s">
        <v>676</v>
      </c>
      <c r="D4" s="74" t="s">
        <v>677</v>
      </c>
      <c r="E4" s="32" t="s">
        <v>678</v>
      </c>
      <c r="F4" s="74" t="s">
        <v>56</v>
      </c>
      <c r="G4" s="79" t="s">
        <v>535</v>
      </c>
      <c r="H4" s="78" t="s">
        <v>372</v>
      </c>
      <c r="I4" s="13">
        <v>80111600</v>
      </c>
      <c r="J4" s="32" t="s">
        <v>682</v>
      </c>
      <c r="K4" s="59">
        <v>42552</v>
      </c>
      <c r="L4" s="70">
        <v>5.5</v>
      </c>
      <c r="M4" s="13" t="s">
        <v>53</v>
      </c>
      <c r="N4" s="13" t="s">
        <v>680</v>
      </c>
      <c r="O4" s="245">
        <v>28591579.5</v>
      </c>
      <c r="P4" s="245">
        <v>28591579.5</v>
      </c>
      <c r="Q4" s="13" t="s">
        <v>217</v>
      </c>
      <c r="R4" s="13" t="s">
        <v>217</v>
      </c>
      <c r="S4" s="13" t="s">
        <v>690</v>
      </c>
      <c r="T4" s="71">
        <v>5198469</v>
      </c>
      <c r="U4" s="104"/>
      <c r="W4" s="257"/>
      <c r="X4" s="257"/>
      <c r="Y4" s="257"/>
      <c r="Z4" s="257"/>
      <c r="AA4" s="257"/>
      <c r="AB4" s="257"/>
      <c r="AC4" s="257"/>
      <c r="AD4" s="257"/>
      <c r="AE4" s="257"/>
    </row>
    <row r="5" spans="1:31" s="14" customFormat="1" ht="54.95" customHeight="1" x14ac:dyDescent="0.25">
      <c r="A5" s="68">
        <v>4</v>
      </c>
      <c r="B5" s="69" t="s">
        <v>1311</v>
      </c>
      <c r="C5" s="151" t="s">
        <v>676</v>
      </c>
      <c r="D5" s="74" t="s">
        <v>677</v>
      </c>
      <c r="E5" s="32" t="s">
        <v>678</v>
      </c>
      <c r="F5" s="74" t="s">
        <v>56</v>
      </c>
      <c r="G5" s="79" t="s">
        <v>535</v>
      </c>
      <c r="H5" s="78" t="s">
        <v>372</v>
      </c>
      <c r="I5" s="13">
        <v>80111600</v>
      </c>
      <c r="J5" s="32" t="s">
        <v>683</v>
      </c>
      <c r="K5" s="59">
        <v>42552</v>
      </c>
      <c r="L5" s="70">
        <v>5.5</v>
      </c>
      <c r="M5" s="13" t="s">
        <v>53</v>
      </c>
      <c r="N5" s="13" t="s">
        <v>680</v>
      </c>
      <c r="O5" s="245">
        <v>22639606</v>
      </c>
      <c r="P5" s="245">
        <v>22639606</v>
      </c>
      <c r="Q5" s="13" t="s">
        <v>217</v>
      </c>
      <c r="R5" s="13" t="s">
        <v>217</v>
      </c>
      <c r="S5" s="13" t="s">
        <v>690</v>
      </c>
      <c r="T5" s="71">
        <v>4116292</v>
      </c>
      <c r="U5" s="104"/>
      <c r="W5" s="257"/>
      <c r="X5" s="257"/>
      <c r="Y5" s="257"/>
      <c r="Z5" s="257"/>
      <c r="AA5" s="257"/>
      <c r="AB5" s="257"/>
      <c r="AC5" s="257"/>
      <c r="AD5" s="257"/>
      <c r="AE5" s="257"/>
    </row>
    <row r="6" spans="1:31" s="14" customFormat="1" ht="54.95" customHeight="1" x14ac:dyDescent="0.25">
      <c r="A6" s="68">
        <v>5</v>
      </c>
      <c r="B6" s="69" t="s">
        <v>1311</v>
      </c>
      <c r="C6" s="151" t="s">
        <v>676</v>
      </c>
      <c r="D6" s="74" t="s">
        <v>677</v>
      </c>
      <c r="E6" s="32" t="s">
        <v>678</v>
      </c>
      <c r="F6" s="74" t="s">
        <v>56</v>
      </c>
      <c r="G6" s="79" t="s">
        <v>535</v>
      </c>
      <c r="H6" s="78" t="s">
        <v>372</v>
      </c>
      <c r="I6" s="13">
        <v>80111600</v>
      </c>
      <c r="J6" s="32" t="s">
        <v>684</v>
      </c>
      <c r="K6" s="59">
        <v>42552</v>
      </c>
      <c r="L6" s="70">
        <v>5.5</v>
      </c>
      <c r="M6" s="13" t="s">
        <v>53</v>
      </c>
      <c r="N6" s="13" t="s">
        <v>680</v>
      </c>
      <c r="O6" s="245">
        <v>15912200</v>
      </c>
      <c r="P6" s="245">
        <v>15912200</v>
      </c>
      <c r="Q6" s="13" t="s">
        <v>217</v>
      </c>
      <c r="R6" s="13" t="s">
        <v>217</v>
      </c>
      <c r="S6" s="13" t="s">
        <v>690</v>
      </c>
      <c r="T6" s="71">
        <v>2843212</v>
      </c>
      <c r="U6" s="104"/>
      <c r="W6" s="257"/>
      <c r="X6" s="257"/>
      <c r="Y6" s="257"/>
      <c r="Z6" s="257"/>
      <c r="AA6" s="257"/>
      <c r="AB6" s="257"/>
      <c r="AC6" s="257"/>
      <c r="AD6" s="257"/>
      <c r="AE6" s="257"/>
    </row>
    <row r="7" spans="1:31" s="14" customFormat="1" ht="54.95" customHeight="1" x14ac:dyDescent="0.25">
      <c r="A7" s="68">
        <v>7</v>
      </c>
      <c r="B7" s="69" t="s">
        <v>1311</v>
      </c>
      <c r="C7" s="152" t="s">
        <v>685</v>
      </c>
      <c r="D7" s="148" t="s">
        <v>686</v>
      </c>
      <c r="E7" s="47" t="s">
        <v>687</v>
      </c>
      <c r="F7" s="148" t="s">
        <v>56</v>
      </c>
      <c r="G7" s="153" t="s">
        <v>688</v>
      </c>
      <c r="H7" s="150" t="s">
        <v>689</v>
      </c>
      <c r="I7" s="13">
        <v>80111600</v>
      </c>
      <c r="J7" s="46" t="s">
        <v>1232</v>
      </c>
      <c r="K7" s="59">
        <v>42552</v>
      </c>
      <c r="L7" s="149">
        <v>5</v>
      </c>
      <c r="M7" s="35" t="s">
        <v>53</v>
      </c>
      <c r="N7" s="35" t="s">
        <v>680</v>
      </c>
      <c r="O7" s="245">
        <v>17876165</v>
      </c>
      <c r="P7" s="246">
        <v>17876165</v>
      </c>
      <c r="Q7" s="13" t="s">
        <v>217</v>
      </c>
      <c r="R7" s="13" t="s">
        <v>217</v>
      </c>
      <c r="S7" s="13" t="s">
        <v>690</v>
      </c>
      <c r="T7" s="64">
        <v>2620423</v>
      </c>
      <c r="U7" s="104"/>
      <c r="W7" s="257"/>
      <c r="X7" s="257"/>
      <c r="Y7" s="257"/>
      <c r="Z7" s="257"/>
      <c r="AA7" s="257"/>
      <c r="AB7" s="257"/>
      <c r="AC7" s="257"/>
      <c r="AD7" s="257"/>
      <c r="AE7" s="257"/>
    </row>
    <row r="8" spans="1:31" s="14" customFormat="1" ht="54.95" customHeight="1" x14ac:dyDescent="0.25">
      <c r="A8" s="68">
        <v>8</v>
      </c>
      <c r="B8" s="69" t="s">
        <v>1311</v>
      </c>
      <c r="C8" s="152" t="s">
        <v>685</v>
      </c>
      <c r="D8" s="148" t="s">
        <v>686</v>
      </c>
      <c r="E8" s="47" t="s">
        <v>687</v>
      </c>
      <c r="F8" s="148" t="s">
        <v>56</v>
      </c>
      <c r="G8" s="153" t="s">
        <v>688</v>
      </c>
      <c r="H8" s="150" t="s">
        <v>689</v>
      </c>
      <c r="I8" s="13">
        <v>80111600</v>
      </c>
      <c r="J8" s="46" t="s">
        <v>1232</v>
      </c>
      <c r="K8" s="59">
        <v>42552</v>
      </c>
      <c r="L8" s="149">
        <v>5</v>
      </c>
      <c r="M8" s="35" t="s">
        <v>53</v>
      </c>
      <c r="N8" s="35" t="s">
        <v>680</v>
      </c>
      <c r="O8" s="245">
        <v>17876165</v>
      </c>
      <c r="P8" s="246">
        <v>17876165</v>
      </c>
      <c r="Q8" s="13" t="s">
        <v>217</v>
      </c>
      <c r="R8" s="13" t="s">
        <v>217</v>
      </c>
      <c r="S8" s="13" t="s">
        <v>690</v>
      </c>
      <c r="T8" s="64">
        <v>2620423</v>
      </c>
      <c r="U8" s="104"/>
      <c r="W8" s="257"/>
      <c r="X8" s="257"/>
      <c r="Y8" s="257"/>
      <c r="Z8" s="257"/>
      <c r="AA8" s="257"/>
      <c r="AB8" s="257"/>
      <c r="AC8" s="257"/>
      <c r="AD8" s="257"/>
      <c r="AE8" s="257"/>
    </row>
    <row r="9" spans="1:31" s="14" customFormat="1" ht="54.95" customHeight="1" x14ac:dyDescent="0.25">
      <c r="A9" s="68">
        <v>9</v>
      </c>
      <c r="B9" s="69" t="s">
        <v>1311</v>
      </c>
      <c r="C9" s="152" t="s">
        <v>685</v>
      </c>
      <c r="D9" s="148" t="s">
        <v>686</v>
      </c>
      <c r="E9" s="47" t="s">
        <v>687</v>
      </c>
      <c r="F9" s="148" t="s">
        <v>56</v>
      </c>
      <c r="G9" s="153" t="s">
        <v>688</v>
      </c>
      <c r="H9" s="150" t="s">
        <v>689</v>
      </c>
      <c r="I9" s="13">
        <v>80111600</v>
      </c>
      <c r="J9" s="46" t="s">
        <v>1232</v>
      </c>
      <c r="K9" s="59">
        <v>42552</v>
      </c>
      <c r="L9" s="149">
        <v>5</v>
      </c>
      <c r="M9" s="35" t="s">
        <v>53</v>
      </c>
      <c r="N9" s="35" t="s">
        <v>680</v>
      </c>
      <c r="O9" s="245">
        <v>17876165</v>
      </c>
      <c r="P9" s="246">
        <v>17876165</v>
      </c>
      <c r="Q9" s="13" t="s">
        <v>217</v>
      </c>
      <c r="R9" s="13" t="s">
        <v>217</v>
      </c>
      <c r="S9" s="13" t="s">
        <v>690</v>
      </c>
      <c r="T9" s="64">
        <v>2620423</v>
      </c>
      <c r="U9" s="104"/>
      <c r="W9" s="257"/>
      <c r="X9" s="257"/>
      <c r="Y9" s="257"/>
      <c r="Z9" s="257"/>
      <c r="AA9" s="257"/>
      <c r="AB9" s="257"/>
      <c r="AC9" s="257"/>
      <c r="AD9" s="257"/>
      <c r="AE9" s="257"/>
    </row>
    <row r="10" spans="1:31" ht="54.95" customHeight="1" x14ac:dyDescent="0.25">
      <c r="A10" s="68">
        <v>10</v>
      </c>
      <c r="B10" s="69" t="s">
        <v>1311</v>
      </c>
      <c r="C10" s="152" t="s">
        <v>685</v>
      </c>
      <c r="D10" s="148" t="s">
        <v>686</v>
      </c>
      <c r="E10" s="47" t="s">
        <v>687</v>
      </c>
      <c r="F10" s="148" t="s">
        <v>56</v>
      </c>
      <c r="G10" s="153" t="s">
        <v>688</v>
      </c>
      <c r="H10" s="150" t="s">
        <v>689</v>
      </c>
      <c r="I10" s="13">
        <v>80111600</v>
      </c>
      <c r="J10" s="46" t="s">
        <v>1232</v>
      </c>
      <c r="K10" s="59">
        <v>42552</v>
      </c>
      <c r="L10" s="149">
        <v>5</v>
      </c>
      <c r="M10" s="35" t="s">
        <v>53</v>
      </c>
      <c r="N10" s="35" t="s">
        <v>680</v>
      </c>
      <c r="O10" s="245">
        <v>17876165</v>
      </c>
      <c r="P10" s="246">
        <v>17876165</v>
      </c>
      <c r="Q10" s="13" t="s">
        <v>217</v>
      </c>
      <c r="R10" s="13" t="s">
        <v>217</v>
      </c>
      <c r="S10" s="13" t="s">
        <v>690</v>
      </c>
      <c r="T10" s="64">
        <v>2620423</v>
      </c>
      <c r="U10" s="104"/>
      <c r="W10" s="258"/>
      <c r="X10" s="258"/>
      <c r="Y10" s="258"/>
      <c r="Z10" s="258"/>
      <c r="AA10" s="258"/>
      <c r="AB10" s="258"/>
      <c r="AC10" s="258"/>
      <c r="AD10" s="258"/>
      <c r="AE10" s="258"/>
    </row>
    <row r="11" spans="1:31" ht="54.95" customHeight="1" x14ac:dyDescent="0.25">
      <c r="A11" s="68">
        <v>11</v>
      </c>
      <c r="B11" s="69" t="s">
        <v>1311</v>
      </c>
      <c r="C11" s="152" t="s">
        <v>685</v>
      </c>
      <c r="D11" s="148" t="s">
        <v>686</v>
      </c>
      <c r="E11" s="47" t="s">
        <v>687</v>
      </c>
      <c r="F11" s="148" t="s">
        <v>56</v>
      </c>
      <c r="G11" s="153" t="s">
        <v>688</v>
      </c>
      <c r="H11" s="150" t="s">
        <v>689</v>
      </c>
      <c r="I11" s="13">
        <v>80111600</v>
      </c>
      <c r="J11" s="46" t="s">
        <v>1232</v>
      </c>
      <c r="K11" s="59">
        <v>42552</v>
      </c>
      <c r="L11" s="149">
        <v>5</v>
      </c>
      <c r="M11" s="35" t="s">
        <v>53</v>
      </c>
      <c r="N11" s="35" t="s">
        <v>680</v>
      </c>
      <c r="O11" s="245">
        <v>17876165</v>
      </c>
      <c r="P11" s="246">
        <v>17876165</v>
      </c>
      <c r="Q11" s="13" t="s">
        <v>217</v>
      </c>
      <c r="R11" s="13" t="s">
        <v>217</v>
      </c>
      <c r="S11" s="13" t="s">
        <v>690</v>
      </c>
      <c r="T11" s="64">
        <v>2620423</v>
      </c>
      <c r="U11" s="104"/>
      <c r="W11" s="258"/>
      <c r="X11" s="258"/>
      <c r="Y11" s="258"/>
      <c r="Z11" s="258"/>
      <c r="AA11" s="258"/>
      <c r="AB11" s="258"/>
      <c r="AC11" s="258"/>
      <c r="AD11" s="258"/>
      <c r="AE11" s="258"/>
    </row>
    <row r="12" spans="1:31" ht="54.95" customHeight="1" x14ac:dyDescent="0.25">
      <c r="A12" s="68">
        <v>12</v>
      </c>
      <c r="B12" s="69" t="s">
        <v>1311</v>
      </c>
      <c r="C12" s="152" t="s">
        <v>685</v>
      </c>
      <c r="D12" s="148" t="s">
        <v>686</v>
      </c>
      <c r="E12" s="47" t="s">
        <v>687</v>
      </c>
      <c r="F12" s="148" t="s">
        <v>56</v>
      </c>
      <c r="G12" s="153" t="s">
        <v>688</v>
      </c>
      <c r="H12" s="150" t="s">
        <v>689</v>
      </c>
      <c r="I12" s="13">
        <v>80111600</v>
      </c>
      <c r="J12" s="46" t="s">
        <v>1233</v>
      </c>
      <c r="K12" s="59">
        <v>42552</v>
      </c>
      <c r="L12" s="149">
        <v>5</v>
      </c>
      <c r="M12" s="35" t="s">
        <v>53</v>
      </c>
      <c r="N12" s="35" t="s">
        <v>680</v>
      </c>
      <c r="O12" s="245">
        <v>11192495</v>
      </c>
      <c r="P12" s="246">
        <v>11192495</v>
      </c>
      <c r="Q12" s="13" t="s">
        <v>217</v>
      </c>
      <c r="R12" s="13" t="s">
        <v>217</v>
      </c>
      <c r="S12" s="13" t="s">
        <v>690</v>
      </c>
      <c r="T12" s="64">
        <v>2620423</v>
      </c>
      <c r="U12" s="104"/>
      <c r="W12" s="258"/>
      <c r="X12" s="258"/>
      <c r="Y12" s="258"/>
      <c r="Z12" s="258"/>
      <c r="AA12" s="258"/>
      <c r="AB12" s="258"/>
      <c r="AC12" s="258"/>
      <c r="AD12" s="258"/>
      <c r="AE12" s="258"/>
    </row>
    <row r="13" spans="1:31" ht="54.95" customHeight="1" x14ac:dyDescent="0.25">
      <c r="A13" s="68">
        <v>13</v>
      </c>
      <c r="B13" s="69" t="s">
        <v>1311</v>
      </c>
      <c r="C13" s="152" t="s">
        <v>685</v>
      </c>
      <c r="D13" s="148" t="s">
        <v>686</v>
      </c>
      <c r="E13" s="47" t="s">
        <v>687</v>
      </c>
      <c r="F13" s="148" t="s">
        <v>56</v>
      </c>
      <c r="G13" s="153" t="s">
        <v>688</v>
      </c>
      <c r="H13" s="150" t="s">
        <v>689</v>
      </c>
      <c r="I13" s="13">
        <v>80111600</v>
      </c>
      <c r="J13" s="46" t="s">
        <v>1233</v>
      </c>
      <c r="K13" s="59">
        <v>42552</v>
      </c>
      <c r="L13" s="149">
        <v>5</v>
      </c>
      <c r="M13" s="35" t="s">
        <v>53</v>
      </c>
      <c r="N13" s="35" t="s">
        <v>680</v>
      </c>
      <c r="O13" s="245">
        <v>11192495</v>
      </c>
      <c r="P13" s="246">
        <v>11192495</v>
      </c>
      <c r="Q13" s="13" t="s">
        <v>217</v>
      </c>
      <c r="R13" s="13" t="s">
        <v>217</v>
      </c>
      <c r="S13" s="13" t="s">
        <v>690</v>
      </c>
      <c r="T13" s="64">
        <v>2620423</v>
      </c>
      <c r="U13" s="104"/>
      <c r="W13" s="258"/>
      <c r="X13" s="258"/>
      <c r="Y13" s="258"/>
      <c r="Z13" s="258"/>
      <c r="AA13" s="258"/>
      <c r="AB13" s="258"/>
      <c r="AC13" s="258"/>
      <c r="AD13" s="258"/>
      <c r="AE13" s="258"/>
    </row>
    <row r="14" spans="1:31" ht="54.95" customHeight="1" x14ac:dyDescent="0.25">
      <c r="A14" s="68">
        <v>14</v>
      </c>
      <c r="B14" s="69" t="s">
        <v>1311</v>
      </c>
      <c r="C14" s="152" t="s">
        <v>685</v>
      </c>
      <c r="D14" s="148" t="s">
        <v>686</v>
      </c>
      <c r="E14" s="47" t="s">
        <v>687</v>
      </c>
      <c r="F14" s="148" t="s">
        <v>56</v>
      </c>
      <c r="G14" s="153" t="s">
        <v>688</v>
      </c>
      <c r="H14" s="150" t="s">
        <v>689</v>
      </c>
      <c r="I14" s="13">
        <v>80111600</v>
      </c>
      <c r="J14" s="46" t="s">
        <v>1233</v>
      </c>
      <c r="K14" s="59">
        <v>42552</v>
      </c>
      <c r="L14" s="149">
        <v>5</v>
      </c>
      <c r="M14" s="35" t="s">
        <v>53</v>
      </c>
      <c r="N14" s="35" t="s">
        <v>680</v>
      </c>
      <c r="O14" s="245">
        <v>11192495</v>
      </c>
      <c r="P14" s="246">
        <v>11192495</v>
      </c>
      <c r="Q14" s="13" t="s">
        <v>217</v>
      </c>
      <c r="R14" s="13" t="s">
        <v>217</v>
      </c>
      <c r="S14" s="13" t="s">
        <v>690</v>
      </c>
      <c r="T14" s="64">
        <v>2620423</v>
      </c>
      <c r="U14" s="104"/>
      <c r="W14" s="258"/>
      <c r="X14" s="258"/>
      <c r="Y14" s="258"/>
      <c r="Z14" s="258"/>
      <c r="AA14" s="258"/>
      <c r="AB14" s="258"/>
      <c r="AC14" s="258"/>
      <c r="AD14" s="258"/>
      <c r="AE14" s="258"/>
    </row>
    <row r="15" spans="1:31" ht="54.95" customHeight="1" x14ac:dyDescent="0.25">
      <c r="A15" s="68">
        <v>15</v>
      </c>
      <c r="B15" s="69" t="s">
        <v>1311</v>
      </c>
      <c r="C15" s="152" t="s">
        <v>685</v>
      </c>
      <c r="D15" s="148" t="s">
        <v>686</v>
      </c>
      <c r="E15" s="47" t="s">
        <v>687</v>
      </c>
      <c r="F15" s="148" t="s">
        <v>56</v>
      </c>
      <c r="G15" s="153" t="s">
        <v>688</v>
      </c>
      <c r="H15" s="150" t="s">
        <v>689</v>
      </c>
      <c r="I15" s="13">
        <v>80111600</v>
      </c>
      <c r="J15" s="46" t="s">
        <v>1233</v>
      </c>
      <c r="K15" s="59">
        <v>42552</v>
      </c>
      <c r="L15" s="149">
        <v>5</v>
      </c>
      <c r="M15" s="35" t="s">
        <v>53</v>
      </c>
      <c r="N15" s="35" t="s">
        <v>680</v>
      </c>
      <c r="O15" s="245">
        <v>11192495</v>
      </c>
      <c r="P15" s="246">
        <v>11192495</v>
      </c>
      <c r="Q15" s="13" t="s">
        <v>217</v>
      </c>
      <c r="R15" s="13" t="s">
        <v>217</v>
      </c>
      <c r="S15" s="13" t="s">
        <v>690</v>
      </c>
      <c r="T15" s="64">
        <v>2620423</v>
      </c>
      <c r="U15" s="104"/>
      <c r="W15" s="258"/>
      <c r="X15" s="258"/>
      <c r="Y15" s="258"/>
      <c r="Z15" s="258"/>
      <c r="AA15" s="258"/>
      <c r="AB15" s="258"/>
      <c r="AC15" s="258"/>
      <c r="AD15" s="258"/>
      <c r="AE15" s="258"/>
    </row>
    <row r="16" spans="1:31" ht="54.95" customHeight="1" x14ac:dyDescent="0.25">
      <c r="A16" s="68">
        <v>16</v>
      </c>
      <c r="B16" s="69" t="s">
        <v>1311</v>
      </c>
      <c r="C16" s="152" t="s">
        <v>685</v>
      </c>
      <c r="D16" s="148" t="s">
        <v>686</v>
      </c>
      <c r="E16" s="47" t="s">
        <v>687</v>
      </c>
      <c r="F16" s="148" t="s">
        <v>56</v>
      </c>
      <c r="G16" s="153" t="s">
        <v>688</v>
      </c>
      <c r="H16" s="150" t="s">
        <v>689</v>
      </c>
      <c r="I16" s="13">
        <v>80111600</v>
      </c>
      <c r="J16" s="46" t="s">
        <v>1233</v>
      </c>
      <c r="K16" s="59">
        <v>42552</v>
      </c>
      <c r="L16" s="149">
        <v>5</v>
      </c>
      <c r="M16" s="35" t="s">
        <v>53</v>
      </c>
      <c r="N16" s="35" t="s">
        <v>680</v>
      </c>
      <c r="O16" s="245">
        <v>11192495</v>
      </c>
      <c r="P16" s="246">
        <v>11192495</v>
      </c>
      <c r="Q16" s="13" t="s">
        <v>217</v>
      </c>
      <c r="R16" s="13" t="s">
        <v>217</v>
      </c>
      <c r="S16" s="13" t="s">
        <v>690</v>
      </c>
      <c r="T16" s="64">
        <v>2620423</v>
      </c>
      <c r="U16" s="104"/>
      <c r="W16" s="258"/>
      <c r="X16" s="258"/>
      <c r="Y16" s="258"/>
      <c r="Z16" s="258"/>
      <c r="AA16" s="258"/>
      <c r="AB16" s="258"/>
      <c r="AC16" s="258"/>
      <c r="AD16" s="258"/>
      <c r="AE16" s="258"/>
    </row>
    <row r="17" spans="1:31" ht="54.95" customHeight="1" x14ac:dyDescent="0.25">
      <c r="A17" s="68">
        <v>17</v>
      </c>
      <c r="B17" s="69" t="s">
        <v>1311</v>
      </c>
      <c r="C17" s="152" t="s">
        <v>685</v>
      </c>
      <c r="D17" s="148" t="s">
        <v>686</v>
      </c>
      <c r="E17" s="47" t="s">
        <v>687</v>
      </c>
      <c r="F17" s="148" t="s">
        <v>56</v>
      </c>
      <c r="G17" s="153" t="s">
        <v>688</v>
      </c>
      <c r="H17" s="150" t="s">
        <v>689</v>
      </c>
      <c r="I17" s="13">
        <v>80111600</v>
      </c>
      <c r="J17" s="46" t="s">
        <v>867</v>
      </c>
      <c r="K17" s="59">
        <v>42552</v>
      </c>
      <c r="L17" s="149">
        <v>5</v>
      </c>
      <c r="M17" s="35" t="s">
        <v>53</v>
      </c>
      <c r="N17" s="35" t="s">
        <v>680</v>
      </c>
      <c r="O17" s="245">
        <v>11192495</v>
      </c>
      <c r="P17" s="246">
        <v>11192495</v>
      </c>
      <c r="Q17" s="13" t="s">
        <v>217</v>
      </c>
      <c r="R17" s="13" t="s">
        <v>217</v>
      </c>
      <c r="S17" s="13" t="s">
        <v>690</v>
      </c>
      <c r="T17" s="64">
        <v>2620423</v>
      </c>
      <c r="U17" s="104"/>
      <c r="W17" s="258"/>
      <c r="X17" s="258"/>
      <c r="Y17" s="258"/>
      <c r="Z17" s="258"/>
      <c r="AA17" s="258"/>
      <c r="AB17" s="258"/>
      <c r="AC17" s="258"/>
      <c r="AD17" s="258"/>
      <c r="AE17" s="258"/>
    </row>
    <row r="18" spans="1:31" ht="54.95" customHeight="1" x14ac:dyDescent="0.25">
      <c r="A18" s="68">
        <v>18</v>
      </c>
      <c r="B18" s="69" t="s">
        <v>1311</v>
      </c>
      <c r="C18" s="152" t="s">
        <v>685</v>
      </c>
      <c r="D18" s="148" t="s">
        <v>686</v>
      </c>
      <c r="E18" s="47" t="s">
        <v>687</v>
      </c>
      <c r="F18" s="148" t="s">
        <v>56</v>
      </c>
      <c r="G18" s="153" t="s">
        <v>688</v>
      </c>
      <c r="H18" s="150" t="s">
        <v>689</v>
      </c>
      <c r="I18" s="13">
        <v>80111600</v>
      </c>
      <c r="J18" s="46" t="s">
        <v>867</v>
      </c>
      <c r="K18" s="59">
        <v>42552</v>
      </c>
      <c r="L18" s="149">
        <v>5</v>
      </c>
      <c r="M18" s="35" t="s">
        <v>53</v>
      </c>
      <c r="N18" s="35" t="s">
        <v>680</v>
      </c>
      <c r="O18" s="245">
        <v>11192495</v>
      </c>
      <c r="P18" s="246">
        <v>11192495</v>
      </c>
      <c r="Q18" s="13" t="s">
        <v>217</v>
      </c>
      <c r="R18" s="13" t="s">
        <v>217</v>
      </c>
      <c r="S18" s="13" t="s">
        <v>690</v>
      </c>
      <c r="T18" s="64">
        <v>2620423</v>
      </c>
      <c r="U18" s="104"/>
      <c r="W18" s="258"/>
      <c r="X18" s="258"/>
      <c r="Y18" s="258"/>
      <c r="Z18" s="258"/>
      <c r="AA18" s="258"/>
      <c r="AB18" s="258"/>
      <c r="AC18" s="258"/>
      <c r="AD18" s="258"/>
      <c r="AE18" s="258"/>
    </row>
    <row r="19" spans="1:31" ht="54.95" customHeight="1" x14ac:dyDescent="0.25">
      <c r="A19" s="68">
        <v>19</v>
      </c>
      <c r="B19" s="69" t="s">
        <v>1311</v>
      </c>
      <c r="C19" s="152" t="s">
        <v>685</v>
      </c>
      <c r="D19" s="148" t="s">
        <v>686</v>
      </c>
      <c r="E19" s="47" t="s">
        <v>687</v>
      </c>
      <c r="F19" s="148" t="s">
        <v>56</v>
      </c>
      <c r="G19" s="153" t="s">
        <v>688</v>
      </c>
      <c r="H19" s="150" t="s">
        <v>689</v>
      </c>
      <c r="I19" s="13">
        <v>80111600</v>
      </c>
      <c r="J19" s="46" t="s">
        <v>867</v>
      </c>
      <c r="K19" s="59">
        <v>42552</v>
      </c>
      <c r="L19" s="149">
        <v>5</v>
      </c>
      <c r="M19" s="35" t="s">
        <v>53</v>
      </c>
      <c r="N19" s="35" t="s">
        <v>680</v>
      </c>
      <c r="O19" s="245">
        <v>11192495</v>
      </c>
      <c r="P19" s="246">
        <v>11192495</v>
      </c>
      <c r="Q19" s="13" t="s">
        <v>217</v>
      </c>
      <c r="R19" s="13" t="s">
        <v>217</v>
      </c>
      <c r="S19" s="13" t="s">
        <v>690</v>
      </c>
      <c r="T19" s="64">
        <v>2620423</v>
      </c>
      <c r="U19" s="104"/>
      <c r="W19" s="258"/>
      <c r="X19" s="258"/>
      <c r="Y19" s="258"/>
      <c r="Z19" s="258"/>
      <c r="AA19" s="258"/>
      <c r="AB19" s="258"/>
      <c r="AC19" s="258"/>
      <c r="AD19" s="258"/>
      <c r="AE19" s="258"/>
    </row>
    <row r="20" spans="1:31" ht="54.95" customHeight="1" x14ac:dyDescent="0.25">
      <c r="A20" s="68">
        <v>20</v>
      </c>
      <c r="B20" s="69" t="s">
        <v>1311</v>
      </c>
      <c r="C20" s="152" t="s">
        <v>685</v>
      </c>
      <c r="D20" s="148" t="s">
        <v>686</v>
      </c>
      <c r="E20" s="47" t="s">
        <v>687</v>
      </c>
      <c r="F20" s="148" t="s">
        <v>56</v>
      </c>
      <c r="G20" s="153" t="s">
        <v>688</v>
      </c>
      <c r="H20" s="150" t="s">
        <v>689</v>
      </c>
      <c r="I20" s="13">
        <v>80111600</v>
      </c>
      <c r="J20" s="46" t="s">
        <v>867</v>
      </c>
      <c r="K20" s="59">
        <v>42552</v>
      </c>
      <c r="L20" s="149">
        <v>5</v>
      </c>
      <c r="M20" s="35" t="s">
        <v>53</v>
      </c>
      <c r="N20" s="35" t="s">
        <v>680</v>
      </c>
      <c r="O20" s="245">
        <v>11192495</v>
      </c>
      <c r="P20" s="246">
        <v>11192495</v>
      </c>
      <c r="Q20" s="13" t="s">
        <v>217</v>
      </c>
      <c r="R20" s="13" t="s">
        <v>217</v>
      </c>
      <c r="S20" s="13" t="s">
        <v>690</v>
      </c>
      <c r="T20" s="64">
        <v>2620423</v>
      </c>
      <c r="U20" s="104"/>
      <c r="W20" s="258"/>
      <c r="X20" s="258"/>
      <c r="Y20" s="258"/>
      <c r="Z20" s="258"/>
      <c r="AA20" s="258"/>
      <c r="AB20" s="258"/>
      <c r="AC20" s="258"/>
      <c r="AD20" s="258"/>
      <c r="AE20" s="258"/>
    </row>
    <row r="21" spans="1:31" ht="54.95" customHeight="1" x14ac:dyDescent="0.25">
      <c r="A21" s="68">
        <v>21</v>
      </c>
      <c r="B21" s="69" t="s">
        <v>1311</v>
      </c>
      <c r="C21" s="152" t="s">
        <v>685</v>
      </c>
      <c r="D21" s="148" t="s">
        <v>686</v>
      </c>
      <c r="E21" s="47" t="s">
        <v>687</v>
      </c>
      <c r="F21" s="148" t="s">
        <v>56</v>
      </c>
      <c r="G21" s="153" t="s">
        <v>688</v>
      </c>
      <c r="H21" s="150" t="s">
        <v>689</v>
      </c>
      <c r="I21" s="13">
        <v>80111600</v>
      </c>
      <c r="J21" s="46" t="s">
        <v>867</v>
      </c>
      <c r="K21" s="59">
        <v>42552</v>
      </c>
      <c r="L21" s="149">
        <v>5</v>
      </c>
      <c r="M21" s="35" t="s">
        <v>53</v>
      </c>
      <c r="N21" s="35" t="s">
        <v>680</v>
      </c>
      <c r="O21" s="245">
        <v>11192495</v>
      </c>
      <c r="P21" s="246">
        <v>11192495</v>
      </c>
      <c r="Q21" s="13" t="s">
        <v>217</v>
      </c>
      <c r="R21" s="13" t="s">
        <v>217</v>
      </c>
      <c r="S21" s="13" t="s">
        <v>690</v>
      </c>
      <c r="T21" s="64">
        <v>2620423</v>
      </c>
      <c r="U21" s="104"/>
      <c r="W21" s="258"/>
      <c r="X21" s="258"/>
      <c r="Y21" s="258"/>
      <c r="Z21" s="258"/>
      <c r="AA21" s="258"/>
      <c r="AB21" s="258"/>
      <c r="AC21" s="258"/>
      <c r="AD21" s="258"/>
      <c r="AE21" s="258"/>
    </row>
    <row r="22" spans="1:31" ht="54.95" customHeight="1" x14ac:dyDescent="0.25">
      <c r="A22" s="68">
        <v>22</v>
      </c>
      <c r="B22" s="69" t="s">
        <v>1311</v>
      </c>
      <c r="C22" s="152" t="s">
        <v>685</v>
      </c>
      <c r="D22" s="148" t="s">
        <v>686</v>
      </c>
      <c r="E22" s="47" t="s">
        <v>687</v>
      </c>
      <c r="F22" s="148" t="s">
        <v>56</v>
      </c>
      <c r="G22" s="153" t="s">
        <v>688</v>
      </c>
      <c r="H22" s="150" t="s">
        <v>689</v>
      </c>
      <c r="I22" s="13">
        <v>80111600</v>
      </c>
      <c r="J22" s="46" t="s">
        <v>867</v>
      </c>
      <c r="K22" s="59">
        <v>42552</v>
      </c>
      <c r="L22" s="149">
        <v>5</v>
      </c>
      <c r="M22" s="35" t="s">
        <v>53</v>
      </c>
      <c r="N22" s="35" t="s">
        <v>680</v>
      </c>
      <c r="O22" s="245">
        <v>16645449</v>
      </c>
      <c r="P22" s="246">
        <v>16645449</v>
      </c>
      <c r="Q22" s="13" t="s">
        <v>217</v>
      </c>
      <c r="R22" s="13" t="s">
        <v>217</v>
      </c>
      <c r="S22" s="13" t="s">
        <v>690</v>
      </c>
      <c r="T22" s="64">
        <v>2620423</v>
      </c>
      <c r="U22" s="258"/>
      <c r="W22" s="258"/>
      <c r="X22" s="258"/>
      <c r="Y22" s="258"/>
      <c r="Z22" s="258"/>
      <c r="AA22" s="258"/>
      <c r="AB22" s="258"/>
      <c r="AC22" s="258"/>
      <c r="AD22" s="258"/>
      <c r="AE22" s="258"/>
    </row>
  </sheetData>
  <sheetProtection password="C921" sheet="1" objects="1" scenarios="1" sort="0" autoFilter="0"/>
  <autoFilter ref="A1:AE22" xr:uid="{00000000-0009-0000-0000-000003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300-000000000000}">
          <x14:formula1>
            <xm:f>Hoja1!$B$2:$B$4</xm:f>
          </x14:formula1>
          <xm:sqref>U2:U21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E152"/>
  <sheetViews>
    <sheetView zoomScale="60" zoomScaleNormal="60" zoomScaleSheetLayoutView="70" zoomScalePageLayoutView="70" workbookViewId="0">
      <pane xSplit="3" ySplit="1" topLeftCell="K144" activePane="bottomRight" state="frozen"/>
      <selection pane="topRight" activeCell="D1" sqref="D1"/>
      <selection pane="bottomLeft" activeCell="A5" sqref="A5"/>
      <selection pane="bottomRight" activeCell="I2" sqref="I2:S152"/>
    </sheetView>
  </sheetViews>
  <sheetFormatPr baseColWidth="10" defaultColWidth="10.85546875" defaultRowHeight="18" x14ac:dyDescent="0.25"/>
  <cols>
    <col min="1" max="1" width="13.85546875" style="1" customWidth="1"/>
    <col min="2" max="2" width="30.28515625" style="1" customWidth="1"/>
    <col min="3" max="3" width="58.5703125" style="1" customWidth="1"/>
    <col min="4" max="4" width="32.7109375" style="1" customWidth="1"/>
    <col min="5" max="5" width="40.85546875" style="1" customWidth="1"/>
    <col min="6" max="6" width="21.85546875" style="1" customWidth="1"/>
    <col min="7" max="7" width="49.28515625" style="1" customWidth="1"/>
    <col min="8" max="8" width="59.5703125" style="1" customWidth="1"/>
    <col min="9" max="9" width="22.28515625" style="1" customWidth="1"/>
    <col min="10" max="10" width="80.42578125" style="1" customWidth="1"/>
    <col min="11" max="11" width="21" style="1" customWidth="1"/>
    <col min="12" max="12" width="17.85546875" style="190" customWidth="1"/>
    <col min="13" max="13" width="19.7109375" style="1" customWidth="1"/>
    <col min="14" max="14" width="20.28515625" style="1" customWidth="1"/>
    <col min="15" max="15" width="20.28515625" style="239" customWidth="1"/>
    <col min="16" max="16" width="20.140625" style="239" customWidth="1"/>
    <col min="17" max="17" width="17" style="1" customWidth="1"/>
    <col min="18" max="18" width="17.28515625" style="1" customWidth="1"/>
    <col min="19" max="19" width="44.85546875" style="1" customWidth="1"/>
    <col min="20" max="20" width="24.7109375" style="1" customWidth="1"/>
    <col min="21" max="21" width="24.140625" style="1" customWidth="1"/>
    <col min="22" max="22" width="1.5703125" style="1" customWidth="1"/>
    <col min="23" max="23" width="21.28515625" style="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thickBot="1" x14ac:dyDescent="0.3">
      <c r="A1" s="2" t="s">
        <v>15</v>
      </c>
      <c r="B1" s="3" t="s">
        <v>16</v>
      </c>
      <c r="C1" s="4" t="s">
        <v>17</v>
      </c>
      <c r="D1" s="5" t="s">
        <v>18</v>
      </c>
      <c r="E1" s="4" t="s">
        <v>19</v>
      </c>
      <c r="F1" s="3" t="s">
        <v>20</v>
      </c>
      <c r="G1" s="3" t="s">
        <v>21</v>
      </c>
      <c r="H1" s="3" t="s">
        <v>22</v>
      </c>
      <c r="I1" s="6" t="s">
        <v>23</v>
      </c>
      <c r="J1" s="6" t="s">
        <v>24</v>
      </c>
      <c r="K1" s="6" t="s">
        <v>113</v>
      </c>
      <c r="L1" s="188" t="s">
        <v>114</v>
      </c>
      <c r="M1" s="6" t="s">
        <v>25</v>
      </c>
      <c r="N1" s="6" t="s">
        <v>26</v>
      </c>
      <c r="O1" s="259" t="s">
        <v>27</v>
      </c>
      <c r="P1" s="236" t="s">
        <v>28</v>
      </c>
      <c r="Q1" s="6" t="s">
        <v>29</v>
      </c>
      <c r="R1" s="6" t="s">
        <v>30</v>
      </c>
      <c r="S1" s="6" t="s">
        <v>115</v>
      </c>
      <c r="T1" s="3" t="s">
        <v>31</v>
      </c>
      <c r="U1" s="3" t="s">
        <v>32</v>
      </c>
      <c r="W1" s="9" t="s">
        <v>33</v>
      </c>
      <c r="X1" s="10" t="s">
        <v>34</v>
      </c>
      <c r="Y1" s="10" t="s">
        <v>35</v>
      </c>
      <c r="Z1" s="10" t="s">
        <v>36</v>
      </c>
      <c r="AA1" s="10" t="s">
        <v>37</v>
      </c>
      <c r="AB1" s="3" t="s">
        <v>38</v>
      </c>
      <c r="AC1" s="3" t="s">
        <v>39</v>
      </c>
      <c r="AD1" s="3" t="s">
        <v>40</v>
      </c>
      <c r="AE1" s="11" t="s">
        <v>41</v>
      </c>
    </row>
    <row r="2" spans="1:31" s="14" customFormat="1" ht="54.95" customHeight="1" x14ac:dyDescent="0.25">
      <c r="A2" s="35">
        <v>1</v>
      </c>
      <c r="B2" s="35" t="s">
        <v>1413</v>
      </c>
      <c r="C2" s="46" t="s">
        <v>634</v>
      </c>
      <c r="D2" s="35" t="s">
        <v>635</v>
      </c>
      <c r="E2" s="35" t="s">
        <v>636</v>
      </c>
      <c r="F2" s="35" t="s">
        <v>637</v>
      </c>
      <c r="G2" s="35" t="s">
        <v>638</v>
      </c>
      <c r="H2" s="35" t="s">
        <v>639</v>
      </c>
      <c r="I2" s="35">
        <v>801116</v>
      </c>
      <c r="J2" s="46" t="s">
        <v>849</v>
      </c>
      <c r="K2" s="59">
        <v>42552</v>
      </c>
      <c r="L2" s="149">
        <v>5.5</v>
      </c>
      <c r="M2" s="35" t="s">
        <v>640</v>
      </c>
      <c r="N2" s="35" t="s">
        <v>641</v>
      </c>
      <c r="O2" s="247">
        <v>28591255</v>
      </c>
      <c r="P2" s="247">
        <v>28591255</v>
      </c>
      <c r="Q2" s="35" t="s">
        <v>217</v>
      </c>
      <c r="R2" s="35" t="s">
        <v>217</v>
      </c>
      <c r="S2" s="46" t="s">
        <v>1414</v>
      </c>
      <c r="T2" s="60">
        <v>5198410</v>
      </c>
      <c r="U2" s="104" t="s">
        <v>877</v>
      </c>
      <c r="W2" s="15"/>
      <c r="X2" s="16"/>
      <c r="Y2" s="16"/>
      <c r="Z2" s="16"/>
      <c r="AA2" s="16"/>
      <c r="AB2" s="16"/>
      <c r="AC2" s="16"/>
      <c r="AD2" s="16"/>
      <c r="AE2" s="17"/>
    </row>
    <row r="3" spans="1:31" s="14" customFormat="1" ht="54.95" customHeight="1" x14ac:dyDescent="0.25">
      <c r="A3" s="35">
        <v>2</v>
      </c>
      <c r="B3" s="35" t="s">
        <v>1413</v>
      </c>
      <c r="C3" s="46" t="s">
        <v>634</v>
      </c>
      <c r="D3" s="35" t="s">
        <v>635</v>
      </c>
      <c r="E3" s="35" t="s">
        <v>636</v>
      </c>
      <c r="F3" s="35" t="s">
        <v>637</v>
      </c>
      <c r="G3" s="35" t="s">
        <v>638</v>
      </c>
      <c r="H3" s="35" t="s">
        <v>639</v>
      </c>
      <c r="I3" s="35">
        <v>801116</v>
      </c>
      <c r="J3" s="46" t="s">
        <v>642</v>
      </c>
      <c r="K3" s="59">
        <v>42552</v>
      </c>
      <c r="L3" s="149">
        <v>5.5</v>
      </c>
      <c r="M3" s="35" t="s">
        <v>640</v>
      </c>
      <c r="N3" s="35" t="s">
        <v>641</v>
      </c>
      <c r="O3" s="247">
        <v>22639606</v>
      </c>
      <c r="P3" s="247">
        <v>22639606</v>
      </c>
      <c r="Q3" s="35" t="s">
        <v>217</v>
      </c>
      <c r="R3" s="35" t="s">
        <v>217</v>
      </c>
      <c r="S3" s="46" t="s">
        <v>1414</v>
      </c>
      <c r="T3" s="60">
        <v>4116292</v>
      </c>
      <c r="U3" s="104"/>
      <c r="W3" s="15"/>
      <c r="X3" s="16"/>
      <c r="Y3" s="16"/>
      <c r="Z3" s="16"/>
      <c r="AA3" s="16"/>
      <c r="AB3" s="16"/>
      <c r="AC3" s="16"/>
      <c r="AD3" s="16"/>
      <c r="AE3" s="17"/>
    </row>
    <row r="4" spans="1:31" s="14" customFormat="1" ht="54.95" customHeight="1" x14ac:dyDescent="0.25">
      <c r="A4" s="35">
        <v>3</v>
      </c>
      <c r="B4" s="35" t="s">
        <v>1413</v>
      </c>
      <c r="C4" s="46" t="s">
        <v>634</v>
      </c>
      <c r="D4" s="35" t="s">
        <v>635</v>
      </c>
      <c r="E4" s="35" t="s">
        <v>636</v>
      </c>
      <c r="F4" s="35" t="s">
        <v>637</v>
      </c>
      <c r="G4" s="35" t="s">
        <v>638</v>
      </c>
      <c r="H4" s="35" t="s">
        <v>639</v>
      </c>
      <c r="I4" s="35">
        <v>801116</v>
      </c>
      <c r="J4" s="46" t="s">
        <v>643</v>
      </c>
      <c r="K4" s="59">
        <v>42552</v>
      </c>
      <c r="L4" s="149">
        <v>5.5</v>
      </c>
      <c r="M4" s="35" t="s">
        <v>640</v>
      </c>
      <c r="N4" s="35" t="s">
        <v>641</v>
      </c>
      <c r="O4" s="247">
        <v>22639606</v>
      </c>
      <c r="P4" s="247">
        <v>22639606</v>
      </c>
      <c r="Q4" s="35" t="s">
        <v>217</v>
      </c>
      <c r="R4" s="35" t="s">
        <v>217</v>
      </c>
      <c r="S4" s="46" t="s">
        <v>1414</v>
      </c>
      <c r="T4" s="60">
        <v>4116292</v>
      </c>
      <c r="U4" s="104"/>
      <c r="W4" s="15"/>
      <c r="X4" s="16"/>
      <c r="Y4" s="16"/>
      <c r="Z4" s="16"/>
      <c r="AA4" s="16"/>
      <c r="AB4" s="16"/>
      <c r="AC4" s="16"/>
      <c r="AD4" s="16"/>
      <c r="AE4" s="17"/>
    </row>
    <row r="5" spans="1:31" s="14" customFormat="1" ht="54.95" customHeight="1" x14ac:dyDescent="0.25">
      <c r="A5" s="35">
        <v>4</v>
      </c>
      <c r="B5" s="35" t="s">
        <v>1413</v>
      </c>
      <c r="C5" s="46" t="s">
        <v>634</v>
      </c>
      <c r="D5" s="35" t="s">
        <v>635</v>
      </c>
      <c r="E5" s="35" t="s">
        <v>636</v>
      </c>
      <c r="F5" s="35" t="s">
        <v>637</v>
      </c>
      <c r="G5" s="35" t="s">
        <v>638</v>
      </c>
      <c r="H5" s="35" t="s">
        <v>639</v>
      </c>
      <c r="I5" s="35">
        <v>801116</v>
      </c>
      <c r="J5" s="46" t="s">
        <v>643</v>
      </c>
      <c r="K5" s="59">
        <v>42552</v>
      </c>
      <c r="L5" s="149">
        <v>5.5</v>
      </c>
      <c r="M5" s="35" t="s">
        <v>640</v>
      </c>
      <c r="N5" s="35" t="s">
        <v>641</v>
      </c>
      <c r="O5" s="247">
        <v>22639606</v>
      </c>
      <c r="P5" s="247">
        <v>22639606</v>
      </c>
      <c r="Q5" s="35" t="s">
        <v>217</v>
      </c>
      <c r="R5" s="35" t="s">
        <v>217</v>
      </c>
      <c r="S5" s="46" t="s">
        <v>1414</v>
      </c>
      <c r="T5" s="60">
        <v>4116292</v>
      </c>
      <c r="U5" s="104"/>
      <c r="W5" s="15"/>
      <c r="X5" s="16"/>
      <c r="Y5" s="16"/>
      <c r="Z5" s="16"/>
      <c r="AA5" s="16"/>
      <c r="AB5" s="16"/>
      <c r="AC5" s="16"/>
      <c r="AD5" s="16"/>
      <c r="AE5" s="17"/>
    </row>
    <row r="6" spans="1:31" s="14" customFormat="1" ht="54.95" customHeight="1" x14ac:dyDescent="0.25">
      <c r="A6" s="35">
        <v>5</v>
      </c>
      <c r="B6" s="35" t="s">
        <v>1413</v>
      </c>
      <c r="C6" s="46" t="s">
        <v>634</v>
      </c>
      <c r="D6" s="35" t="s">
        <v>635</v>
      </c>
      <c r="E6" s="35" t="s">
        <v>636</v>
      </c>
      <c r="F6" s="35" t="s">
        <v>637</v>
      </c>
      <c r="G6" s="35" t="s">
        <v>638</v>
      </c>
      <c r="H6" s="35" t="s">
        <v>639</v>
      </c>
      <c r="I6" s="35">
        <v>801116</v>
      </c>
      <c r="J6" s="46" t="s">
        <v>643</v>
      </c>
      <c r="K6" s="59">
        <v>42552</v>
      </c>
      <c r="L6" s="149">
        <v>5.5</v>
      </c>
      <c r="M6" s="35" t="s">
        <v>640</v>
      </c>
      <c r="N6" s="35" t="s">
        <v>641</v>
      </c>
      <c r="O6" s="247">
        <v>22639606</v>
      </c>
      <c r="P6" s="247">
        <v>22639606</v>
      </c>
      <c r="Q6" s="35" t="s">
        <v>217</v>
      </c>
      <c r="R6" s="35" t="s">
        <v>217</v>
      </c>
      <c r="S6" s="46" t="s">
        <v>1414</v>
      </c>
      <c r="T6" s="60">
        <v>4116292</v>
      </c>
      <c r="U6" s="104"/>
      <c r="W6" s="15"/>
      <c r="X6" s="16"/>
      <c r="Y6" s="16"/>
      <c r="Z6" s="16"/>
      <c r="AA6" s="16"/>
      <c r="AB6" s="16"/>
      <c r="AC6" s="16"/>
      <c r="AD6" s="16"/>
      <c r="AE6" s="17"/>
    </row>
    <row r="7" spans="1:31" s="14" customFormat="1" ht="54.95" customHeight="1" x14ac:dyDescent="0.25">
      <c r="A7" s="35">
        <v>6</v>
      </c>
      <c r="B7" s="35" t="s">
        <v>1413</v>
      </c>
      <c r="C7" s="46" t="s">
        <v>634</v>
      </c>
      <c r="D7" s="35" t="s">
        <v>635</v>
      </c>
      <c r="E7" s="35" t="s">
        <v>636</v>
      </c>
      <c r="F7" s="35" t="s">
        <v>637</v>
      </c>
      <c r="G7" s="35" t="s">
        <v>638</v>
      </c>
      <c r="H7" s="35" t="s">
        <v>639</v>
      </c>
      <c r="I7" s="35">
        <v>801116</v>
      </c>
      <c r="J7" s="46" t="s">
        <v>643</v>
      </c>
      <c r="K7" s="59">
        <v>42552</v>
      </c>
      <c r="L7" s="149">
        <v>5.5</v>
      </c>
      <c r="M7" s="35" t="s">
        <v>640</v>
      </c>
      <c r="N7" s="35" t="s">
        <v>641</v>
      </c>
      <c r="O7" s="247">
        <v>22639606</v>
      </c>
      <c r="P7" s="247">
        <v>22639606</v>
      </c>
      <c r="Q7" s="35" t="s">
        <v>217</v>
      </c>
      <c r="R7" s="35" t="s">
        <v>217</v>
      </c>
      <c r="S7" s="46" t="s">
        <v>1414</v>
      </c>
      <c r="T7" s="60">
        <v>4116292</v>
      </c>
      <c r="U7" s="104"/>
      <c r="W7" s="15"/>
      <c r="X7" s="16"/>
      <c r="Y7" s="16"/>
      <c r="Z7" s="16"/>
      <c r="AA7" s="16"/>
      <c r="AB7" s="16"/>
      <c r="AC7" s="16"/>
      <c r="AD7" s="16"/>
      <c r="AE7" s="17"/>
    </row>
    <row r="8" spans="1:31" s="14" customFormat="1" ht="54.95" customHeight="1" x14ac:dyDescent="0.25">
      <c r="A8" s="35">
        <v>7</v>
      </c>
      <c r="B8" s="35" t="s">
        <v>1413</v>
      </c>
      <c r="C8" s="46" t="s">
        <v>634</v>
      </c>
      <c r="D8" s="35" t="s">
        <v>635</v>
      </c>
      <c r="E8" s="35" t="s">
        <v>636</v>
      </c>
      <c r="F8" s="35" t="s">
        <v>637</v>
      </c>
      <c r="G8" s="35" t="s">
        <v>638</v>
      </c>
      <c r="H8" s="35" t="s">
        <v>639</v>
      </c>
      <c r="I8" s="35">
        <v>801116</v>
      </c>
      <c r="J8" s="46" t="s">
        <v>643</v>
      </c>
      <c r="K8" s="59">
        <v>42552</v>
      </c>
      <c r="L8" s="149">
        <v>5.5</v>
      </c>
      <c r="M8" s="35" t="s">
        <v>640</v>
      </c>
      <c r="N8" s="35" t="s">
        <v>641</v>
      </c>
      <c r="O8" s="247">
        <v>22639606</v>
      </c>
      <c r="P8" s="247">
        <v>22639606</v>
      </c>
      <c r="Q8" s="35" t="s">
        <v>217</v>
      </c>
      <c r="R8" s="35" t="s">
        <v>217</v>
      </c>
      <c r="S8" s="46" t="s">
        <v>1414</v>
      </c>
      <c r="T8" s="60">
        <v>4116292</v>
      </c>
      <c r="U8" s="104"/>
      <c r="W8" s="15"/>
      <c r="X8" s="16"/>
      <c r="Y8" s="16"/>
      <c r="Z8" s="16"/>
      <c r="AA8" s="16"/>
      <c r="AB8" s="16"/>
      <c r="AC8" s="16"/>
      <c r="AD8" s="16"/>
      <c r="AE8" s="17"/>
    </row>
    <row r="9" spans="1:31" s="14" customFormat="1" ht="54.95" customHeight="1" thickBot="1" x14ac:dyDescent="0.3">
      <c r="A9" s="35">
        <v>8</v>
      </c>
      <c r="B9" s="35" t="s">
        <v>1413</v>
      </c>
      <c r="C9" s="46" t="s">
        <v>634</v>
      </c>
      <c r="D9" s="35" t="s">
        <v>635</v>
      </c>
      <c r="E9" s="35" t="s">
        <v>636</v>
      </c>
      <c r="F9" s="35" t="s">
        <v>637</v>
      </c>
      <c r="G9" s="35" t="s">
        <v>638</v>
      </c>
      <c r="H9" s="35" t="s">
        <v>639</v>
      </c>
      <c r="I9" s="35">
        <v>801116</v>
      </c>
      <c r="J9" s="46" t="s">
        <v>643</v>
      </c>
      <c r="K9" s="59">
        <v>42552</v>
      </c>
      <c r="L9" s="149">
        <v>5.5</v>
      </c>
      <c r="M9" s="35" t="s">
        <v>640</v>
      </c>
      <c r="N9" s="35" t="s">
        <v>641</v>
      </c>
      <c r="O9" s="247">
        <v>22639606</v>
      </c>
      <c r="P9" s="247">
        <v>22639606</v>
      </c>
      <c r="Q9" s="35" t="s">
        <v>217</v>
      </c>
      <c r="R9" s="35" t="s">
        <v>217</v>
      </c>
      <c r="S9" s="46" t="s">
        <v>1414</v>
      </c>
      <c r="T9" s="60">
        <v>4116292</v>
      </c>
      <c r="U9" s="104"/>
      <c r="W9" s="18"/>
      <c r="X9" s="19"/>
      <c r="Y9" s="19"/>
      <c r="Z9" s="19"/>
      <c r="AA9" s="19"/>
      <c r="AB9" s="19"/>
      <c r="AC9" s="19"/>
      <c r="AD9" s="19"/>
      <c r="AE9" s="20"/>
    </row>
    <row r="10" spans="1:31" ht="54.95" customHeight="1" x14ac:dyDescent="0.25">
      <c r="A10" s="35">
        <v>9</v>
      </c>
      <c r="B10" s="35" t="s">
        <v>1413</v>
      </c>
      <c r="C10" s="46" t="s">
        <v>634</v>
      </c>
      <c r="D10" s="35" t="s">
        <v>635</v>
      </c>
      <c r="E10" s="35" t="s">
        <v>636</v>
      </c>
      <c r="F10" s="35" t="s">
        <v>637</v>
      </c>
      <c r="G10" s="35" t="s">
        <v>638</v>
      </c>
      <c r="H10" s="35" t="s">
        <v>639</v>
      </c>
      <c r="I10" s="35">
        <v>801116</v>
      </c>
      <c r="J10" s="46" t="s">
        <v>643</v>
      </c>
      <c r="K10" s="59">
        <v>42552</v>
      </c>
      <c r="L10" s="149">
        <v>5.5</v>
      </c>
      <c r="M10" s="35" t="s">
        <v>640</v>
      </c>
      <c r="N10" s="35" t="s">
        <v>641</v>
      </c>
      <c r="O10" s="247">
        <v>22639606</v>
      </c>
      <c r="P10" s="247">
        <v>22639606</v>
      </c>
      <c r="Q10" s="35" t="s">
        <v>217</v>
      </c>
      <c r="R10" s="35" t="s">
        <v>217</v>
      </c>
      <c r="S10" s="46" t="s">
        <v>1414</v>
      </c>
      <c r="T10" s="60">
        <v>4116292</v>
      </c>
      <c r="U10" s="104"/>
    </row>
    <row r="11" spans="1:31" ht="54.95" customHeight="1" x14ac:dyDescent="0.25">
      <c r="A11" s="35">
        <v>10</v>
      </c>
      <c r="B11" s="35" t="s">
        <v>1413</v>
      </c>
      <c r="C11" s="46" t="s">
        <v>634</v>
      </c>
      <c r="D11" s="35" t="s">
        <v>635</v>
      </c>
      <c r="E11" s="35" t="s">
        <v>636</v>
      </c>
      <c r="F11" s="35" t="s">
        <v>637</v>
      </c>
      <c r="G11" s="35" t="s">
        <v>638</v>
      </c>
      <c r="H11" s="35" t="s">
        <v>639</v>
      </c>
      <c r="I11" s="35">
        <v>801116</v>
      </c>
      <c r="J11" s="46" t="s">
        <v>643</v>
      </c>
      <c r="K11" s="59">
        <v>42552</v>
      </c>
      <c r="L11" s="149">
        <v>5.5</v>
      </c>
      <c r="M11" s="35" t="s">
        <v>640</v>
      </c>
      <c r="N11" s="35" t="s">
        <v>641</v>
      </c>
      <c r="O11" s="247">
        <v>22639606</v>
      </c>
      <c r="P11" s="247">
        <v>22639606</v>
      </c>
      <c r="Q11" s="35" t="s">
        <v>217</v>
      </c>
      <c r="R11" s="35" t="s">
        <v>217</v>
      </c>
      <c r="S11" s="46" t="s">
        <v>1414</v>
      </c>
      <c r="T11" s="60">
        <v>4116292</v>
      </c>
      <c r="U11" s="104"/>
    </row>
    <row r="12" spans="1:31" ht="54.95" customHeight="1" x14ac:dyDescent="0.25">
      <c r="A12" s="35">
        <v>11</v>
      </c>
      <c r="B12" s="35" t="s">
        <v>1413</v>
      </c>
      <c r="C12" s="46" t="s">
        <v>634</v>
      </c>
      <c r="D12" s="35" t="s">
        <v>635</v>
      </c>
      <c r="E12" s="35" t="s">
        <v>636</v>
      </c>
      <c r="F12" s="35" t="s">
        <v>637</v>
      </c>
      <c r="G12" s="35" t="s">
        <v>638</v>
      </c>
      <c r="H12" s="35" t="s">
        <v>639</v>
      </c>
      <c r="I12" s="35">
        <v>801116</v>
      </c>
      <c r="J12" s="46" t="s">
        <v>643</v>
      </c>
      <c r="K12" s="59">
        <v>42552</v>
      </c>
      <c r="L12" s="149">
        <v>5.5</v>
      </c>
      <c r="M12" s="35" t="s">
        <v>640</v>
      </c>
      <c r="N12" s="35" t="s">
        <v>641</v>
      </c>
      <c r="O12" s="247">
        <v>22639606</v>
      </c>
      <c r="P12" s="247">
        <v>22639606</v>
      </c>
      <c r="Q12" s="35" t="s">
        <v>217</v>
      </c>
      <c r="R12" s="35" t="s">
        <v>217</v>
      </c>
      <c r="S12" s="46" t="s">
        <v>1414</v>
      </c>
      <c r="T12" s="60">
        <v>4116292</v>
      </c>
      <c r="U12" s="104"/>
    </row>
    <row r="13" spans="1:31" ht="54.95" customHeight="1" x14ac:dyDescent="0.25">
      <c r="A13" s="35">
        <v>12</v>
      </c>
      <c r="B13" s="35" t="s">
        <v>1413</v>
      </c>
      <c r="C13" s="46" t="s">
        <v>634</v>
      </c>
      <c r="D13" s="35" t="s">
        <v>635</v>
      </c>
      <c r="E13" s="35" t="s">
        <v>636</v>
      </c>
      <c r="F13" s="35" t="s">
        <v>637</v>
      </c>
      <c r="G13" s="35" t="s">
        <v>638</v>
      </c>
      <c r="H13" s="35" t="s">
        <v>639</v>
      </c>
      <c r="I13" s="35">
        <v>801116</v>
      </c>
      <c r="J13" s="46" t="s">
        <v>643</v>
      </c>
      <c r="K13" s="59">
        <v>42552</v>
      </c>
      <c r="L13" s="149">
        <v>5.5</v>
      </c>
      <c r="M13" s="35" t="s">
        <v>640</v>
      </c>
      <c r="N13" s="35" t="s">
        <v>641</v>
      </c>
      <c r="O13" s="247">
        <v>22639606</v>
      </c>
      <c r="P13" s="247">
        <v>22639606</v>
      </c>
      <c r="Q13" s="35" t="s">
        <v>217</v>
      </c>
      <c r="R13" s="35" t="s">
        <v>217</v>
      </c>
      <c r="S13" s="46" t="s">
        <v>1414</v>
      </c>
      <c r="T13" s="60">
        <v>4116292</v>
      </c>
      <c r="U13" s="104"/>
    </row>
    <row r="14" spans="1:31" ht="54.95" customHeight="1" x14ac:dyDescent="0.25">
      <c r="A14" s="35">
        <v>13</v>
      </c>
      <c r="B14" s="35" t="s">
        <v>1413</v>
      </c>
      <c r="C14" s="46" t="s">
        <v>634</v>
      </c>
      <c r="D14" s="35" t="s">
        <v>635</v>
      </c>
      <c r="E14" s="35" t="s">
        <v>636</v>
      </c>
      <c r="F14" s="35" t="s">
        <v>637</v>
      </c>
      <c r="G14" s="35" t="s">
        <v>638</v>
      </c>
      <c r="H14" s="35" t="s">
        <v>639</v>
      </c>
      <c r="I14" s="35">
        <v>801116</v>
      </c>
      <c r="J14" s="46" t="s">
        <v>643</v>
      </c>
      <c r="K14" s="59">
        <v>42552</v>
      </c>
      <c r="L14" s="149">
        <v>5.5</v>
      </c>
      <c r="M14" s="35" t="s">
        <v>640</v>
      </c>
      <c r="N14" s="35" t="s">
        <v>641</v>
      </c>
      <c r="O14" s="247">
        <v>22639606</v>
      </c>
      <c r="P14" s="247">
        <v>22639606</v>
      </c>
      <c r="Q14" s="35" t="s">
        <v>217</v>
      </c>
      <c r="R14" s="35" t="s">
        <v>217</v>
      </c>
      <c r="S14" s="46" t="s">
        <v>1414</v>
      </c>
      <c r="T14" s="60">
        <v>4116292</v>
      </c>
      <c r="U14" s="104"/>
    </row>
    <row r="15" spans="1:31" ht="54.95" customHeight="1" x14ac:dyDescent="0.25">
      <c r="A15" s="35">
        <v>14</v>
      </c>
      <c r="B15" s="35" t="s">
        <v>1413</v>
      </c>
      <c r="C15" s="46" t="s">
        <v>634</v>
      </c>
      <c r="D15" s="35" t="s">
        <v>635</v>
      </c>
      <c r="E15" s="35" t="s">
        <v>636</v>
      </c>
      <c r="F15" s="35" t="s">
        <v>637</v>
      </c>
      <c r="G15" s="35" t="s">
        <v>638</v>
      </c>
      <c r="H15" s="35" t="s">
        <v>639</v>
      </c>
      <c r="I15" s="35">
        <v>801116</v>
      </c>
      <c r="J15" s="46" t="s">
        <v>643</v>
      </c>
      <c r="K15" s="59">
        <v>42552</v>
      </c>
      <c r="L15" s="149">
        <v>5.5</v>
      </c>
      <c r="M15" s="35" t="s">
        <v>640</v>
      </c>
      <c r="N15" s="35" t="s">
        <v>641</v>
      </c>
      <c r="O15" s="247">
        <v>22639606</v>
      </c>
      <c r="P15" s="247">
        <v>22639606</v>
      </c>
      <c r="Q15" s="35" t="s">
        <v>217</v>
      </c>
      <c r="R15" s="35" t="s">
        <v>217</v>
      </c>
      <c r="S15" s="46" t="s">
        <v>1414</v>
      </c>
      <c r="T15" s="60">
        <v>4116292</v>
      </c>
      <c r="U15" s="104"/>
    </row>
    <row r="16" spans="1:31" ht="54.95" customHeight="1" x14ac:dyDescent="0.25">
      <c r="A16" s="35">
        <v>15</v>
      </c>
      <c r="B16" s="35" t="s">
        <v>1413</v>
      </c>
      <c r="C16" s="46" t="s">
        <v>634</v>
      </c>
      <c r="D16" s="35" t="s">
        <v>635</v>
      </c>
      <c r="E16" s="35" t="s">
        <v>636</v>
      </c>
      <c r="F16" s="35" t="s">
        <v>637</v>
      </c>
      <c r="G16" s="35" t="s">
        <v>638</v>
      </c>
      <c r="H16" s="35" t="s">
        <v>639</v>
      </c>
      <c r="I16" s="35">
        <v>801116</v>
      </c>
      <c r="J16" s="46" t="s">
        <v>643</v>
      </c>
      <c r="K16" s="59">
        <v>42552</v>
      </c>
      <c r="L16" s="149">
        <v>5.5</v>
      </c>
      <c r="M16" s="35" t="s">
        <v>640</v>
      </c>
      <c r="N16" s="35" t="s">
        <v>641</v>
      </c>
      <c r="O16" s="247">
        <v>22639606</v>
      </c>
      <c r="P16" s="247">
        <v>22639606</v>
      </c>
      <c r="Q16" s="35" t="s">
        <v>217</v>
      </c>
      <c r="R16" s="35" t="s">
        <v>217</v>
      </c>
      <c r="S16" s="46" t="s">
        <v>1414</v>
      </c>
      <c r="T16" s="60">
        <v>4116292</v>
      </c>
      <c r="U16" s="104"/>
    </row>
    <row r="17" spans="1:21" ht="54.95" customHeight="1" x14ac:dyDescent="0.25">
      <c r="A17" s="35">
        <v>16</v>
      </c>
      <c r="B17" s="35" t="s">
        <v>1413</v>
      </c>
      <c r="C17" s="46" t="s">
        <v>634</v>
      </c>
      <c r="D17" s="35" t="s">
        <v>635</v>
      </c>
      <c r="E17" s="35" t="s">
        <v>636</v>
      </c>
      <c r="F17" s="35" t="s">
        <v>637</v>
      </c>
      <c r="G17" s="35" t="s">
        <v>638</v>
      </c>
      <c r="H17" s="35" t="s">
        <v>639</v>
      </c>
      <c r="I17" s="35">
        <v>801116</v>
      </c>
      <c r="J17" s="46" t="s">
        <v>643</v>
      </c>
      <c r="K17" s="59">
        <v>42552</v>
      </c>
      <c r="L17" s="149">
        <v>5.5</v>
      </c>
      <c r="M17" s="35" t="s">
        <v>640</v>
      </c>
      <c r="N17" s="35" t="s">
        <v>641</v>
      </c>
      <c r="O17" s="247">
        <v>22639606</v>
      </c>
      <c r="P17" s="247">
        <v>22639606</v>
      </c>
      <c r="Q17" s="35" t="s">
        <v>217</v>
      </c>
      <c r="R17" s="35" t="s">
        <v>217</v>
      </c>
      <c r="S17" s="46" t="s">
        <v>1414</v>
      </c>
      <c r="T17" s="60">
        <v>4116292</v>
      </c>
      <c r="U17" s="104"/>
    </row>
    <row r="18" spans="1:21" ht="54.95" customHeight="1" x14ac:dyDescent="0.25">
      <c r="A18" s="35">
        <v>17</v>
      </c>
      <c r="B18" s="35" t="s">
        <v>1413</v>
      </c>
      <c r="C18" s="46" t="s">
        <v>634</v>
      </c>
      <c r="D18" s="35" t="s">
        <v>635</v>
      </c>
      <c r="E18" s="35" t="s">
        <v>636</v>
      </c>
      <c r="F18" s="35" t="s">
        <v>637</v>
      </c>
      <c r="G18" s="35" t="s">
        <v>638</v>
      </c>
      <c r="H18" s="35" t="s">
        <v>639</v>
      </c>
      <c r="I18" s="35">
        <v>801116</v>
      </c>
      <c r="J18" s="46" t="s">
        <v>643</v>
      </c>
      <c r="K18" s="59">
        <v>42552</v>
      </c>
      <c r="L18" s="149">
        <v>5.5</v>
      </c>
      <c r="M18" s="35" t="s">
        <v>640</v>
      </c>
      <c r="N18" s="35" t="s">
        <v>641</v>
      </c>
      <c r="O18" s="247">
        <v>22639606</v>
      </c>
      <c r="P18" s="247">
        <v>22639606</v>
      </c>
      <c r="Q18" s="35" t="s">
        <v>217</v>
      </c>
      <c r="R18" s="35" t="s">
        <v>217</v>
      </c>
      <c r="S18" s="46" t="s">
        <v>1414</v>
      </c>
      <c r="T18" s="60">
        <v>4116292</v>
      </c>
      <c r="U18" s="104"/>
    </row>
    <row r="19" spans="1:21" ht="54.95" customHeight="1" x14ac:dyDescent="0.25">
      <c r="A19" s="35">
        <v>18</v>
      </c>
      <c r="B19" s="35" t="s">
        <v>1413</v>
      </c>
      <c r="C19" s="66" t="s">
        <v>634</v>
      </c>
      <c r="D19" s="61" t="s">
        <v>635</v>
      </c>
      <c r="E19" s="35" t="s">
        <v>636</v>
      </c>
      <c r="F19" s="61" t="s">
        <v>637</v>
      </c>
      <c r="G19" s="61" t="s">
        <v>638</v>
      </c>
      <c r="H19" s="61" t="s">
        <v>639</v>
      </c>
      <c r="I19" s="35">
        <v>801116</v>
      </c>
      <c r="J19" s="46" t="s">
        <v>643</v>
      </c>
      <c r="K19" s="62">
        <v>42552</v>
      </c>
      <c r="L19" s="195">
        <v>5.5</v>
      </c>
      <c r="M19" s="61" t="s">
        <v>640</v>
      </c>
      <c r="N19" s="61" t="s">
        <v>641</v>
      </c>
      <c r="O19" s="248">
        <v>22639606</v>
      </c>
      <c r="P19" s="248">
        <v>22639606</v>
      </c>
      <c r="Q19" s="61" t="s">
        <v>217</v>
      </c>
      <c r="R19" s="61" t="s">
        <v>217</v>
      </c>
      <c r="S19" s="46" t="s">
        <v>1414</v>
      </c>
      <c r="T19" s="63">
        <v>4116292</v>
      </c>
      <c r="U19" s="104"/>
    </row>
    <row r="20" spans="1:21" ht="54.95" customHeight="1" x14ac:dyDescent="0.25">
      <c r="A20" s="35">
        <v>19</v>
      </c>
      <c r="B20" s="35" t="s">
        <v>1413</v>
      </c>
      <c r="C20" s="46" t="s">
        <v>634</v>
      </c>
      <c r="D20" s="35" t="s">
        <v>635</v>
      </c>
      <c r="E20" s="35" t="s">
        <v>636</v>
      </c>
      <c r="F20" s="35" t="s">
        <v>637</v>
      </c>
      <c r="G20" s="35" t="s">
        <v>638</v>
      </c>
      <c r="H20" s="35" t="s">
        <v>639</v>
      </c>
      <c r="I20" s="35">
        <v>801116</v>
      </c>
      <c r="J20" s="46" t="s">
        <v>643</v>
      </c>
      <c r="K20" s="59">
        <v>42552</v>
      </c>
      <c r="L20" s="149">
        <v>5.5</v>
      </c>
      <c r="M20" s="35" t="s">
        <v>640</v>
      </c>
      <c r="N20" s="35" t="s">
        <v>641</v>
      </c>
      <c r="O20" s="247">
        <v>22639606</v>
      </c>
      <c r="P20" s="247">
        <v>22639606</v>
      </c>
      <c r="Q20" s="35" t="s">
        <v>217</v>
      </c>
      <c r="R20" s="35" t="s">
        <v>217</v>
      </c>
      <c r="S20" s="46" t="s">
        <v>1414</v>
      </c>
      <c r="T20" s="60">
        <v>4116292</v>
      </c>
      <c r="U20" s="104"/>
    </row>
    <row r="21" spans="1:21" ht="54.95" customHeight="1" x14ac:dyDescent="0.25">
      <c r="A21" s="35">
        <v>20</v>
      </c>
      <c r="B21" s="35" t="s">
        <v>1413</v>
      </c>
      <c r="C21" s="46" t="s">
        <v>634</v>
      </c>
      <c r="D21" s="35" t="s">
        <v>635</v>
      </c>
      <c r="E21" s="35" t="s">
        <v>636</v>
      </c>
      <c r="F21" s="35" t="s">
        <v>637</v>
      </c>
      <c r="G21" s="35" t="s">
        <v>638</v>
      </c>
      <c r="H21" s="35" t="s">
        <v>639</v>
      </c>
      <c r="I21" s="35">
        <v>801116</v>
      </c>
      <c r="J21" s="46" t="s">
        <v>643</v>
      </c>
      <c r="K21" s="59">
        <v>42552</v>
      </c>
      <c r="L21" s="149">
        <v>5.5</v>
      </c>
      <c r="M21" s="35" t="s">
        <v>640</v>
      </c>
      <c r="N21" s="35" t="s">
        <v>641</v>
      </c>
      <c r="O21" s="247">
        <v>22639606</v>
      </c>
      <c r="P21" s="247">
        <v>22639606</v>
      </c>
      <c r="Q21" s="35" t="s">
        <v>217</v>
      </c>
      <c r="R21" s="35" t="s">
        <v>217</v>
      </c>
      <c r="S21" s="46" t="s">
        <v>1414</v>
      </c>
      <c r="T21" s="60">
        <v>4116292</v>
      </c>
      <c r="U21" s="104"/>
    </row>
    <row r="22" spans="1:21" ht="54.95" customHeight="1" x14ac:dyDescent="0.25">
      <c r="A22" s="35">
        <v>21</v>
      </c>
      <c r="B22" s="35" t="s">
        <v>1413</v>
      </c>
      <c r="C22" s="46" t="s">
        <v>634</v>
      </c>
      <c r="D22" s="35" t="s">
        <v>635</v>
      </c>
      <c r="E22" s="35" t="s">
        <v>636</v>
      </c>
      <c r="F22" s="35" t="s">
        <v>637</v>
      </c>
      <c r="G22" s="35" t="s">
        <v>638</v>
      </c>
      <c r="H22" s="35" t="s">
        <v>639</v>
      </c>
      <c r="I22" s="35">
        <v>801116</v>
      </c>
      <c r="J22" s="46" t="s">
        <v>643</v>
      </c>
      <c r="K22" s="59">
        <v>42552</v>
      </c>
      <c r="L22" s="149">
        <v>5.5</v>
      </c>
      <c r="M22" s="35" t="s">
        <v>640</v>
      </c>
      <c r="N22" s="35" t="s">
        <v>641</v>
      </c>
      <c r="O22" s="247">
        <v>22639606</v>
      </c>
      <c r="P22" s="247">
        <v>22639606</v>
      </c>
      <c r="Q22" s="35" t="s">
        <v>217</v>
      </c>
      <c r="R22" s="35" t="s">
        <v>217</v>
      </c>
      <c r="S22" s="46" t="s">
        <v>1414</v>
      </c>
      <c r="T22" s="60">
        <v>4116292</v>
      </c>
      <c r="U22" s="104"/>
    </row>
    <row r="23" spans="1:21" ht="54.95" customHeight="1" x14ac:dyDescent="0.25">
      <c r="A23" s="35">
        <v>22</v>
      </c>
      <c r="B23" s="35" t="s">
        <v>1413</v>
      </c>
      <c r="C23" s="46" t="s">
        <v>634</v>
      </c>
      <c r="D23" s="35" t="s">
        <v>635</v>
      </c>
      <c r="E23" s="35" t="s">
        <v>636</v>
      </c>
      <c r="F23" s="35" t="s">
        <v>637</v>
      </c>
      <c r="G23" s="35" t="s">
        <v>638</v>
      </c>
      <c r="H23" s="35" t="s">
        <v>639</v>
      </c>
      <c r="I23" s="35">
        <v>801116</v>
      </c>
      <c r="J23" s="46" t="s">
        <v>1420</v>
      </c>
      <c r="K23" s="59">
        <v>42552</v>
      </c>
      <c r="L23" s="149">
        <v>5.5</v>
      </c>
      <c r="M23" s="35" t="s">
        <v>640</v>
      </c>
      <c r="N23" s="35" t="s">
        <v>641</v>
      </c>
      <c r="O23" s="247">
        <v>22639606</v>
      </c>
      <c r="P23" s="247">
        <v>22639606</v>
      </c>
      <c r="Q23" s="35" t="s">
        <v>217</v>
      </c>
      <c r="R23" s="35" t="s">
        <v>217</v>
      </c>
      <c r="S23" s="46" t="s">
        <v>1414</v>
      </c>
      <c r="T23" s="64">
        <v>4116292</v>
      </c>
      <c r="U23" s="104"/>
    </row>
    <row r="24" spans="1:21" ht="54.95" customHeight="1" x14ac:dyDescent="0.25">
      <c r="A24" s="35">
        <v>23</v>
      </c>
      <c r="B24" s="35" t="s">
        <v>1413</v>
      </c>
      <c r="C24" s="46" t="s">
        <v>634</v>
      </c>
      <c r="D24" s="35" t="s">
        <v>635</v>
      </c>
      <c r="E24" s="35" t="s">
        <v>636</v>
      </c>
      <c r="F24" s="35" t="s">
        <v>637</v>
      </c>
      <c r="G24" s="35" t="s">
        <v>638</v>
      </c>
      <c r="H24" s="35" t="s">
        <v>639</v>
      </c>
      <c r="I24" s="35">
        <v>801116</v>
      </c>
      <c r="J24" s="46" t="s">
        <v>850</v>
      </c>
      <c r="K24" s="59">
        <v>42552</v>
      </c>
      <c r="L24" s="149">
        <v>5.5</v>
      </c>
      <c r="M24" s="35" t="s">
        <v>640</v>
      </c>
      <c r="N24" s="35" t="s">
        <v>641</v>
      </c>
      <c r="O24" s="247">
        <v>19663781</v>
      </c>
      <c r="P24" s="247">
        <v>19663781</v>
      </c>
      <c r="Q24" s="35" t="s">
        <v>217</v>
      </c>
      <c r="R24" s="35" t="s">
        <v>217</v>
      </c>
      <c r="S24" s="46" t="s">
        <v>1414</v>
      </c>
      <c r="T24" s="65">
        <v>3575233</v>
      </c>
      <c r="U24" s="104"/>
    </row>
    <row r="25" spans="1:21" ht="54.95" customHeight="1" x14ac:dyDescent="0.25">
      <c r="A25" s="35">
        <v>24</v>
      </c>
      <c r="B25" s="35" t="s">
        <v>1413</v>
      </c>
      <c r="C25" s="46" t="s">
        <v>634</v>
      </c>
      <c r="D25" s="35" t="s">
        <v>635</v>
      </c>
      <c r="E25" s="35" t="s">
        <v>636</v>
      </c>
      <c r="F25" s="35" t="s">
        <v>637</v>
      </c>
      <c r="G25" s="35" t="s">
        <v>638</v>
      </c>
      <c r="H25" s="35" t="s">
        <v>639</v>
      </c>
      <c r="I25" s="35">
        <v>801116</v>
      </c>
      <c r="J25" s="46" t="s">
        <v>644</v>
      </c>
      <c r="K25" s="59">
        <v>42552</v>
      </c>
      <c r="L25" s="149">
        <v>5.5</v>
      </c>
      <c r="M25" s="35" t="s">
        <v>640</v>
      </c>
      <c r="N25" s="35" t="s">
        <v>641</v>
      </c>
      <c r="O25" s="247">
        <v>12311744</v>
      </c>
      <c r="P25" s="247">
        <v>12311744</v>
      </c>
      <c r="Q25" s="35" t="s">
        <v>217</v>
      </c>
      <c r="R25" s="35" t="s">
        <v>217</v>
      </c>
      <c r="S25" s="46" t="s">
        <v>1414</v>
      </c>
      <c r="T25" s="65">
        <v>2238499</v>
      </c>
      <c r="U25" s="104"/>
    </row>
    <row r="26" spans="1:21" ht="54.95" customHeight="1" x14ac:dyDescent="0.25">
      <c r="A26" s="35">
        <v>25</v>
      </c>
      <c r="B26" s="35" t="s">
        <v>1413</v>
      </c>
      <c r="C26" s="46" t="s">
        <v>634</v>
      </c>
      <c r="D26" s="35" t="s">
        <v>635</v>
      </c>
      <c r="E26" s="35" t="s">
        <v>636</v>
      </c>
      <c r="F26" s="35" t="s">
        <v>637</v>
      </c>
      <c r="G26" s="35" t="s">
        <v>638</v>
      </c>
      <c r="H26" s="35" t="s">
        <v>639</v>
      </c>
      <c r="I26" s="35">
        <v>801116</v>
      </c>
      <c r="J26" s="46" t="s">
        <v>851</v>
      </c>
      <c r="K26" s="59">
        <v>42552</v>
      </c>
      <c r="L26" s="149">
        <v>5.5</v>
      </c>
      <c r="M26" s="35" t="s">
        <v>640</v>
      </c>
      <c r="N26" s="35" t="s">
        <v>641</v>
      </c>
      <c r="O26" s="247">
        <v>19663781</v>
      </c>
      <c r="P26" s="247">
        <v>19663781</v>
      </c>
      <c r="Q26" s="35" t="s">
        <v>217</v>
      </c>
      <c r="R26" s="35" t="s">
        <v>217</v>
      </c>
      <c r="S26" s="46" t="s">
        <v>1414</v>
      </c>
      <c r="T26" s="65">
        <v>3575233</v>
      </c>
      <c r="U26" s="104"/>
    </row>
    <row r="27" spans="1:21" ht="54.95" customHeight="1" x14ac:dyDescent="0.25">
      <c r="A27" s="35">
        <v>26</v>
      </c>
      <c r="B27" s="35" t="s">
        <v>1413</v>
      </c>
      <c r="C27" s="46" t="s">
        <v>634</v>
      </c>
      <c r="D27" s="35" t="s">
        <v>635</v>
      </c>
      <c r="E27" s="35" t="s">
        <v>636</v>
      </c>
      <c r="F27" s="35" t="s">
        <v>637</v>
      </c>
      <c r="G27" s="35" t="s">
        <v>638</v>
      </c>
      <c r="H27" s="35" t="s">
        <v>639</v>
      </c>
      <c r="I27" s="35">
        <v>801116</v>
      </c>
      <c r="J27" s="46" t="s">
        <v>852</v>
      </c>
      <c r="K27" s="59">
        <v>42552</v>
      </c>
      <c r="L27" s="149">
        <v>5.5</v>
      </c>
      <c r="M27" s="35" t="s">
        <v>640</v>
      </c>
      <c r="N27" s="35" t="s">
        <v>641</v>
      </c>
      <c r="O27" s="247">
        <v>17446500</v>
      </c>
      <c r="P27" s="247">
        <v>17446500</v>
      </c>
      <c r="Q27" s="35" t="s">
        <v>217</v>
      </c>
      <c r="R27" s="35" t="s">
        <v>217</v>
      </c>
      <c r="S27" s="46" t="s">
        <v>1414</v>
      </c>
      <c r="T27" s="65">
        <v>3172091</v>
      </c>
      <c r="U27" s="104"/>
    </row>
    <row r="28" spans="1:21" ht="54.95" customHeight="1" x14ac:dyDescent="0.25">
      <c r="A28" s="35">
        <v>27</v>
      </c>
      <c r="B28" s="35" t="s">
        <v>1413</v>
      </c>
      <c r="C28" s="46" t="s">
        <v>634</v>
      </c>
      <c r="D28" s="35" t="s">
        <v>635</v>
      </c>
      <c r="E28" s="35" t="s">
        <v>636</v>
      </c>
      <c r="F28" s="35" t="s">
        <v>637</v>
      </c>
      <c r="G28" s="35" t="s">
        <v>638</v>
      </c>
      <c r="H28" s="35" t="s">
        <v>639</v>
      </c>
      <c r="I28" s="35">
        <v>801116</v>
      </c>
      <c r="J28" s="46" t="s">
        <v>853</v>
      </c>
      <c r="K28" s="59">
        <v>42552</v>
      </c>
      <c r="L28" s="149">
        <v>5.5</v>
      </c>
      <c r="M28" s="35" t="s">
        <v>640</v>
      </c>
      <c r="N28" s="35" t="s">
        <v>641</v>
      </c>
      <c r="O28" s="247">
        <v>19663781</v>
      </c>
      <c r="P28" s="247">
        <v>19663781</v>
      </c>
      <c r="Q28" s="35" t="s">
        <v>217</v>
      </c>
      <c r="R28" s="35" t="s">
        <v>217</v>
      </c>
      <c r="S28" s="46" t="s">
        <v>1414</v>
      </c>
      <c r="T28" s="65">
        <v>3575233</v>
      </c>
      <c r="U28" s="104" t="s">
        <v>877</v>
      </c>
    </row>
    <row r="29" spans="1:21" ht="54.95" customHeight="1" x14ac:dyDescent="0.25">
      <c r="A29" s="35">
        <v>28</v>
      </c>
      <c r="B29" s="35" t="s">
        <v>1413</v>
      </c>
      <c r="C29" s="46" t="s">
        <v>634</v>
      </c>
      <c r="D29" s="35" t="s">
        <v>635</v>
      </c>
      <c r="E29" s="35" t="s">
        <v>636</v>
      </c>
      <c r="F29" s="35" t="s">
        <v>637</v>
      </c>
      <c r="G29" s="35" t="s">
        <v>638</v>
      </c>
      <c r="H29" s="35" t="s">
        <v>639</v>
      </c>
      <c r="I29" s="35">
        <v>801116</v>
      </c>
      <c r="J29" s="46" t="s">
        <v>854</v>
      </c>
      <c r="K29" s="59">
        <v>42552</v>
      </c>
      <c r="L29" s="149">
        <v>5.5</v>
      </c>
      <c r="M29" s="35" t="s">
        <v>640</v>
      </c>
      <c r="N29" s="35" t="s">
        <v>641</v>
      </c>
      <c r="O29" s="247">
        <v>19663781</v>
      </c>
      <c r="P29" s="247">
        <v>19663781</v>
      </c>
      <c r="Q29" s="35" t="s">
        <v>217</v>
      </c>
      <c r="R29" s="35" t="s">
        <v>217</v>
      </c>
      <c r="S29" s="46" t="s">
        <v>1414</v>
      </c>
      <c r="T29" s="65">
        <v>3575233</v>
      </c>
      <c r="U29" s="104" t="s">
        <v>877</v>
      </c>
    </row>
    <row r="30" spans="1:21" ht="54.95" customHeight="1" x14ac:dyDescent="0.25">
      <c r="A30" s="35">
        <v>29</v>
      </c>
      <c r="B30" s="35" t="s">
        <v>1413</v>
      </c>
      <c r="C30" s="46" t="s">
        <v>634</v>
      </c>
      <c r="D30" s="35" t="s">
        <v>635</v>
      </c>
      <c r="E30" s="35" t="s">
        <v>636</v>
      </c>
      <c r="F30" s="35" t="s">
        <v>637</v>
      </c>
      <c r="G30" s="35" t="s">
        <v>638</v>
      </c>
      <c r="H30" s="35" t="s">
        <v>639</v>
      </c>
      <c r="I30" s="35">
        <v>801116</v>
      </c>
      <c r="J30" s="46" t="s">
        <v>855</v>
      </c>
      <c r="K30" s="59">
        <v>42552</v>
      </c>
      <c r="L30" s="149">
        <v>5.5</v>
      </c>
      <c r="M30" s="35" t="s">
        <v>640</v>
      </c>
      <c r="N30" s="35" t="s">
        <v>641</v>
      </c>
      <c r="O30" s="247">
        <v>12311744</v>
      </c>
      <c r="P30" s="247">
        <v>12311744</v>
      </c>
      <c r="Q30" s="35" t="s">
        <v>217</v>
      </c>
      <c r="R30" s="35" t="s">
        <v>217</v>
      </c>
      <c r="S30" s="46" t="s">
        <v>1414</v>
      </c>
      <c r="T30" s="64">
        <v>2238499</v>
      </c>
      <c r="U30" s="104" t="s">
        <v>877</v>
      </c>
    </row>
    <row r="31" spans="1:21" ht="54.95" customHeight="1" x14ac:dyDescent="0.25">
      <c r="A31" s="35">
        <v>30</v>
      </c>
      <c r="B31" s="35" t="s">
        <v>1413</v>
      </c>
      <c r="C31" s="46" t="s">
        <v>634</v>
      </c>
      <c r="D31" s="35" t="s">
        <v>635</v>
      </c>
      <c r="E31" s="35" t="s">
        <v>636</v>
      </c>
      <c r="F31" s="35" t="s">
        <v>637</v>
      </c>
      <c r="G31" s="35" t="s">
        <v>638</v>
      </c>
      <c r="H31" s="35" t="s">
        <v>639</v>
      </c>
      <c r="I31" s="35">
        <v>801116</v>
      </c>
      <c r="J31" s="46" t="s">
        <v>856</v>
      </c>
      <c r="K31" s="59">
        <v>42552</v>
      </c>
      <c r="L31" s="149">
        <v>5.5</v>
      </c>
      <c r="M31" s="35" t="s">
        <v>640</v>
      </c>
      <c r="N31" s="35" t="s">
        <v>641</v>
      </c>
      <c r="O31" s="247">
        <v>12311744</v>
      </c>
      <c r="P31" s="247">
        <v>12311744</v>
      </c>
      <c r="Q31" s="35" t="s">
        <v>217</v>
      </c>
      <c r="R31" s="35" t="s">
        <v>217</v>
      </c>
      <c r="S31" s="46" t="s">
        <v>1414</v>
      </c>
      <c r="T31" s="64">
        <v>2238499</v>
      </c>
      <c r="U31" s="104" t="s">
        <v>877</v>
      </c>
    </row>
    <row r="32" spans="1:21" ht="54.95" customHeight="1" x14ac:dyDescent="0.25">
      <c r="A32" s="35">
        <v>31</v>
      </c>
      <c r="B32" s="35" t="s">
        <v>1413</v>
      </c>
      <c r="C32" s="46" t="s">
        <v>634</v>
      </c>
      <c r="D32" s="35" t="s">
        <v>635</v>
      </c>
      <c r="E32" s="35" t="s">
        <v>636</v>
      </c>
      <c r="F32" s="35" t="s">
        <v>637</v>
      </c>
      <c r="G32" s="35" t="s">
        <v>638</v>
      </c>
      <c r="H32" s="35" t="s">
        <v>639</v>
      </c>
      <c r="I32" s="35">
        <v>801116</v>
      </c>
      <c r="J32" s="46" t="s">
        <v>645</v>
      </c>
      <c r="K32" s="59">
        <v>42552</v>
      </c>
      <c r="L32" s="149">
        <v>5.5</v>
      </c>
      <c r="M32" s="35" t="s">
        <v>640</v>
      </c>
      <c r="N32" s="35" t="s">
        <v>641</v>
      </c>
      <c r="O32" s="247">
        <v>12311744</v>
      </c>
      <c r="P32" s="247">
        <v>12311744</v>
      </c>
      <c r="Q32" s="35" t="s">
        <v>217</v>
      </c>
      <c r="R32" s="35" t="s">
        <v>217</v>
      </c>
      <c r="S32" s="46" t="s">
        <v>1414</v>
      </c>
      <c r="T32" s="64">
        <v>2238499</v>
      </c>
      <c r="U32" s="104" t="s">
        <v>877</v>
      </c>
    </row>
    <row r="33" spans="1:21" ht="54.95" customHeight="1" x14ac:dyDescent="0.25">
      <c r="A33" s="35">
        <v>32</v>
      </c>
      <c r="B33" s="35" t="s">
        <v>1413</v>
      </c>
      <c r="C33" s="46" t="s">
        <v>634</v>
      </c>
      <c r="D33" s="35" t="s">
        <v>635</v>
      </c>
      <c r="E33" s="35" t="s">
        <v>636</v>
      </c>
      <c r="F33" s="35" t="s">
        <v>637</v>
      </c>
      <c r="G33" s="35" t="s">
        <v>638</v>
      </c>
      <c r="H33" s="35" t="s">
        <v>639</v>
      </c>
      <c r="I33" s="35">
        <v>801116</v>
      </c>
      <c r="J33" s="46" t="s">
        <v>857</v>
      </c>
      <c r="K33" s="59">
        <v>42552</v>
      </c>
      <c r="L33" s="149">
        <v>5.5</v>
      </c>
      <c r="M33" s="35" t="s">
        <v>640</v>
      </c>
      <c r="N33" s="35" t="s">
        <v>641</v>
      </c>
      <c r="O33" s="247">
        <v>12311744</v>
      </c>
      <c r="P33" s="247">
        <v>12311744</v>
      </c>
      <c r="Q33" s="35" t="s">
        <v>217</v>
      </c>
      <c r="R33" s="35" t="s">
        <v>217</v>
      </c>
      <c r="S33" s="46" t="s">
        <v>1414</v>
      </c>
      <c r="T33" s="64">
        <v>2238499</v>
      </c>
      <c r="U33" s="104"/>
    </row>
    <row r="34" spans="1:21" ht="54.95" customHeight="1" x14ac:dyDescent="0.25">
      <c r="A34" s="35">
        <v>33</v>
      </c>
      <c r="B34" s="35" t="s">
        <v>1413</v>
      </c>
      <c r="C34" s="46" t="s">
        <v>634</v>
      </c>
      <c r="D34" s="35" t="s">
        <v>635</v>
      </c>
      <c r="E34" s="35" t="s">
        <v>636</v>
      </c>
      <c r="F34" s="35" t="s">
        <v>637</v>
      </c>
      <c r="G34" s="35" t="s">
        <v>638</v>
      </c>
      <c r="H34" s="35" t="s">
        <v>639</v>
      </c>
      <c r="I34" s="35">
        <v>801116</v>
      </c>
      <c r="J34" s="46" t="s">
        <v>858</v>
      </c>
      <c r="K34" s="59">
        <v>42552</v>
      </c>
      <c r="L34" s="149">
        <v>5.5</v>
      </c>
      <c r="M34" s="35" t="s">
        <v>640</v>
      </c>
      <c r="N34" s="35" t="s">
        <v>641</v>
      </c>
      <c r="O34" s="247">
        <v>22639606</v>
      </c>
      <c r="P34" s="247">
        <v>22639606</v>
      </c>
      <c r="Q34" s="35" t="s">
        <v>217</v>
      </c>
      <c r="R34" s="35" t="s">
        <v>217</v>
      </c>
      <c r="S34" s="46" t="s">
        <v>1414</v>
      </c>
      <c r="T34" s="64">
        <v>4116292</v>
      </c>
      <c r="U34" s="104" t="s">
        <v>877</v>
      </c>
    </row>
    <row r="35" spans="1:21" ht="54.95" customHeight="1" x14ac:dyDescent="0.25">
      <c r="A35" s="35">
        <v>34</v>
      </c>
      <c r="B35" s="35" t="s">
        <v>1413</v>
      </c>
      <c r="C35" s="46" t="s">
        <v>634</v>
      </c>
      <c r="D35" s="35" t="s">
        <v>635</v>
      </c>
      <c r="E35" s="35" t="s">
        <v>636</v>
      </c>
      <c r="F35" s="35" t="s">
        <v>637</v>
      </c>
      <c r="G35" s="35" t="s">
        <v>638</v>
      </c>
      <c r="H35" s="35" t="s">
        <v>639</v>
      </c>
      <c r="I35" s="35">
        <v>801116</v>
      </c>
      <c r="J35" s="46" t="s">
        <v>646</v>
      </c>
      <c r="K35" s="59">
        <v>42552</v>
      </c>
      <c r="L35" s="149">
        <v>1</v>
      </c>
      <c r="M35" s="35" t="s">
        <v>640</v>
      </c>
      <c r="N35" s="35" t="s">
        <v>641</v>
      </c>
      <c r="O35" s="247">
        <v>22545143</v>
      </c>
      <c r="P35" s="247">
        <v>22545143</v>
      </c>
      <c r="Q35" s="35" t="s">
        <v>217</v>
      </c>
      <c r="R35" s="35" t="s">
        <v>217</v>
      </c>
      <c r="S35" s="46" t="s">
        <v>1414</v>
      </c>
      <c r="T35" s="64">
        <v>22545143</v>
      </c>
      <c r="U35" s="104"/>
    </row>
    <row r="36" spans="1:21" ht="54.95" customHeight="1" x14ac:dyDescent="0.25">
      <c r="A36" s="35">
        <v>35</v>
      </c>
      <c r="B36" s="35" t="s">
        <v>1413</v>
      </c>
      <c r="C36" s="46" t="s">
        <v>634</v>
      </c>
      <c r="D36" s="35" t="s">
        <v>647</v>
      </c>
      <c r="E36" s="35" t="s">
        <v>648</v>
      </c>
      <c r="F36" s="35" t="s">
        <v>637</v>
      </c>
      <c r="G36" s="35" t="s">
        <v>638</v>
      </c>
      <c r="H36" s="35" t="s">
        <v>639</v>
      </c>
      <c r="I36" s="35">
        <v>801116</v>
      </c>
      <c r="J36" s="46" t="s">
        <v>859</v>
      </c>
      <c r="K36" s="59">
        <v>42552</v>
      </c>
      <c r="L36" s="149">
        <v>5.5</v>
      </c>
      <c r="M36" s="35" t="s">
        <v>640</v>
      </c>
      <c r="N36" s="35" t="s">
        <v>641</v>
      </c>
      <c r="O36" s="247">
        <v>14412326</v>
      </c>
      <c r="P36" s="247">
        <v>14412326</v>
      </c>
      <c r="Q36" s="35" t="s">
        <v>217</v>
      </c>
      <c r="R36" s="35" t="s">
        <v>217</v>
      </c>
      <c r="S36" s="46" t="s">
        <v>1414</v>
      </c>
      <c r="T36" s="65">
        <v>49147272</v>
      </c>
      <c r="U36" s="104" t="s">
        <v>877</v>
      </c>
    </row>
    <row r="37" spans="1:21" ht="54.95" customHeight="1" x14ac:dyDescent="0.25">
      <c r="A37" s="35">
        <v>36</v>
      </c>
      <c r="B37" s="35" t="s">
        <v>1413</v>
      </c>
      <c r="C37" s="46" t="s">
        <v>634</v>
      </c>
      <c r="D37" s="35" t="s">
        <v>647</v>
      </c>
      <c r="E37" s="35" t="s">
        <v>648</v>
      </c>
      <c r="F37" s="35" t="s">
        <v>637</v>
      </c>
      <c r="G37" s="35" t="s">
        <v>638</v>
      </c>
      <c r="H37" s="35" t="s">
        <v>639</v>
      </c>
      <c r="I37" s="35">
        <v>801116</v>
      </c>
      <c r="J37" s="46" t="s">
        <v>860</v>
      </c>
      <c r="K37" s="59">
        <v>42552</v>
      </c>
      <c r="L37" s="149">
        <v>5.5</v>
      </c>
      <c r="M37" s="35" t="s">
        <v>640</v>
      </c>
      <c r="N37" s="35" t="s">
        <v>641</v>
      </c>
      <c r="O37" s="247">
        <v>14412326</v>
      </c>
      <c r="P37" s="247">
        <v>14412326</v>
      </c>
      <c r="Q37" s="35" t="s">
        <v>217</v>
      </c>
      <c r="R37" s="35" t="s">
        <v>217</v>
      </c>
      <c r="S37" s="46" t="s">
        <v>1414</v>
      </c>
      <c r="T37" s="65">
        <v>2620423</v>
      </c>
      <c r="U37" s="104"/>
    </row>
    <row r="38" spans="1:21" ht="54.95" customHeight="1" x14ac:dyDescent="0.25">
      <c r="A38" s="35">
        <v>37</v>
      </c>
      <c r="B38" s="35" t="s">
        <v>1413</v>
      </c>
      <c r="C38" s="46" t="s">
        <v>634</v>
      </c>
      <c r="D38" s="35" t="s">
        <v>647</v>
      </c>
      <c r="E38" s="35" t="s">
        <v>648</v>
      </c>
      <c r="F38" s="35" t="s">
        <v>637</v>
      </c>
      <c r="G38" s="35" t="s">
        <v>638</v>
      </c>
      <c r="H38" s="35" t="s">
        <v>639</v>
      </c>
      <c r="I38" s="35">
        <v>801116</v>
      </c>
      <c r="J38" s="46" t="s">
        <v>861</v>
      </c>
      <c r="K38" s="59">
        <v>42552</v>
      </c>
      <c r="L38" s="149">
        <v>5.5</v>
      </c>
      <c r="M38" s="35" t="s">
        <v>640</v>
      </c>
      <c r="N38" s="35" t="s">
        <v>641</v>
      </c>
      <c r="O38" s="247">
        <v>22639606</v>
      </c>
      <c r="P38" s="247">
        <v>22639606</v>
      </c>
      <c r="Q38" s="35" t="s">
        <v>217</v>
      </c>
      <c r="R38" s="35" t="s">
        <v>217</v>
      </c>
      <c r="S38" s="46" t="s">
        <v>1414</v>
      </c>
      <c r="T38" s="64">
        <v>4116292</v>
      </c>
      <c r="U38" s="104"/>
    </row>
    <row r="39" spans="1:21" ht="54.95" customHeight="1" x14ac:dyDescent="0.25">
      <c r="A39" s="35">
        <v>38</v>
      </c>
      <c r="B39" s="35" t="s">
        <v>1413</v>
      </c>
      <c r="C39" s="46" t="s">
        <v>634</v>
      </c>
      <c r="D39" s="35" t="s">
        <v>647</v>
      </c>
      <c r="E39" s="35" t="s">
        <v>648</v>
      </c>
      <c r="F39" s="35" t="s">
        <v>637</v>
      </c>
      <c r="G39" s="35" t="s">
        <v>638</v>
      </c>
      <c r="H39" s="35" t="s">
        <v>639</v>
      </c>
      <c r="I39" s="35">
        <v>801116</v>
      </c>
      <c r="J39" s="46" t="s">
        <v>862</v>
      </c>
      <c r="K39" s="59">
        <v>42552</v>
      </c>
      <c r="L39" s="149">
        <v>5.5</v>
      </c>
      <c r="M39" s="35" t="s">
        <v>640</v>
      </c>
      <c r="N39" s="35" t="s">
        <v>641</v>
      </c>
      <c r="O39" s="247">
        <v>17446500</v>
      </c>
      <c r="P39" s="247">
        <v>17446500</v>
      </c>
      <c r="Q39" s="35" t="s">
        <v>217</v>
      </c>
      <c r="R39" s="35" t="s">
        <v>217</v>
      </c>
      <c r="S39" s="46" t="s">
        <v>1414</v>
      </c>
      <c r="T39" s="65">
        <v>3172091</v>
      </c>
      <c r="U39" s="104"/>
    </row>
    <row r="40" spans="1:21" ht="54.95" customHeight="1" x14ac:dyDescent="0.25">
      <c r="A40" s="35">
        <v>39</v>
      </c>
      <c r="B40" s="35" t="s">
        <v>1413</v>
      </c>
      <c r="C40" s="46" t="s">
        <v>634</v>
      </c>
      <c r="D40" s="35" t="s">
        <v>647</v>
      </c>
      <c r="E40" s="35" t="s">
        <v>648</v>
      </c>
      <c r="F40" s="35" t="s">
        <v>637</v>
      </c>
      <c r="G40" s="35" t="s">
        <v>638</v>
      </c>
      <c r="H40" s="35" t="s">
        <v>639</v>
      </c>
      <c r="I40" s="35">
        <v>801116</v>
      </c>
      <c r="J40" s="46" t="s">
        <v>862</v>
      </c>
      <c r="K40" s="59">
        <v>42552</v>
      </c>
      <c r="L40" s="149">
        <v>5.5</v>
      </c>
      <c r="M40" s="35" t="s">
        <v>640</v>
      </c>
      <c r="N40" s="35" t="s">
        <v>641</v>
      </c>
      <c r="O40" s="247">
        <v>17446500</v>
      </c>
      <c r="P40" s="247">
        <v>17446500</v>
      </c>
      <c r="Q40" s="35" t="s">
        <v>217</v>
      </c>
      <c r="R40" s="35" t="s">
        <v>217</v>
      </c>
      <c r="S40" s="46" t="s">
        <v>1414</v>
      </c>
      <c r="T40" s="65">
        <v>3172091</v>
      </c>
      <c r="U40" s="104"/>
    </row>
    <row r="41" spans="1:21" ht="54.95" customHeight="1" x14ac:dyDescent="0.25">
      <c r="A41" s="35">
        <v>40</v>
      </c>
      <c r="B41" s="35" t="s">
        <v>1413</v>
      </c>
      <c r="C41" s="46" t="s">
        <v>634</v>
      </c>
      <c r="D41" s="35" t="s">
        <v>647</v>
      </c>
      <c r="E41" s="35" t="s">
        <v>648</v>
      </c>
      <c r="F41" s="35" t="s">
        <v>637</v>
      </c>
      <c r="G41" s="35" t="s">
        <v>638</v>
      </c>
      <c r="H41" s="35" t="s">
        <v>639</v>
      </c>
      <c r="I41" s="35">
        <v>801116</v>
      </c>
      <c r="J41" s="46" t="s">
        <v>862</v>
      </c>
      <c r="K41" s="59">
        <v>42552</v>
      </c>
      <c r="L41" s="149">
        <v>5.5</v>
      </c>
      <c r="M41" s="35" t="s">
        <v>640</v>
      </c>
      <c r="N41" s="35" t="s">
        <v>641</v>
      </c>
      <c r="O41" s="247">
        <v>17446500</v>
      </c>
      <c r="P41" s="247">
        <v>17446500</v>
      </c>
      <c r="Q41" s="35" t="s">
        <v>217</v>
      </c>
      <c r="R41" s="35" t="s">
        <v>217</v>
      </c>
      <c r="S41" s="46" t="s">
        <v>1414</v>
      </c>
      <c r="T41" s="65">
        <v>3172091</v>
      </c>
      <c r="U41" s="104"/>
    </row>
    <row r="42" spans="1:21" ht="54.95" customHeight="1" x14ac:dyDescent="0.25">
      <c r="A42" s="35">
        <v>41</v>
      </c>
      <c r="B42" s="35" t="s">
        <v>1413</v>
      </c>
      <c r="C42" s="46" t="s">
        <v>634</v>
      </c>
      <c r="D42" s="35" t="s">
        <v>647</v>
      </c>
      <c r="E42" s="35" t="s">
        <v>648</v>
      </c>
      <c r="F42" s="35" t="s">
        <v>637</v>
      </c>
      <c r="G42" s="35" t="s">
        <v>638</v>
      </c>
      <c r="H42" s="35" t="s">
        <v>639</v>
      </c>
      <c r="I42" s="35">
        <v>801116</v>
      </c>
      <c r="J42" s="46" t="s">
        <v>862</v>
      </c>
      <c r="K42" s="59">
        <v>42552</v>
      </c>
      <c r="L42" s="149">
        <v>5.5</v>
      </c>
      <c r="M42" s="35" t="s">
        <v>640</v>
      </c>
      <c r="N42" s="35" t="s">
        <v>641</v>
      </c>
      <c r="O42" s="247">
        <v>17446500</v>
      </c>
      <c r="P42" s="247">
        <v>17446500</v>
      </c>
      <c r="Q42" s="35" t="s">
        <v>217</v>
      </c>
      <c r="R42" s="35" t="s">
        <v>217</v>
      </c>
      <c r="S42" s="46" t="s">
        <v>1414</v>
      </c>
      <c r="T42" s="65">
        <v>3172091</v>
      </c>
      <c r="U42" s="104"/>
    </row>
    <row r="43" spans="1:21" ht="54.95" customHeight="1" x14ac:dyDescent="0.25">
      <c r="A43" s="35">
        <v>42</v>
      </c>
      <c r="B43" s="35" t="s">
        <v>1413</v>
      </c>
      <c r="C43" s="46" t="s">
        <v>634</v>
      </c>
      <c r="D43" s="35" t="s">
        <v>647</v>
      </c>
      <c r="E43" s="35" t="s">
        <v>648</v>
      </c>
      <c r="F43" s="35" t="s">
        <v>637</v>
      </c>
      <c r="G43" s="35" t="s">
        <v>638</v>
      </c>
      <c r="H43" s="35" t="s">
        <v>639</v>
      </c>
      <c r="I43" s="35">
        <v>801116</v>
      </c>
      <c r="J43" s="46" t="s">
        <v>862</v>
      </c>
      <c r="K43" s="59">
        <v>42552</v>
      </c>
      <c r="L43" s="149">
        <v>5.5</v>
      </c>
      <c r="M43" s="35" t="s">
        <v>640</v>
      </c>
      <c r="N43" s="35" t="s">
        <v>641</v>
      </c>
      <c r="O43" s="247">
        <v>17446500</v>
      </c>
      <c r="P43" s="247">
        <v>17446500</v>
      </c>
      <c r="Q43" s="35" t="s">
        <v>217</v>
      </c>
      <c r="R43" s="35" t="s">
        <v>217</v>
      </c>
      <c r="S43" s="46" t="s">
        <v>1414</v>
      </c>
      <c r="T43" s="65">
        <v>3172091</v>
      </c>
      <c r="U43" s="104"/>
    </row>
    <row r="44" spans="1:21" ht="54.95" customHeight="1" x14ac:dyDescent="0.25">
      <c r="A44" s="35">
        <v>43</v>
      </c>
      <c r="B44" s="35" t="s">
        <v>1413</v>
      </c>
      <c r="C44" s="46" t="s">
        <v>634</v>
      </c>
      <c r="D44" s="35" t="s">
        <v>647</v>
      </c>
      <c r="E44" s="35" t="s">
        <v>648</v>
      </c>
      <c r="F44" s="35" t="s">
        <v>637</v>
      </c>
      <c r="G44" s="35" t="s">
        <v>638</v>
      </c>
      <c r="H44" s="35" t="s">
        <v>639</v>
      </c>
      <c r="I44" s="35">
        <v>801116</v>
      </c>
      <c r="J44" s="46" t="s">
        <v>862</v>
      </c>
      <c r="K44" s="59">
        <v>42552</v>
      </c>
      <c r="L44" s="149">
        <v>5.5</v>
      </c>
      <c r="M44" s="35" t="s">
        <v>640</v>
      </c>
      <c r="N44" s="35" t="s">
        <v>641</v>
      </c>
      <c r="O44" s="247">
        <v>17446500</v>
      </c>
      <c r="P44" s="247">
        <v>17446500</v>
      </c>
      <c r="Q44" s="35" t="s">
        <v>217</v>
      </c>
      <c r="R44" s="35" t="s">
        <v>217</v>
      </c>
      <c r="S44" s="46" t="s">
        <v>1414</v>
      </c>
      <c r="T44" s="65">
        <v>3172091</v>
      </c>
      <c r="U44" s="104"/>
    </row>
    <row r="45" spans="1:21" ht="54.95" customHeight="1" x14ac:dyDescent="0.25">
      <c r="A45" s="35">
        <v>44</v>
      </c>
      <c r="B45" s="35" t="s">
        <v>1413</v>
      </c>
      <c r="C45" s="46" t="s">
        <v>634</v>
      </c>
      <c r="D45" s="35" t="s">
        <v>647</v>
      </c>
      <c r="E45" s="35" t="s">
        <v>648</v>
      </c>
      <c r="F45" s="35" t="s">
        <v>637</v>
      </c>
      <c r="G45" s="35" t="s">
        <v>638</v>
      </c>
      <c r="H45" s="35" t="s">
        <v>639</v>
      </c>
      <c r="I45" s="35">
        <v>801116</v>
      </c>
      <c r="J45" s="46" t="s">
        <v>862</v>
      </c>
      <c r="K45" s="59">
        <v>42552</v>
      </c>
      <c r="L45" s="149">
        <v>5.5</v>
      </c>
      <c r="M45" s="35" t="s">
        <v>640</v>
      </c>
      <c r="N45" s="35" t="s">
        <v>641</v>
      </c>
      <c r="O45" s="247">
        <v>17446500</v>
      </c>
      <c r="P45" s="247">
        <v>17446500</v>
      </c>
      <c r="Q45" s="35" t="s">
        <v>217</v>
      </c>
      <c r="R45" s="35" t="s">
        <v>217</v>
      </c>
      <c r="S45" s="46" t="s">
        <v>1414</v>
      </c>
      <c r="T45" s="65">
        <v>3172091</v>
      </c>
      <c r="U45" s="104"/>
    </row>
    <row r="46" spans="1:21" ht="54.95" customHeight="1" x14ac:dyDescent="0.25">
      <c r="A46" s="35">
        <v>45</v>
      </c>
      <c r="B46" s="35" t="s">
        <v>1413</v>
      </c>
      <c r="C46" s="46" t="s">
        <v>634</v>
      </c>
      <c r="D46" s="35" t="s">
        <v>647</v>
      </c>
      <c r="E46" s="35" t="s">
        <v>648</v>
      </c>
      <c r="F46" s="35" t="s">
        <v>637</v>
      </c>
      <c r="G46" s="35" t="s">
        <v>638</v>
      </c>
      <c r="H46" s="35" t="s">
        <v>639</v>
      </c>
      <c r="I46" s="35">
        <v>801116</v>
      </c>
      <c r="J46" s="46" t="s">
        <v>862</v>
      </c>
      <c r="K46" s="59">
        <v>42552</v>
      </c>
      <c r="L46" s="149">
        <v>5.5</v>
      </c>
      <c r="M46" s="35" t="s">
        <v>640</v>
      </c>
      <c r="N46" s="35" t="s">
        <v>641</v>
      </c>
      <c r="O46" s="247">
        <v>17446500</v>
      </c>
      <c r="P46" s="247">
        <v>17446500</v>
      </c>
      <c r="Q46" s="35" t="s">
        <v>217</v>
      </c>
      <c r="R46" s="35" t="s">
        <v>217</v>
      </c>
      <c r="S46" s="46" t="s">
        <v>1414</v>
      </c>
      <c r="T46" s="65">
        <v>3172091</v>
      </c>
      <c r="U46" s="104"/>
    </row>
    <row r="47" spans="1:21" ht="54.95" customHeight="1" x14ac:dyDescent="0.25">
      <c r="A47" s="35">
        <v>46</v>
      </c>
      <c r="B47" s="35" t="s">
        <v>1413</v>
      </c>
      <c r="C47" s="46" t="s">
        <v>634</v>
      </c>
      <c r="D47" s="35" t="s">
        <v>647</v>
      </c>
      <c r="E47" s="35" t="s">
        <v>648</v>
      </c>
      <c r="F47" s="35" t="s">
        <v>637</v>
      </c>
      <c r="G47" s="35" t="s">
        <v>638</v>
      </c>
      <c r="H47" s="35" t="s">
        <v>639</v>
      </c>
      <c r="I47" s="35">
        <v>801116</v>
      </c>
      <c r="J47" s="46" t="s">
        <v>862</v>
      </c>
      <c r="K47" s="59">
        <v>42552</v>
      </c>
      <c r="L47" s="149">
        <v>5.5</v>
      </c>
      <c r="M47" s="35" t="s">
        <v>640</v>
      </c>
      <c r="N47" s="35" t="s">
        <v>641</v>
      </c>
      <c r="O47" s="247">
        <v>17446500</v>
      </c>
      <c r="P47" s="247">
        <v>17446500</v>
      </c>
      <c r="Q47" s="35" t="s">
        <v>217</v>
      </c>
      <c r="R47" s="35" t="s">
        <v>217</v>
      </c>
      <c r="S47" s="46" t="s">
        <v>1414</v>
      </c>
      <c r="T47" s="65">
        <v>3172091</v>
      </c>
      <c r="U47" s="104"/>
    </row>
    <row r="48" spans="1:21" ht="54.95" customHeight="1" x14ac:dyDescent="0.25">
      <c r="A48" s="35">
        <v>47</v>
      </c>
      <c r="B48" s="35" t="s">
        <v>1413</v>
      </c>
      <c r="C48" s="46" t="s">
        <v>634</v>
      </c>
      <c r="D48" s="35" t="s">
        <v>647</v>
      </c>
      <c r="E48" s="35" t="s">
        <v>648</v>
      </c>
      <c r="F48" s="35" t="s">
        <v>637</v>
      </c>
      <c r="G48" s="35" t="s">
        <v>638</v>
      </c>
      <c r="H48" s="35" t="s">
        <v>639</v>
      </c>
      <c r="I48" s="35">
        <v>801116</v>
      </c>
      <c r="J48" s="46" t="s">
        <v>862</v>
      </c>
      <c r="K48" s="59">
        <v>42552</v>
      </c>
      <c r="L48" s="149">
        <v>5.5</v>
      </c>
      <c r="M48" s="35" t="s">
        <v>640</v>
      </c>
      <c r="N48" s="35" t="s">
        <v>641</v>
      </c>
      <c r="O48" s="247">
        <v>17446500</v>
      </c>
      <c r="P48" s="247">
        <v>17446500</v>
      </c>
      <c r="Q48" s="35" t="s">
        <v>217</v>
      </c>
      <c r="R48" s="35" t="s">
        <v>217</v>
      </c>
      <c r="S48" s="46" t="s">
        <v>1414</v>
      </c>
      <c r="T48" s="65">
        <v>3172091</v>
      </c>
      <c r="U48" s="104"/>
    </row>
    <row r="49" spans="1:21" ht="54.95" customHeight="1" x14ac:dyDescent="0.25">
      <c r="A49" s="35">
        <v>48</v>
      </c>
      <c r="B49" s="35" t="s">
        <v>1413</v>
      </c>
      <c r="C49" s="46" t="s">
        <v>634</v>
      </c>
      <c r="D49" s="35" t="s">
        <v>647</v>
      </c>
      <c r="E49" s="35" t="s">
        <v>648</v>
      </c>
      <c r="F49" s="35" t="s">
        <v>637</v>
      </c>
      <c r="G49" s="35" t="s">
        <v>638</v>
      </c>
      <c r="H49" s="35" t="s">
        <v>639</v>
      </c>
      <c r="I49" s="35">
        <v>801116</v>
      </c>
      <c r="J49" s="46" t="s">
        <v>862</v>
      </c>
      <c r="K49" s="59">
        <v>42552</v>
      </c>
      <c r="L49" s="149">
        <v>5.5</v>
      </c>
      <c r="M49" s="35" t="s">
        <v>640</v>
      </c>
      <c r="N49" s="35" t="s">
        <v>641</v>
      </c>
      <c r="O49" s="247">
        <v>17446500</v>
      </c>
      <c r="P49" s="247">
        <v>17446500</v>
      </c>
      <c r="Q49" s="35" t="s">
        <v>217</v>
      </c>
      <c r="R49" s="35" t="s">
        <v>217</v>
      </c>
      <c r="S49" s="46" t="s">
        <v>1414</v>
      </c>
      <c r="T49" s="65">
        <v>3172091</v>
      </c>
      <c r="U49" s="104"/>
    </row>
    <row r="50" spans="1:21" ht="54.95" customHeight="1" x14ac:dyDescent="0.25">
      <c r="A50" s="35">
        <v>49</v>
      </c>
      <c r="B50" s="35" t="s">
        <v>1413</v>
      </c>
      <c r="C50" s="46" t="s">
        <v>634</v>
      </c>
      <c r="D50" s="35" t="s">
        <v>647</v>
      </c>
      <c r="E50" s="35" t="s">
        <v>648</v>
      </c>
      <c r="F50" s="35" t="s">
        <v>637</v>
      </c>
      <c r="G50" s="35" t="s">
        <v>638</v>
      </c>
      <c r="H50" s="35" t="s">
        <v>639</v>
      </c>
      <c r="I50" s="35">
        <v>801116</v>
      </c>
      <c r="J50" s="46" t="s">
        <v>862</v>
      </c>
      <c r="K50" s="59">
        <v>42552</v>
      </c>
      <c r="L50" s="149">
        <v>5.5</v>
      </c>
      <c r="M50" s="35" t="s">
        <v>640</v>
      </c>
      <c r="N50" s="35" t="s">
        <v>641</v>
      </c>
      <c r="O50" s="247">
        <v>17446500</v>
      </c>
      <c r="P50" s="247">
        <v>17446500</v>
      </c>
      <c r="Q50" s="35" t="s">
        <v>217</v>
      </c>
      <c r="R50" s="35" t="s">
        <v>217</v>
      </c>
      <c r="S50" s="46" t="s">
        <v>1414</v>
      </c>
      <c r="T50" s="65">
        <v>3172091</v>
      </c>
      <c r="U50" s="104"/>
    </row>
    <row r="51" spans="1:21" ht="54.95" customHeight="1" x14ac:dyDescent="0.25">
      <c r="A51" s="35">
        <v>50</v>
      </c>
      <c r="B51" s="35" t="s">
        <v>1413</v>
      </c>
      <c r="C51" s="46" t="s">
        <v>634</v>
      </c>
      <c r="D51" s="35" t="s">
        <v>647</v>
      </c>
      <c r="E51" s="35" t="s">
        <v>648</v>
      </c>
      <c r="F51" s="35" t="s">
        <v>637</v>
      </c>
      <c r="G51" s="35" t="s">
        <v>638</v>
      </c>
      <c r="H51" s="35" t="s">
        <v>639</v>
      </c>
      <c r="I51" s="35">
        <v>801116</v>
      </c>
      <c r="J51" s="46" t="s">
        <v>862</v>
      </c>
      <c r="K51" s="59">
        <v>42552</v>
      </c>
      <c r="L51" s="149">
        <v>5.5</v>
      </c>
      <c r="M51" s="35" t="s">
        <v>640</v>
      </c>
      <c r="N51" s="35" t="s">
        <v>641</v>
      </c>
      <c r="O51" s="247">
        <v>17446500</v>
      </c>
      <c r="P51" s="247">
        <v>17446500</v>
      </c>
      <c r="Q51" s="35" t="s">
        <v>217</v>
      </c>
      <c r="R51" s="35" t="s">
        <v>217</v>
      </c>
      <c r="S51" s="46" t="s">
        <v>1414</v>
      </c>
      <c r="T51" s="65">
        <v>3172091</v>
      </c>
      <c r="U51" s="104"/>
    </row>
    <row r="52" spans="1:21" ht="54.95" customHeight="1" x14ac:dyDescent="0.25">
      <c r="A52" s="35">
        <v>51</v>
      </c>
      <c r="B52" s="35" t="s">
        <v>1413</v>
      </c>
      <c r="C52" s="46" t="s">
        <v>634</v>
      </c>
      <c r="D52" s="35" t="s">
        <v>647</v>
      </c>
      <c r="E52" s="35" t="s">
        <v>648</v>
      </c>
      <c r="F52" s="35" t="s">
        <v>637</v>
      </c>
      <c r="G52" s="35" t="s">
        <v>638</v>
      </c>
      <c r="H52" s="35" t="s">
        <v>639</v>
      </c>
      <c r="I52" s="35">
        <v>801116</v>
      </c>
      <c r="J52" s="46" t="s">
        <v>862</v>
      </c>
      <c r="K52" s="59">
        <v>42552</v>
      </c>
      <c r="L52" s="149">
        <v>5.5</v>
      </c>
      <c r="M52" s="35" t="s">
        <v>640</v>
      </c>
      <c r="N52" s="35" t="s">
        <v>641</v>
      </c>
      <c r="O52" s="247">
        <v>17446500</v>
      </c>
      <c r="P52" s="247">
        <v>17446500</v>
      </c>
      <c r="Q52" s="35" t="s">
        <v>217</v>
      </c>
      <c r="R52" s="35" t="s">
        <v>217</v>
      </c>
      <c r="S52" s="46" t="s">
        <v>1414</v>
      </c>
      <c r="T52" s="65">
        <v>3172091</v>
      </c>
      <c r="U52" s="104"/>
    </row>
    <row r="53" spans="1:21" ht="54.95" customHeight="1" x14ac:dyDescent="0.25">
      <c r="A53" s="35">
        <v>52</v>
      </c>
      <c r="B53" s="35" t="s">
        <v>1413</v>
      </c>
      <c r="C53" s="46" t="s">
        <v>634</v>
      </c>
      <c r="D53" s="35" t="s">
        <v>647</v>
      </c>
      <c r="E53" s="35" t="s">
        <v>648</v>
      </c>
      <c r="F53" s="35" t="s">
        <v>637</v>
      </c>
      <c r="G53" s="35" t="s">
        <v>638</v>
      </c>
      <c r="H53" s="35" t="s">
        <v>639</v>
      </c>
      <c r="I53" s="35">
        <v>801116</v>
      </c>
      <c r="J53" s="46" t="s">
        <v>862</v>
      </c>
      <c r="K53" s="59">
        <v>42552</v>
      </c>
      <c r="L53" s="149">
        <v>5.5</v>
      </c>
      <c r="M53" s="35" t="s">
        <v>640</v>
      </c>
      <c r="N53" s="35" t="s">
        <v>641</v>
      </c>
      <c r="O53" s="247">
        <v>17446500</v>
      </c>
      <c r="P53" s="247">
        <v>17446500</v>
      </c>
      <c r="Q53" s="35" t="s">
        <v>217</v>
      </c>
      <c r="R53" s="35" t="s">
        <v>217</v>
      </c>
      <c r="S53" s="46" t="s">
        <v>1414</v>
      </c>
      <c r="T53" s="65">
        <v>3172091</v>
      </c>
      <c r="U53" s="104"/>
    </row>
    <row r="54" spans="1:21" ht="54.95" customHeight="1" x14ac:dyDescent="0.25">
      <c r="A54" s="35">
        <v>53</v>
      </c>
      <c r="B54" s="35" t="s">
        <v>1413</v>
      </c>
      <c r="C54" s="46" t="s">
        <v>634</v>
      </c>
      <c r="D54" s="35" t="s">
        <v>647</v>
      </c>
      <c r="E54" s="35" t="s">
        <v>648</v>
      </c>
      <c r="F54" s="35" t="s">
        <v>637</v>
      </c>
      <c r="G54" s="35" t="s">
        <v>638</v>
      </c>
      <c r="H54" s="35" t="s">
        <v>639</v>
      </c>
      <c r="I54" s="35">
        <v>801116</v>
      </c>
      <c r="J54" s="46" t="s">
        <v>862</v>
      </c>
      <c r="K54" s="59">
        <v>42552</v>
      </c>
      <c r="L54" s="149">
        <v>5.5</v>
      </c>
      <c r="M54" s="35" t="s">
        <v>640</v>
      </c>
      <c r="N54" s="35" t="s">
        <v>641</v>
      </c>
      <c r="O54" s="247">
        <v>17446500</v>
      </c>
      <c r="P54" s="247">
        <v>17446500</v>
      </c>
      <c r="Q54" s="35" t="s">
        <v>217</v>
      </c>
      <c r="R54" s="35" t="s">
        <v>217</v>
      </c>
      <c r="S54" s="46" t="s">
        <v>1414</v>
      </c>
      <c r="T54" s="65">
        <v>3172091</v>
      </c>
      <c r="U54" s="104"/>
    </row>
    <row r="55" spans="1:21" ht="54.95" customHeight="1" x14ac:dyDescent="0.25">
      <c r="A55" s="35">
        <v>54</v>
      </c>
      <c r="B55" s="35" t="s">
        <v>1413</v>
      </c>
      <c r="C55" s="46" t="s">
        <v>634</v>
      </c>
      <c r="D55" s="35" t="s">
        <v>647</v>
      </c>
      <c r="E55" s="35" t="s">
        <v>648</v>
      </c>
      <c r="F55" s="35" t="s">
        <v>637</v>
      </c>
      <c r="G55" s="35" t="s">
        <v>638</v>
      </c>
      <c r="H55" s="35" t="s">
        <v>639</v>
      </c>
      <c r="I55" s="35">
        <v>801116</v>
      </c>
      <c r="J55" s="46" t="s">
        <v>862</v>
      </c>
      <c r="K55" s="59">
        <v>42552</v>
      </c>
      <c r="L55" s="149">
        <v>5.5</v>
      </c>
      <c r="M55" s="35" t="s">
        <v>640</v>
      </c>
      <c r="N55" s="35" t="s">
        <v>641</v>
      </c>
      <c r="O55" s="247">
        <v>17446500</v>
      </c>
      <c r="P55" s="247">
        <v>17446500</v>
      </c>
      <c r="Q55" s="35" t="s">
        <v>217</v>
      </c>
      <c r="R55" s="35" t="s">
        <v>217</v>
      </c>
      <c r="S55" s="46" t="s">
        <v>1414</v>
      </c>
      <c r="T55" s="65">
        <v>3172091</v>
      </c>
      <c r="U55" s="104"/>
    </row>
    <row r="56" spans="1:21" ht="54.95" customHeight="1" x14ac:dyDescent="0.25">
      <c r="A56" s="35">
        <v>55</v>
      </c>
      <c r="B56" s="35" t="s">
        <v>1413</v>
      </c>
      <c r="C56" s="46" t="s">
        <v>634</v>
      </c>
      <c r="D56" s="35" t="s">
        <v>647</v>
      </c>
      <c r="E56" s="35" t="s">
        <v>648</v>
      </c>
      <c r="F56" s="35" t="s">
        <v>637</v>
      </c>
      <c r="G56" s="35" t="s">
        <v>638</v>
      </c>
      <c r="H56" s="35" t="s">
        <v>639</v>
      </c>
      <c r="I56" s="35">
        <v>801116</v>
      </c>
      <c r="J56" s="46" t="s">
        <v>862</v>
      </c>
      <c r="K56" s="59">
        <v>42552</v>
      </c>
      <c r="L56" s="149">
        <v>5.5</v>
      </c>
      <c r="M56" s="35" t="s">
        <v>640</v>
      </c>
      <c r="N56" s="35" t="s">
        <v>641</v>
      </c>
      <c r="O56" s="247">
        <v>17446500</v>
      </c>
      <c r="P56" s="247">
        <v>17446500</v>
      </c>
      <c r="Q56" s="35" t="s">
        <v>217</v>
      </c>
      <c r="R56" s="35" t="s">
        <v>217</v>
      </c>
      <c r="S56" s="46" t="s">
        <v>1414</v>
      </c>
      <c r="T56" s="65">
        <v>3172091</v>
      </c>
      <c r="U56" s="104"/>
    </row>
    <row r="57" spans="1:21" ht="54.95" customHeight="1" x14ac:dyDescent="0.25">
      <c r="A57" s="35">
        <v>56</v>
      </c>
      <c r="B57" s="35" t="s">
        <v>1413</v>
      </c>
      <c r="C57" s="46" t="s">
        <v>634</v>
      </c>
      <c r="D57" s="35" t="s">
        <v>647</v>
      </c>
      <c r="E57" s="35" t="s">
        <v>648</v>
      </c>
      <c r="F57" s="35" t="s">
        <v>637</v>
      </c>
      <c r="G57" s="35" t="s">
        <v>638</v>
      </c>
      <c r="H57" s="35" t="s">
        <v>639</v>
      </c>
      <c r="I57" s="35">
        <v>801116</v>
      </c>
      <c r="J57" s="46" t="s">
        <v>862</v>
      </c>
      <c r="K57" s="59">
        <v>42552</v>
      </c>
      <c r="L57" s="149">
        <v>5.5</v>
      </c>
      <c r="M57" s="35" t="s">
        <v>640</v>
      </c>
      <c r="N57" s="35" t="s">
        <v>641</v>
      </c>
      <c r="O57" s="247">
        <v>17446500</v>
      </c>
      <c r="P57" s="247">
        <v>17446500</v>
      </c>
      <c r="Q57" s="35" t="s">
        <v>217</v>
      </c>
      <c r="R57" s="35" t="s">
        <v>217</v>
      </c>
      <c r="S57" s="46" t="s">
        <v>1414</v>
      </c>
      <c r="T57" s="65">
        <v>3172091</v>
      </c>
      <c r="U57" s="104"/>
    </row>
    <row r="58" spans="1:21" ht="54.95" customHeight="1" x14ac:dyDescent="0.25">
      <c r="A58" s="35">
        <v>57</v>
      </c>
      <c r="B58" s="35" t="s">
        <v>1413</v>
      </c>
      <c r="C58" s="46" t="s">
        <v>634</v>
      </c>
      <c r="D58" s="35" t="s">
        <v>647</v>
      </c>
      <c r="E58" s="35" t="s">
        <v>648</v>
      </c>
      <c r="F58" s="35" t="s">
        <v>637</v>
      </c>
      <c r="G58" s="35" t="s">
        <v>638</v>
      </c>
      <c r="H58" s="35" t="s">
        <v>639</v>
      </c>
      <c r="I58" s="35">
        <v>801116</v>
      </c>
      <c r="J58" s="46" t="s">
        <v>863</v>
      </c>
      <c r="K58" s="59">
        <v>42552</v>
      </c>
      <c r="L58" s="149">
        <v>5</v>
      </c>
      <c r="M58" s="35" t="s">
        <v>640</v>
      </c>
      <c r="N58" s="35" t="s">
        <v>641</v>
      </c>
      <c r="O58" s="247">
        <v>20581460</v>
      </c>
      <c r="P58" s="247">
        <v>20581460</v>
      </c>
      <c r="Q58" s="35" t="s">
        <v>217</v>
      </c>
      <c r="R58" s="35" t="s">
        <v>217</v>
      </c>
      <c r="S58" s="46" t="s">
        <v>1414</v>
      </c>
      <c r="T58" s="65">
        <v>4116292</v>
      </c>
      <c r="U58" s="104"/>
    </row>
    <row r="59" spans="1:21" ht="54.95" customHeight="1" x14ac:dyDescent="0.25">
      <c r="A59" s="35">
        <v>58</v>
      </c>
      <c r="B59" s="35" t="s">
        <v>1413</v>
      </c>
      <c r="C59" s="46" t="s">
        <v>634</v>
      </c>
      <c r="D59" s="35" t="s">
        <v>647</v>
      </c>
      <c r="E59" s="35" t="s">
        <v>648</v>
      </c>
      <c r="F59" s="35" t="s">
        <v>637</v>
      </c>
      <c r="G59" s="35" t="s">
        <v>638</v>
      </c>
      <c r="H59" s="35" t="s">
        <v>639</v>
      </c>
      <c r="I59" s="35">
        <v>801116</v>
      </c>
      <c r="J59" s="46" t="s">
        <v>864</v>
      </c>
      <c r="K59" s="59">
        <v>42552</v>
      </c>
      <c r="L59" s="149">
        <v>5</v>
      </c>
      <c r="M59" s="35" t="s">
        <v>640</v>
      </c>
      <c r="N59" s="35" t="s">
        <v>641</v>
      </c>
      <c r="O59" s="247">
        <v>8168930</v>
      </c>
      <c r="P59" s="247">
        <v>8168930</v>
      </c>
      <c r="Q59" s="35" t="s">
        <v>217</v>
      </c>
      <c r="R59" s="35" t="s">
        <v>217</v>
      </c>
      <c r="S59" s="46" t="s">
        <v>1414</v>
      </c>
      <c r="T59" s="65">
        <v>1633786</v>
      </c>
      <c r="U59" s="104"/>
    </row>
    <row r="60" spans="1:21" ht="54.95" customHeight="1" x14ac:dyDescent="0.25">
      <c r="A60" s="35">
        <v>59</v>
      </c>
      <c r="B60" s="35" t="s">
        <v>1413</v>
      </c>
      <c r="C60" s="46" t="s">
        <v>634</v>
      </c>
      <c r="D60" s="35" t="s">
        <v>647</v>
      </c>
      <c r="E60" s="35" t="s">
        <v>648</v>
      </c>
      <c r="F60" s="35" t="s">
        <v>637</v>
      </c>
      <c r="G60" s="35" t="s">
        <v>638</v>
      </c>
      <c r="H60" s="35" t="s">
        <v>639</v>
      </c>
      <c r="I60" s="35">
        <v>801116</v>
      </c>
      <c r="J60" s="46" t="s">
        <v>864</v>
      </c>
      <c r="K60" s="59">
        <v>42552</v>
      </c>
      <c r="L60" s="149">
        <v>5</v>
      </c>
      <c r="M60" s="35" t="s">
        <v>640</v>
      </c>
      <c r="N60" s="35" t="s">
        <v>641</v>
      </c>
      <c r="O60" s="247">
        <v>8168930</v>
      </c>
      <c r="P60" s="247">
        <v>8168930</v>
      </c>
      <c r="Q60" s="35" t="s">
        <v>217</v>
      </c>
      <c r="R60" s="35" t="s">
        <v>217</v>
      </c>
      <c r="S60" s="46" t="s">
        <v>1414</v>
      </c>
      <c r="T60" s="65">
        <v>1633786</v>
      </c>
      <c r="U60" s="104"/>
    </row>
    <row r="61" spans="1:21" ht="54.95" customHeight="1" x14ac:dyDescent="0.25">
      <c r="A61" s="35">
        <v>60</v>
      </c>
      <c r="B61" s="35" t="s">
        <v>1413</v>
      </c>
      <c r="C61" s="46" t="s">
        <v>634</v>
      </c>
      <c r="D61" s="35" t="s">
        <v>647</v>
      </c>
      <c r="E61" s="35" t="s">
        <v>648</v>
      </c>
      <c r="F61" s="35" t="s">
        <v>637</v>
      </c>
      <c r="G61" s="35" t="s">
        <v>638</v>
      </c>
      <c r="H61" s="35" t="s">
        <v>639</v>
      </c>
      <c r="I61" s="35">
        <v>801116</v>
      </c>
      <c r="J61" s="46" t="s">
        <v>864</v>
      </c>
      <c r="K61" s="59">
        <v>42552</v>
      </c>
      <c r="L61" s="149">
        <v>5</v>
      </c>
      <c r="M61" s="35" t="s">
        <v>640</v>
      </c>
      <c r="N61" s="35" t="s">
        <v>641</v>
      </c>
      <c r="O61" s="247">
        <v>8168930</v>
      </c>
      <c r="P61" s="247">
        <v>8168930</v>
      </c>
      <c r="Q61" s="35" t="s">
        <v>217</v>
      </c>
      <c r="R61" s="35" t="s">
        <v>217</v>
      </c>
      <c r="S61" s="46" t="s">
        <v>1414</v>
      </c>
      <c r="T61" s="65">
        <v>1633786</v>
      </c>
      <c r="U61" s="104"/>
    </row>
    <row r="62" spans="1:21" ht="54.95" customHeight="1" x14ac:dyDescent="0.25">
      <c r="A62" s="35">
        <v>61</v>
      </c>
      <c r="B62" s="35" t="s">
        <v>1413</v>
      </c>
      <c r="C62" s="46" t="s">
        <v>634</v>
      </c>
      <c r="D62" s="35" t="s">
        <v>647</v>
      </c>
      <c r="E62" s="35" t="s">
        <v>648</v>
      </c>
      <c r="F62" s="35" t="s">
        <v>637</v>
      </c>
      <c r="G62" s="35" t="s">
        <v>638</v>
      </c>
      <c r="H62" s="35" t="s">
        <v>639</v>
      </c>
      <c r="I62" s="35">
        <v>801116</v>
      </c>
      <c r="J62" s="46" t="s">
        <v>864</v>
      </c>
      <c r="K62" s="59">
        <v>42552</v>
      </c>
      <c r="L62" s="149">
        <v>5</v>
      </c>
      <c r="M62" s="35" t="s">
        <v>640</v>
      </c>
      <c r="N62" s="35" t="s">
        <v>641</v>
      </c>
      <c r="O62" s="247">
        <v>8168930</v>
      </c>
      <c r="P62" s="247">
        <v>8168930</v>
      </c>
      <c r="Q62" s="35" t="s">
        <v>217</v>
      </c>
      <c r="R62" s="35" t="s">
        <v>217</v>
      </c>
      <c r="S62" s="46" t="s">
        <v>1414</v>
      </c>
      <c r="T62" s="65">
        <v>1633786</v>
      </c>
      <c r="U62" s="104"/>
    </row>
    <row r="63" spans="1:21" ht="54.95" customHeight="1" x14ac:dyDescent="0.25">
      <c r="A63" s="35">
        <v>62</v>
      </c>
      <c r="B63" s="35" t="s">
        <v>1413</v>
      </c>
      <c r="C63" s="46" t="s">
        <v>634</v>
      </c>
      <c r="D63" s="35" t="s">
        <v>647</v>
      </c>
      <c r="E63" s="35" t="s">
        <v>648</v>
      </c>
      <c r="F63" s="35" t="s">
        <v>637</v>
      </c>
      <c r="G63" s="35" t="s">
        <v>638</v>
      </c>
      <c r="H63" s="35" t="s">
        <v>639</v>
      </c>
      <c r="I63" s="35">
        <v>801116</v>
      </c>
      <c r="J63" s="46" t="s">
        <v>864</v>
      </c>
      <c r="K63" s="59">
        <v>42552</v>
      </c>
      <c r="L63" s="149">
        <v>5</v>
      </c>
      <c r="M63" s="35" t="s">
        <v>640</v>
      </c>
      <c r="N63" s="35" t="s">
        <v>641</v>
      </c>
      <c r="O63" s="247">
        <v>8168930</v>
      </c>
      <c r="P63" s="247">
        <v>8168930</v>
      </c>
      <c r="Q63" s="35" t="s">
        <v>217</v>
      </c>
      <c r="R63" s="35" t="s">
        <v>217</v>
      </c>
      <c r="S63" s="46" t="s">
        <v>1414</v>
      </c>
      <c r="T63" s="65">
        <v>1633786</v>
      </c>
      <c r="U63" s="104"/>
    </row>
    <row r="64" spans="1:21" ht="54.95" customHeight="1" x14ac:dyDescent="0.25">
      <c r="A64" s="35">
        <v>63</v>
      </c>
      <c r="B64" s="35" t="s">
        <v>1413</v>
      </c>
      <c r="C64" s="46" t="s">
        <v>634</v>
      </c>
      <c r="D64" s="35" t="s">
        <v>647</v>
      </c>
      <c r="E64" s="35" t="s">
        <v>648</v>
      </c>
      <c r="F64" s="35" t="s">
        <v>637</v>
      </c>
      <c r="G64" s="35" t="s">
        <v>638</v>
      </c>
      <c r="H64" s="35" t="s">
        <v>639</v>
      </c>
      <c r="I64" s="35">
        <v>801116</v>
      </c>
      <c r="J64" s="46" t="s">
        <v>864</v>
      </c>
      <c r="K64" s="59">
        <v>42552</v>
      </c>
      <c r="L64" s="149">
        <v>5</v>
      </c>
      <c r="M64" s="35" t="s">
        <v>640</v>
      </c>
      <c r="N64" s="35" t="s">
        <v>641</v>
      </c>
      <c r="O64" s="247">
        <v>8168930</v>
      </c>
      <c r="P64" s="247">
        <v>8168930</v>
      </c>
      <c r="Q64" s="35" t="s">
        <v>217</v>
      </c>
      <c r="R64" s="35" t="s">
        <v>217</v>
      </c>
      <c r="S64" s="46" t="s">
        <v>1414</v>
      </c>
      <c r="T64" s="65">
        <v>1633786</v>
      </c>
      <c r="U64" s="104"/>
    </row>
    <row r="65" spans="1:21" ht="54.95" customHeight="1" x14ac:dyDescent="0.25">
      <c r="A65" s="35">
        <v>64</v>
      </c>
      <c r="B65" s="35" t="s">
        <v>1413</v>
      </c>
      <c r="C65" s="46" t="s">
        <v>634</v>
      </c>
      <c r="D65" s="35" t="s">
        <v>647</v>
      </c>
      <c r="E65" s="35" t="s">
        <v>648</v>
      </c>
      <c r="F65" s="35" t="s">
        <v>637</v>
      </c>
      <c r="G65" s="35" t="s">
        <v>638</v>
      </c>
      <c r="H65" s="35" t="s">
        <v>639</v>
      </c>
      <c r="I65" s="35">
        <v>801116</v>
      </c>
      <c r="J65" s="46" t="s">
        <v>864</v>
      </c>
      <c r="K65" s="59">
        <v>42552</v>
      </c>
      <c r="L65" s="149">
        <v>5</v>
      </c>
      <c r="M65" s="35" t="s">
        <v>640</v>
      </c>
      <c r="N65" s="35" t="s">
        <v>641</v>
      </c>
      <c r="O65" s="247">
        <v>8168930</v>
      </c>
      <c r="P65" s="247">
        <v>8168930</v>
      </c>
      <c r="Q65" s="35" t="s">
        <v>217</v>
      </c>
      <c r="R65" s="35" t="s">
        <v>217</v>
      </c>
      <c r="S65" s="46" t="s">
        <v>1414</v>
      </c>
      <c r="T65" s="65">
        <v>1633786</v>
      </c>
      <c r="U65" s="104"/>
    </row>
    <row r="66" spans="1:21" ht="54.95" customHeight="1" x14ac:dyDescent="0.25">
      <c r="A66" s="35">
        <v>65</v>
      </c>
      <c r="B66" s="35" t="s">
        <v>1413</v>
      </c>
      <c r="C66" s="46" t="s">
        <v>634</v>
      </c>
      <c r="D66" s="35" t="s">
        <v>647</v>
      </c>
      <c r="E66" s="35" t="s">
        <v>648</v>
      </c>
      <c r="F66" s="35" t="s">
        <v>637</v>
      </c>
      <c r="G66" s="35" t="s">
        <v>638</v>
      </c>
      <c r="H66" s="35" t="s">
        <v>639</v>
      </c>
      <c r="I66" s="35">
        <v>801116</v>
      </c>
      <c r="J66" s="46" t="s">
        <v>864</v>
      </c>
      <c r="K66" s="59">
        <v>42552</v>
      </c>
      <c r="L66" s="149">
        <v>5</v>
      </c>
      <c r="M66" s="35" t="s">
        <v>640</v>
      </c>
      <c r="N66" s="35" t="s">
        <v>641</v>
      </c>
      <c r="O66" s="247">
        <v>8168930</v>
      </c>
      <c r="P66" s="247">
        <v>8168930</v>
      </c>
      <c r="Q66" s="35" t="s">
        <v>217</v>
      </c>
      <c r="R66" s="35" t="s">
        <v>217</v>
      </c>
      <c r="S66" s="46" t="s">
        <v>1414</v>
      </c>
      <c r="T66" s="65">
        <v>1633786</v>
      </c>
      <c r="U66" s="104"/>
    </row>
    <row r="67" spans="1:21" ht="54.95" customHeight="1" x14ac:dyDescent="0.25">
      <c r="A67" s="35">
        <v>66</v>
      </c>
      <c r="B67" s="35" t="s">
        <v>1413</v>
      </c>
      <c r="C67" s="46" t="s">
        <v>634</v>
      </c>
      <c r="D67" s="35" t="s">
        <v>647</v>
      </c>
      <c r="E67" s="35" t="s">
        <v>648</v>
      </c>
      <c r="F67" s="35" t="s">
        <v>637</v>
      </c>
      <c r="G67" s="35" t="s">
        <v>638</v>
      </c>
      <c r="H67" s="35" t="s">
        <v>639</v>
      </c>
      <c r="I67" s="35">
        <v>801116</v>
      </c>
      <c r="J67" s="46" t="s">
        <v>864</v>
      </c>
      <c r="K67" s="59">
        <v>42552</v>
      </c>
      <c r="L67" s="149">
        <v>5</v>
      </c>
      <c r="M67" s="35" t="s">
        <v>640</v>
      </c>
      <c r="N67" s="35" t="s">
        <v>641</v>
      </c>
      <c r="O67" s="247">
        <v>8168930</v>
      </c>
      <c r="P67" s="247">
        <v>8168930</v>
      </c>
      <c r="Q67" s="35" t="s">
        <v>217</v>
      </c>
      <c r="R67" s="35" t="s">
        <v>217</v>
      </c>
      <c r="S67" s="46" t="s">
        <v>1414</v>
      </c>
      <c r="T67" s="65">
        <v>1633786</v>
      </c>
      <c r="U67" s="104"/>
    </row>
    <row r="68" spans="1:21" ht="54.95" customHeight="1" x14ac:dyDescent="0.25">
      <c r="A68" s="35">
        <v>67</v>
      </c>
      <c r="B68" s="35" t="s">
        <v>1413</v>
      </c>
      <c r="C68" s="46" t="s">
        <v>634</v>
      </c>
      <c r="D68" s="35" t="s">
        <v>647</v>
      </c>
      <c r="E68" s="35" t="s">
        <v>648</v>
      </c>
      <c r="F68" s="35" t="s">
        <v>637</v>
      </c>
      <c r="G68" s="35" t="s">
        <v>638</v>
      </c>
      <c r="H68" s="35" t="s">
        <v>639</v>
      </c>
      <c r="I68" s="35">
        <v>801116</v>
      </c>
      <c r="J68" s="46" t="s">
        <v>864</v>
      </c>
      <c r="K68" s="59">
        <v>42552</v>
      </c>
      <c r="L68" s="149">
        <v>5</v>
      </c>
      <c r="M68" s="35" t="s">
        <v>640</v>
      </c>
      <c r="N68" s="35" t="s">
        <v>641</v>
      </c>
      <c r="O68" s="247">
        <v>8168930</v>
      </c>
      <c r="P68" s="247">
        <v>8168930</v>
      </c>
      <c r="Q68" s="35" t="s">
        <v>217</v>
      </c>
      <c r="R68" s="35" t="s">
        <v>217</v>
      </c>
      <c r="S68" s="46" t="s">
        <v>1414</v>
      </c>
      <c r="T68" s="65">
        <v>1633786</v>
      </c>
      <c r="U68" s="104"/>
    </row>
    <row r="69" spans="1:21" ht="54.95" customHeight="1" x14ac:dyDescent="0.25">
      <c r="A69" s="35">
        <v>68</v>
      </c>
      <c r="B69" s="35" t="s">
        <v>1413</v>
      </c>
      <c r="C69" s="46" t="s">
        <v>634</v>
      </c>
      <c r="D69" s="35" t="s">
        <v>647</v>
      </c>
      <c r="E69" s="35" t="s">
        <v>648</v>
      </c>
      <c r="F69" s="35" t="s">
        <v>637</v>
      </c>
      <c r="G69" s="35" t="s">
        <v>638</v>
      </c>
      <c r="H69" s="35" t="s">
        <v>639</v>
      </c>
      <c r="I69" s="35">
        <v>801116</v>
      </c>
      <c r="J69" s="46" t="s">
        <v>649</v>
      </c>
      <c r="K69" s="59">
        <v>42552</v>
      </c>
      <c r="L69" s="149">
        <v>5.5</v>
      </c>
      <c r="M69" s="35" t="s">
        <v>640</v>
      </c>
      <c r="N69" s="35" t="s">
        <v>641</v>
      </c>
      <c r="O69" s="247">
        <v>7060289</v>
      </c>
      <c r="P69" s="247">
        <v>7060289</v>
      </c>
      <c r="Q69" s="35" t="s">
        <v>217</v>
      </c>
      <c r="R69" s="35" t="s">
        <v>217</v>
      </c>
      <c r="S69" s="46" t="s">
        <v>1414</v>
      </c>
      <c r="T69" s="65">
        <v>1283689</v>
      </c>
      <c r="U69" s="104"/>
    </row>
    <row r="70" spans="1:21" ht="54.95" customHeight="1" x14ac:dyDescent="0.25">
      <c r="A70" s="35">
        <v>69</v>
      </c>
      <c r="B70" s="35" t="s">
        <v>1413</v>
      </c>
      <c r="C70" s="46" t="s">
        <v>634</v>
      </c>
      <c r="D70" s="35" t="s">
        <v>647</v>
      </c>
      <c r="E70" s="35" t="s">
        <v>648</v>
      </c>
      <c r="F70" s="35" t="s">
        <v>637</v>
      </c>
      <c r="G70" s="35" t="s">
        <v>638</v>
      </c>
      <c r="H70" s="35" t="s">
        <v>639</v>
      </c>
      <c r="I70" s="35">
        <v>801116</v>
      </c>
      <c r="J70" s="46" t="s">
        <v>649</v>
      </c>
      <c r="K70" s="59">
        <v>42552</v>
      </c>
      <c r="L70" s="149">
        <v>5.5</v>
      </c>
      <c r="M70" s="35" t="s">
        <v>640</v>
      </c>
      <c r="N70" s="35" t="s">
        <v>641</v>
      </c>
      <c r="O70" s="247">
        <v>7060289</v>
      </c>
      <c r="P70" s="247">
        <v>7060289</v>
      </c>
      <c r="Q70" s="35" t="s">
        <v>217</v>
      </c>
      <c r="R70" s="35" t="s">
        <v>217</v>
      </c>
      <c r="S70" s="46" t="s">
        <v>1414</v>
      </c>
      <c r="T70" s="65">
        <v>1283689</v>
      </c>
      <c r="U70" s="104"/>
    </row>
    <row r="71" spans="1:21" ht="54.95" customHeight="1" x14ac:dyDescent="0.25">
      <c r="A71" s="35">
        <v>70</v>
      </c>
      <c r="B71" s="35" t="s">
        <v>1413</v>
      </c>
      <c r="C71" s="46" t="s">
        <v>634</v>
      </c>
      <c r="D71" s="35" t="s">
        <v>647</v>
      </c>
      <c r="E71" s="35" t="s">
        <v>648</v>
      </c>
      <c r="F71" s="35" t="s">
        <v>637</v>
      </c>
      <c r="G71" s="35" t="s">
        <v>638</v>
      </c>
      <c r="H71" s="35" t="s">
        <v>639</v>
      </c>
      <c r="I71" s="35">
        <v>801116</v>
      </c>
      <c r="J71" s="46" t="s">
        <v>649</v>
      </c>
      <c r="K71" s="59">
        <v>42552</v>
      </c>
      <c r="L71" s="149">
        <v>5.5</v>
      </c>
      <c r="M71" s="35" t="s">
        <v>640</v>
      </c>
      <c r="N71" s="35" t="s">
        <v>641</v>
      </c>
      <c r="O71" s="247">
        <v>7060289</v>
      </c>
      <c r="P71" s="247">
        <v>7060289</v>
      </c>
      <c r="Q71" s="35" t="s">
        <v>217</v>
      </c>
      <c r="R71" s="35" t="s">
        <v>217</v>
      </c>
      <c r="S71" s="46" t="s">
        <v>1414</v>
      </c>
      <c r="T71" s="65">
        <v>1283689</v>
      </c>
      <c r="U71" s="104"/>
    </row>
    <row r="72" spans="1:21" ht="54.95" customHeight="1" x14ac:dyDescent="0.25">
      <c r="A72" s="35">
        <v>71</v>
      </c>
      <c r="B72" s="35" t="s">
        <v>1413</v>
      </c>
      <c r="C72" s="46" t="s">
        <v>634</v>
      </c>
      <c r="D72" s="35" t="s">
        <v>647</v>
      </c>
      <c r="E72" s="35" t="s">
        <v>648</v>
      </c>
      <c r="F72" s="35" t="s">
        <v>637</v>
      </c>
      <c r="G72" s="35" t="s">
        <v>638</v>
      </c>
      <c r="H72" s="35" t="s">
        <v>639</v>
      </c>
      <c r="I72" s="35">
        <v>801116</v>
      </c>
      <c r="J72" s="46" t="s">
        <v>649</v>
      </c>
      <c r="K72" s="59">
        <v>42552</v>
      </c>
      <c r="L72" s="149">
        <v>5.5</v>
      </c>
      <c r="M72" s="35" t="s">
        <v>640</v>
      </c>
      <c r="N72" s="35" t="s">
        <v>641</v>
      </c>
      <c r="O72" s="247">
        <v>7060289</v>
      </c>
      <c r="P72" s="247">
        <v>7060289</v>
      </c>
      <c r="Q72" s="35" t="s">
        <v>217</v>
      </c>
      <c r="R72" s="35" t="s">
        <v>217</v>
      </c>
      <c r="S72" s="46" t="s">
        <v>1414</v>
      </c>
      <c r="T72" s="65">
        <v>1283689</v>
      </c>
      <c r="U72" s="104"/>
    </row>
    <row r="73" spans="1:21" ht="54.95" customHeight="1" x14ac:dyDescent="0.25">
      <c r="A73" s="35">
        <v>72</v>
      </c>
      <c r="B73" s="35" t="s">
        <v>1413</v>
      </c>
      <c r="C73" s="46" t="s">
        <v>634</v>
      </c>
      <c r="D73" s="35" t="s">
        <v>647</v>
      </c>
      <c r="E73" s="35" t="s">
        <v>648</v>
      </c>
      <c r="F73" s="35" t="s">
        <v>637</v>
      </c>
      <c r="G73" s="35" t="s">
        <v>638</v>
      </c>
      <c r="H73" s="35" t="s">
        <v>639</v>
      </c>
      <c r="I73" s="35">
        <v>801116</v>
      </c>
      <c r="J73" s="46" t="s">
        <v>649</v>
      </c>
      <c r="K73" s="59">
        <v>42552</v>
      </c>
      <c r="L73" s="149">
        <v>5.5</v>
      </c>
      <c r="M73" s="35" t="s">
        <v>640</v>
      </c>
      <c r="N73" s="35" t="s">
        <v>641</v>
      </c>
      <c r="O73" s="247">
        <v>7060289</v>
      </c>
      <c r="P73" s="247">
        <v>7060289</v>
      </c>
      <c r="Q73" s="35" t="s">
        <v>217</v>
      </c>
      <c r="R73" s="35" t="s">
        <v>217</v>
      </c>
      <c r="S73" s="46" t="s">
        <v>1414</v>
      </c>
      <c r="T73" s="65">
        <v>1283689</v>
      </c>
      <c r="U73" s="104"/>
    </row>
    <row r="74" spans="1:21" ht="54.95" customHeight="1" x14ac:dyDescent="0.25">
      <c r="A74" s="35">
        <v>73</v>
      </c>
      <c r="B74" s="35" t="s">
        <v>1413</v>
      </c>
      <c r="C74" s="46" t="s">
        <v>634</v>
      </c>
      <c r="D74" s="35" t="s">
        <v>647</v>
      </c>
      <c r="E74" s="35" t="s">
        <v>648</v>
      </c>
      <c r="F74" s="35" t="s">
        <v>637</v>
      </c>
      <c r="G74" s="35" t="s">
        <v>638</v>
      </c>
      <c r="H74" s="35" t="s">
        <v>639</v>
      </c>
      <c r="I74" s="35">
        <v>801116</v>
      </c>
      <c r="J74" s="46" t="s">
        <v>649</v>
      </c>
      <c r="K74" s="59">
        <v>42552</v>
      </c>
      <c r="L74" s="149">
        <v>5.5</v>
      </c>
      <c r="M74" s="35" t="s">
        <v>640</v>
      </c>
      <c r="N74" s="35" t="s">
        <v>641</v>
      </c>
      <c r="O74" s="247">
        <v>7060289</v>
      </c>
      <c r="P74" s="247">
        <v>7060289</v>
      </c>
      <c r="Q74" s="35" t="s">
        <v>217</v>
      </c>
      <c r="R74" s="35" t="s">
        <v>217</v>
      </c>
      <c r="S74" s="46" t="s">
        <v>1414</v>
      </c>
      <c r="T74" s="65">
        <v>1283689</v>
      </c>
      <c r="U74" s="104"/>
    </row>
    <row r="75" spans="1:21" ht="54.95" customHeight="1" x14ac:dyDescent="0.25">
      <c r="A75" s="35">
        <v>74</v>
      </c>
      <c r="B75" s="35" t="s">
        <v>1413</v>
      </c>
      <c r="C75" s="46" t="s">
        <v>634</v>
      </c>
      <c r="D75" s="35" t="s">
        <v>647</v>
      </c>
      <c r="E75" s="35" t="s">
        <v>648</v>
      </c>
      <c r="F75" s="35" t="s">
        <v>637</v>
      </c>
      <c r="G75" s="35" t="s">
        <v>638</v>
      </c>
      <c r="H75" s="35" t="s">
        <v>639</v>
      </c>
      <c r="I75" s="35">
        <v>801116</v>
      </c>
      <c r="J75" s="46" t="s">
        <v>649</v>
      </c>
      <c r="K75" s="59">
        <v>42552</v>
      </c>
      <c r="L75" s="149">
        <v>5.5</v>
      </c>
      <c r="M75" s="35" t="s">
        <v>640</v>
      </c>
      <c r="N75" s="35" t="s">
        <v>641</v>
      </c>
      <c r="O75" s="247">
        <v>7060289</v>
      </c>
      <c r="P75" s="247">
        <v>7060289</v>
      </c>
      <c r="Q75" s="35" t="s">
        <v>217</v>
      </c>
      <c r="R75" s="35" t="s">
        <v>217</v>
      </c>
      <c r="S75" s="46" t="s">
        <v>1414</v>
      </c>
      <c r="T75" s="65">
        <v>1283689</v>
      </c>
      <c r="U75" s="104"/>
    </row>
    <row r="76" spans="1:21" ht="54.95" customHeight="1" x14ac:dyDescent="0.25">
      <c r="A76" s="35">
        <v>75</v>
      </c>
      <c r="B76" s="35" t="s">
        <v>1413</v>
      </c>
      <c r="C76" s="46" t="s">
        <v>634</v>
      </c>
      <c r="D76" s="35" t="s">
        <v>647</v>
      </c>
      <c r="E76" s="35" t="s">
        <v>648</v>
      </c>
      <c r="F76" s="35" t="s">
        <v>637</v>
      </c>
      <c r="G76" s="35" t="s">
        <v>638</v>
      </c>
      <c r="H76" s="35" t="s">
        <v>639</v>
      </c>
      <c r="I76" s="35">
        <v>801116</v>
      </c>
      <c r="J76" s="46" t="s">
        <v>649</v>
      </c>
      <c r="K76" s="59">
        <v>42552</v>
      </c>
      <c r="L76" s="149">
        <v>5.5</v>
      </c>
      <c r="M76" s="35" t="s">
        <v>640</v>
      </c>
      <c r="N76" s="35" t="s">
        <v>641</v>
      </c>
      <c r="O76" s="247">
        <v>7060289</v>
      </c>
      <c r="P76" s="247">
        <v>7060289</v>
      </c>
      <c r="Q76" s="35" t="s">
        <v>217</v>
      </c>
      <c r="R76" s="35" t="s">
        <v>217</v>
      </c>
      <c r="S76" s="46" t="s">
        <v>1414</v>
      </c>
      <c r="T76" s="65">
        <v>1283689</v>
      </c>
      <c r="U76" s="104"/>
    </row>
    <row r="77" spans="1:21" ht="54.95" customHeight="1" x14ac:dyDescent="0.25">
      <c r="A77" s="35">
        <v>76</v>
      </c>
      <c r="B77" s="35" t="s">
        <v>1413</v>
      </c>
      <c r="C77" s="46" t="s">
        <v>634</v>
      </c>
      <c r="D77" s="35" t="s">
        <v>647</v>
      </c>
      <c r="E77" s="35" t="s">
        <v>648</v>
      </c>
      <c r="F77" s="35" t="s">
        <v>637</v>
      </c>
      <c r="G77" s="35" t="s">
        <v>638</v>
      </c>
      <c r="H77" s="35" t="s">
        <v>639</v>
      </c>
      <c r="I77" s="35">
        <v>801116</v>
      </c>
      <c r="J77" s="46" t="s">
        <v>865</v>
      </c>
      <c r="K77" s="59">
        <v>42552</v>
      </c>
      <c r="L77" s="149">
        <v>5.5</v>
      </c>
      <c r="M77" s="35" t="s">
        <v>640</v>
      </c>
      <c r="N77" s="35" t="s">
        <v>641</v>
      </c>
      <c r="O77" s="247">
        <v>19663781</v>
      </c>
      <c r="P77" s="247">
        <v>19663781</v>
      </c>
      <c r="Q77" s="35" t="s">
        <v>217</v>
      </c>
      <c r="R77" s="35" t="s">
        <v>217</v>
      </c>
      <c r="S77" s="46" t="s">
        <v>1414</v>
      </c>
      <c r="T77" s="65">
        <v>3575233</v>
      </c>
      <c r="U77" s="104" t="s">
        <v>877</v>
      </c>
    </row>
    <row r="78" spans="1:21" ht="54.95" customHeight="1" x14ac:dyDescent="0.25">
      <c r="A78" s="35">
        <v>77</v>
      </c>
      <c r="B78" s="35" t="s">
        <v>1413</v>
      </c>
      <c r="C78" s="46" t="s">
        <v>634</v>
      </c>
      <c r="D78" s="35" t="s">
        <v>647</v>
      </c>
      <c r="E78" s="35" t="s">
        <v>648</v>
      </c>
      <c r="F78" s="35" t="s">
        <v>637</v>
      </c>
      <c r="G78" s="35" t="s">
        <v>638</v>
      </c>
      <c r="H78" s="35" t="s">
        <v>639</v>
      </c>
      <c r="I78" s="35">
        <v>801116</v>
      </c>
      <c r="J78" s="46" t="s">
        <v>865</v>
      </c>
      <c r="K78" s="59">
        <v>42552</v>
      </c>
      <c r="L78" s="149">
        <v>5.5</v>
      </c>
      <c r="M78" s="35" t="s">
        <v>640</v>
      </c>
      <c r="N78" s="35" t="s">
        <v>641</v>
      </c>
      <c r="O78" s="247">
        <v>19663781</v>
      </c>
      <c r="P78" s="247">
        <v>19663781</v>
      </c>
      <c r="Q78" s="35" t="s">
        <v>217</v>
      </c>
      <c r="R78" s="35" t="s">
        <v>217</v>
      </c>
      <c r="S78" s="46" t="s">
        <v>1414</v>
      </c>
      <c r="T78" s="65">
        <v>3575233</v>
      </c>
      <c r="U78" s="104"/>
    </row>
    <row r="79" spans="1:21" ht="54.95" customHeight="1" x14ac:dyDescent="0.25">
      <c r="A79" s="35">
        <v>78</v>
      </c>
      <c r="B79" s="35" t="s">
        <v>1413</v>
      </c>
      <c r="C79" s="46" t="s">
        <v>634</v>
      </c>
      <c r="D79" s="35" t="s">
        <v>647</v>
      </c>
      <c r="E79" s="35" t="s">
        <v>648</v>
      </c>
      <c r="F79" s="35" t="s">
        <v>637</v>
      </c>
      <c r="G79" s="35" t="s">
        <v>638</v>
      </c>
      <c r="H79" s="35" t="s">
        <v>639</v>
      </c>
      <c r="I79" s="35">
        <v>801116</v>
      </c>
      <c r="J79" s="46" t="s">
        <v>866</v>
      </c>
      <c r="K79" s="59">
        <v>42552</v>
      </c>
      <c r="L79" s="149">
        <v>5</v>
      </c>
      <c r="M79" s="35" t="s">
        <v>640</v>
      </c>
      <c r="N79" s="35" t="s">
        <v>641</v>
      </c>
      <c r="O79" s="247">
        <v>11192495</v>
      </c>
      <c r="P79" s="247">
        <v>11192495</v>
      </c>
      <c r="Q79" s="35" t="s">
        <v>217</v>
      </c>
      <c r="R79" s="35" t="s">
        <v>217</v>
      </c>
      <c r="S79" s="46" t="s">
        <v>1414</v>
      </c>
      <c r="T79" s="65">
        <v>2238499</v>
      </c>
      <c r="U79" s="104"/>
    </row>
    <row r="80" spans="1:21" ht="54.95" customHeight="1" x14ac:dyDescent="0.25">
      <c r="A80" s="35">
        <v>79</v>
      </c>
      <c r="B80" s="35" t="s">
        <v>1413</v>
      </c>
      <c r="C80" s="46" t="s">
        <v>634</v>
      </c>
      <c r="D80" s="35" t="s">
        <v>647</v>
      </c>
      <c r="E80" s="35" t="s">
        <v>648</v>
      </c>
      <c r="F80" s="35" t="s">
        <v>637</v>
      </c>
      <c r="G80" s="35" t="s">
        <v>638</v>
      </c>
      <c r="H80" s="35" t="s">
        <v>639</v>
      </c>
      <c r="I80" s="35">
        <v>801116</v>
      </c>
      <c r="J80" s="46" t="s">
        <v>866</v>
      </c>
      <c r="K80" s="59">
        <v>42552</v>
      </c>
      <c r="L80" s="149">
        <v>5</v>
      </c>
      <c r="M80" s="35" t="s">
        <v>640</v>
      </c>
      <c r="N80" s="35" t="s">
        <v>641</v>
      </c>
      <c r="O80" s="247">
        <v>11192495</v>
      </c>
      <c r="P80" s="247">
        <v>11192495</v>
      </c>
      <c r="Q80" s="35" t="s">
        <v>217</v>
      </c>
      <c r="R80" s="35" t="s">
        <v>217</v>
      </c>
      <c r="S80" s="46" t="s">
        <v>1414</v>
      </c>
      <c r="T80" s="65">
        <v>2238499</v>
      </c>
      <c r="U80" s="104"/>
    </row>
    <row r="81" spans="1:21" ht="54.95" customHeight="1" x14ac:dyDescent="0.25">
      <c r="A81" s="35">
        <v>80</v>
      </c>
      <c r="B81" s="35" t="s">
        <v>1413</v>
      </c>
      <c r="C81" s="46" t="s">
        <v>634</v>
      </c>
      <c r="D81" s="35" t="s">
        <v>647</v>
      </c>
      <c r="E81" s="35" t="s">
        <v>648</v>
      </c>
      <c r="F81" s="35" t="s">
        <v>637</v>
      </c>
      <c r="G81" s="35" t="s">
        <v>638</v>
      </c>
      <c r="H81" s="35" t="s">
        <v>639</v>
      </c>
      <c r="I81" s="35">
        <v>801116</v>
      </c>
      <c r="J81" s="46" t="s">
        <v>867</v>
      </c>
      <c r="K81" s="59">
        <v>42552</v>
      </c>
      <c r="L81" s="149">
        <v>5</v>
      </c>
      <c r="M81" s="35" t="s">
        <v>640</v>
      </c>
      <c r="N81" s="35" t="s">
        <v>641</v>
      </c>
      <c r="O81" s="247">
        <v>6418445</v>
      </c>
      <c r="P81" s="247">
        <v>6418445</v>
      </c>
      <c r="Q81" s="35" t="s">
        <v>217</v>
      </c>
      <c r="R81" s="35" t="s">
        <v>217</v>
      </c>
      <c r="S81" s="46" t="s">
        <v>1414</v>
      </c>
      <c r="T81" s="65">
        <v>1283689</v>
      </c>
      <c r="U81" s="104"/>
    </row>
    <row r="82" spans="1:21" ht="54.95" customHeight="1" x14ac:dyDescent="0.25">
      <c r="A82" s="35">
        <v>81</v>
      </c>
      <c r="B82" s="35" t="s">
        <v>1413</v>
      </c>
      <c r="C82" s="46" t="s">
        <v>634</v>
      </c>
      <c r="D82" s="35" t="s">
        <v>647</v>
      </c>
      <c r="E82" s="35" t="s">
        <v>648</v>
      </c>
      <c r="F82" s="35" t="s">
        <v>637</v>
      </c>
      <c r="G82" s="35" t="s">
        <v>638</v>
      </c>
      <c r="H82" s="35" t="s">
        <v>639</v>
      </c>
      <c r="I82" s="35">
        <v>801116</v>
      </c>
      <c r="J82" s="46" t="s">
        <v>867</v>
      </c>
      <c r="K82" s="59">
        <v>42552</v>
      </c>
      <c r="L82" s="149">
        <v>5</v>
      </c>
      <c r="M82" s="35" t="s">
        <v>640</v>
      </c>
      <c r="N82" s="35" t="s">
        <v>641</v>
      </c>
      <c r="O82" s="247">
        <v>6418445</v>
      </c>
      <c r="P82" s="247">
        <v>6418445</v>
      </c>
      <c r="Q82" s="35" t="s">
        <v>217</v>
      </c>
      <c r="R82" s="35" t="s">
        <v>217</v>
      </c>
      <c r="S82" s="46" t="s">
        <v>1414</v>
      </c>
      <c r="T82" s="65">
        <v>1283689</v>
      </c>
      <c r="U82" s="104"/>
    </row>
    <row r="83" spans="1:21" ht="54.95" customHeight="1" x14ac:dyDescent="0.25">
      <c r="A83" s="35">
        <v>82</v>
      </c>
      <c r="B83" s="35" t="s">
        <v>1413</v>
      </c>
      <c r="C83" s="46" t="s">
        <v>634</v>
      </c>
      <c r="D83" s="35" t="s">
        <v>647</v>
      </c>
      <c r="E83" s="35" t="s">
        <v>648</v>
      </c>
      <c r="F83" s="35" t="s">
        <v>637</v>
      </c>
      <c r="G83" s="35" t="s">
        <v>638</v>
      </c>
      <c r="H83" s="35" t="s">
        <v>639</v>
      </c>
      <c r="I83" s="35">
        <v>801116</v>
      </c>
      <c r="J83" s="46" t="s">
        <v>868</v>
      </c>
      <c r="K83" s="59">
        <v>42552</v>
      </c>
      <c r="L83" s="149">
        <v>5.5</v>
      </c>
      <c r="M83" s="35" t="s">
        <v>640</v>
      </c>
      <c r="N83" s="35" t="s">
        <v>641</v>
      </c>
      <c r="O83" s="247">
        <v>8985823</v>
      </c>
      <c r="P83" s="247">
        <v>8985823</v>
      </c>
      <c r="Q83" s="35" t="s">
        <v>217</v>
      </c>
      <c r="R83" s="35" t="s">
        <v>217</v>
      </c>
      <c r="S83" s="46" t="s">
        <v>1414</v>
      </c>
      <c r="T83" s="65">
        <v>1633786</v>
      </c>
      <c r="U83" s="104"/>
    </row>
    <row r="84" spans="1:21" ht="54.95" customHeight="1" x14ac:dyDescent="0.25">
      <c r="A84" s="35">
        <v>83</v>
      </c>
      <c r="B84" s="35" t="s">
        <v>1413</v>
      </c>
      <c r="C84" s="46" t="s">
        <v>634</v>
      </c>
      <c r="D84" s="35" t="s">
        <v>647</v>
      </c>
      <c r="E84" s="35" t="s">
        <v>648</v>
      </c>
      <c r="F84" s="35" t="s">
        <v>637</v>
      </c>
      <c r="G84" s="35" t="s">
        <v>638</v>
      </c>
      <c r="H84" s="35" t="s">
        <v>639</v>
      </c>
      <c r="I84" s="35">
        <v>801116</v>
      </c>
      <c r="J84" s="46" t="s">
        <v>868</v>
      </c>
      <c r="K84" s="59">
        <v>42552</v>
      </c>
      <c r="L84" s="149">
        <v>5.5</v>
      </c>
      <c r="M84" s="35" t="s">
        <v>640</v>
      </c>
      <c r="N84" s="35" t="s">
        <v>641</v>
      </c>
      <c r="O84" s="247">
        <v>8985823</v>
      </c>
      <c r="P84" s="247">
        <v>8985823</v>
      </c>
      <c r="Q84" s="35" t="s">
        <v>217</v>
      </c>
      <c r="R84" s="35" t="s">
        <v>217</v>
      </c>
      <c r="S84" s="46" t="s">
        <v>1414</v>
      </c>
      <c r="T84" s="65">
        <v>1633786</v>
      </c>
      <c r="U84" s="104"/>
    </row>
    <row r="85" spans="1:21" ht="54.95" customHeight="1" x14ac:dyDescent="0.25">
      <c r="A85" s="35">
        <v>84</v>
      </c>
      <c r="B85" s="35" t="s">
        <v>1413</v>
      </c>
      <c r="C85" s="46" t="s">
        <v>634</v>
      </c>
      <c r="D85" s="35" t="s">
        <v>647</v>
      </c>
      <c r="E85" s="35" t="s">
        <v>648</v>
      </c>
      <c r="F85" s="35" t="s">
        <v>637</v>
      </c>
      <c r="G85" s="35" t="s">
        <v>638</v>
      </c>
      <c r="H85" s="35" t="s">
        <v>639</v>
      </c>
      <c r="I85" s="35">
        <v>801116</v>
      </c>
      <c r="J85" s="46" t="s">
        <v>868</v>
      </c>
      <c r="K85" s="59">
        <v>42552</v>
      </c>
      <c r="L85" s="149">
        <v>5.5</v>
      </c>
      <c r="M85" s="35" t="s">
        <v>640</v>
      </c>
      <c r="N85" s="35" t="s">
        <v>641</v>
      </c>
      <c r="O85" s="247">
        <v>8985823</v>
      </c>
      <c r="P85" s="247">
        <v>8985823</v>
      </c>
      <c r="Q85" s="35" t="s">
        <v>217</v>
      </c>
      <c r="R85" s="35" t="s">
        <v>217</v>
      </c>
      <c r="S85" s="46" t="s">
        <v>1414</v>
      </c>
      <c r="T85" s="65">
        <v>1633786</v>
      </c>
      <c r="U85" s="104"/>
    </row>
    <row r="86" spans="1:21" ht="54.95" customHeight="1" x14ac:dyDescent="0.25">
      <c r="A86" s="35">
        <v>85</v>
      </c>
      <c r="B86" s="35" t="s">
        <v>1413</v>
      </c>
      <c r="C86" s="46" t="s">
        <v>634</v>
      </c>
      <c r="D86" s="35" t="s">
        <v>647</v>
      </c>
      <c r="E86" s="35" t="s">
        <v>648</v>
      </c>
      <c r="F86" s="35" t="s">
        <v>637</v>
      </c>
      <c r="G86" s="35" t="s">
        <v>638</v>
      </c>
      <c r="H86" s="35" t="s">
        <v>639</v>
      </c>
      <c r="I86" s="35">
        <v>801116</v>
      </c>
      <c r="J86" s="46" t="s">
        <v>869</v>
      </c>
      <c r="K86" s="59">
        <v>42552</v>
      </c>
      <c r="L86" s="149">
        <v>5.5</v>
      </c>
      <c r="M86" s="35" t="s">
        <v>640</v>
      </c>
      <c r="N86" s="35" t="s">
        <v>641</v>
      </c>
      <c r="O86" s="247">
        <v>8985823</v>
      </c>
      <c r="P86" s="247">
        <v>8985823</v>
      </c>
      <c r="Q86" s="35" t="s">
        <v>217</v>
      </c>
      <c r="R86" s="35" t="s">
        <v>217</v>
      </c>
      <c r="S86" s="46" t="s">
        <v>1414</v>
      </c>
      <c r="T86" s="65">
        <v>1633786</v>
      </c>
      <c r="U86" s="104" t="s">
        <v>877</v>
      </c>
    </row>
    <row r="87" spans="1:21" ht="54.95" customHeight="1" x14ac:dyDescent="0.25">
      <c r="A87" s="35">
        <v>86</v>
      </c>
      <c r="B87" s="35" t="s">
        <v>1413</v>
      </c>
      <c r="C87" s="46" t="s">
        <v>634</v>
      </c>
      <c r="D87" s="35" t="s">
        <v>647</v>
      </c>
      <c r="E87" s="35" t="s">
        <v>648</v>
      </c>
      <c r="F87" s="35" t="s">
        <v>637</v>
      </c>
      <c r="G87" s="35" t="s">
        <v>638</v>
      </c>
      <c r="H87" s="35" t="s">
        <v>639</v>
      </c>
      <c r="I87" s="35">
        <v>801116</v>
      </c>
      <c r="J87" s="46" t="s">
        <v>869</v>
      </c>
      <c r="K87" s="59">
        <v>42552</v>
      </c>
      <c r="L87" s="149">
        <v>5.5</v>
      </c>
      <c r="M87" s="35" t="s">
        <v>640</v>
      </c>
      <c r="N87" s="35" t="s">
        <v>641</v>
      </c>
      <c r="O87" s="247">
        <v>8985823</v>
      </c>
      <c r="P87" s="247">
        <v>8985823</v>
      </c>
      <c r="Q87" s="35" t="s">
        <v>217</v>
      </c>
      <c r="R87" s="35" t="s">
        <v>217</v>
      </c>
      <c r="S87" s="46" t="s">
        <v>1414</v>
      </c>
      <c r="T87" s="65">
        <v>1633786</v>
      </c>
      <c r="U87" s="104"/>
    </row>
    <row r="88" spans="1:21" ht="54.95" customHeight="1" x14ac:dyDescent="0.25">
      <c r="A88" s="35">
        <v>87</v>
      </c>
      <c r="B88" s="35" t="s">
        <v>1413</v>
      </c>
      <c r="C88" s="46" t="s">
        <v>634</v>
      </c>
      <c r="D88" s="35" t="s">
        <v>647</v>
      </c>
      <c r="E88" s="35" t="s">
        <v>648</v>
      </c>
      <c r="F88" s="35" t="s">
        <v>637</v>
      </c>
      <c r="G88" s="35" t="s">
        <v>638</v>
      </c>
      <c r="H88" s="35" t="s">
        <v>639</v>
      </c>
      <c r="I88" s="35">
        <v>801116</v>
      </c>
      <c r="J88" s="46" t="s">
        <v>869</v>
      </c>
      <c r="K88" s="59">
        <v>42552</v>
      </c>
      <c r="L88" s="149">
        <v>5.5</v>
      </c>
      <c r="M88" s="35" t="s">
        <v>640</v>
      </c>
      <c r="N88" s="35" t="s">
        <v>641</v>
      </c>
      <c r="O88" s="247">
        <v>8985823</v>
      </c>
      <c r="P88" s="247">
        <v>8985823</v>
      </c>
      <c r="Q88" s="35" t="s">
        <v>217</v>
      </c>
      <c r="R88" s="35" t="s">
        <v>217</v>
      </c>
      <c r="S88" s="46" t="s">
        <v>1414</v>
      </c>
      <c r="T88" s="65">
        <v>1633786</v>
      </c>
      <c r="U88" s="104"/>
    </row>
    <row r="89" spans="1:21" ht="54.95" customHeight="1" x14ac:dyDescent="0.25">
      <c r="A89" s="35">
        <v>88</v>
      </c>
      <c r="B89" s="35" t="s">
        <v>1413</v>
      </c>
      <c r="C89" s="46" t="s">
        <v>634</v>
      </c>
      <c r="D89" s="35" t="s">
        <v>647</v>
      </c>
      <c r="E89" s="35" t="s">
        <v>648</v>
      </c>
      <c r="F89" s="35" t="s">
        <v>637</v>
      </c>
      <c r="G89" s="35" t="s">
        <v>638</v>
      </c>
      <c r="H89" s="35" t="s">
        <v>639</v>
      </c>
      <c r="I89" s="35">
        <v>801116</v>
      </c>
      <c r="J89" s="46" t="s">
        <v>869</v>
      </c>
      <c r="K89" s="59">
        <v>42552</v>
      </c>
      <c r="L89" s="149">
        <v>5.5</v>
      </c>
      <c r="M89" s="35" t="s">
        <v>640</v>
      </c>
      <c r="N89" s="35" t="s">
        <v>641</v>
      </c>
      <c r="O89" s="247">
        <v>8985823</v>
      </c>
      <c r="P89" s="247">
        <v>8985823</v>
      </c>
      <c r="Q89" s="35" t="s">
        <v>217</v>
      </c>
      <c r="R89" s="35" t="s">
        <v>217</v>
      </c>
      <c r="S89" s="46" t="s">
        <v>1414</v>
      </c>
      <c r="T89" s="65">
        <v>1633786</v>
      </c>
      <c r="U89" s="104"/>
    </row>
    <row r="90" spans="1:21" ht="54.95" customHeight="1" x14ac:dyDescent="0.25">
      <c r="A90" s="35">
        <v>89</v>
      </c>
      <c r="B90" s="35" t="s">
        <v>1413</v>
      </c>
      <c r="C90" s="46" t="s">
        <v>634</v>
      </c>
      <c r="D90" s="35" t="s">
        <v>647</v>
      </c>
      <c r="E90" s="35" t="s">
        <v>648</v>
      </c>
      <c r="F90" s="35" t="s">
        <v>637</v>
      </c>
      <c r="G90" s="35" t="s">
        <v>638</v>
      </c>
      <c r="H90" s="35" t="s">
        <v>639</v>
      </c>
      <c r="I90" s="35">
        <v>801116</v>
      </c>
      <c r="J90" s="46" t="s">
        <v>870</v>
      </c>
      <c r="K90" s="59">
        <v>42552</v>
      </c>
      <c r="L90" s="149">
        <v>5.5</v>
      </c>
      <c r="M90" s="35" t="s">
        <v>640</v>
      </c>
      <c r="N90" s="35" t="s">
        <v>641</v>
      </c>
      <c r="O90" s="247">
        <v>7060289</v>
      </c>
      <c r="P90" s="247">
        <v>7060289</v>
      </c>
      <c r="Q90" s="35" t="s">
        <v>217</v>
      </c>
      <c r="R90" s="35" t="s">
        <v>217</v>
      </c>
      <c r="S90" s="46" t="s">
        <v>1414</v>
      </c>
      <c r="T90" s="65">
        <v>1283689</v>
      </c>
      <c r="U90" s="104"/>
    </row>
    <row r="91" spans="1:21" ht="54.95" customHeight="1" x14ac:dyDescent="0.25">
      <c r="A91" s="35">
        <v>90</v>
      </c>
      <c r="B91" s="35" t="s">
        <v>1413</v>
      </c>
      <c r="C91" s="46" t="s">
        <v>634</v>
      </c>
      <c r="D91" s="35" t="s">
        <v>647</v>
      </c>
      <c r="E91" s="35" t="s">
        <v>648</v>
      </c>
      <c r="F91" s="35" t="s">
        <v>637</v>
      </c>
      <c r="G91" s="35" t="s">
        <v>638</v>
      </c>
      <c r="H91" s="35" t="s">
        <v>639</v>
      </c>
      <c r="I91" s="35">
        <v>801116</v>
      </c>
      <c r="J91" s="46" t="s">
        <v>870</v>
      </c>
      <c r="K91" s="59">
        <v>42552</v>
      </c>
      <c r="L91" s="149">
        <v>5.5</v>
      </c>
      <c r="M91" s="35" t="s">
        <v>640</v>
      </c>
      <c r="N91" s="35" t="s">
        <v>641</v>
      </c>
      <c r="O91" s="247">
        <v>7060289</v>
      </c>
      <c r="P91" s="247">
        <v>7060289</v>
      </c>
      <c r="Q91" s="35" t="s">
        <v>217</v>
      </c>
      <c r="R91" s="35" t="s">
        <v>217</v>
      </c>
      <c r="S91" s="46" t="s">
        <v>1414</v>
      </c>
      <c r="T91" s="65">
        <v>1283689</v>
      </c>
      <c r="U91" s="104"/>
    </row>
    <row r="92" spans="1:21" ht="54.95" customHeight="1" x14ac:dyDescent="0.25">
      <c r="A92" s="35">
        <v>91</v>
      </c>
      <c r="B92" s="35" t="s">
        <v>1413</v>
      </c>
      <c r="C92" s="46" t="s">
        <v>634</v>
      </c>
      <c r="D92" s="35" t="s">
        <v>647</v>
      </c>
      <c r="E92" s="35" t="s">
        <v>648</v>
      </c>
      <c r="F92" s="35" t="s">
        <v>637</v>
      </c>
      <c r="G92" s="35" t="s">
        <v>638</v>
      </c>
      <c r="H92" s="35" t="s">
        <v>639</v>
      </c>
      <c r="I92" s="35">
        <v>801116</v>
      </c>
      <c r="J92" s="46" t="s">
        <v>650</v>
      </c>
      <c r="K92" s="59">
        <v>42552</v>
      </c>
      <c r="L92" s="149">
        <v>5.5</v>
      </c>
      <c r="M92" s="35" t="s">
        <v>640</v>
      </c>
      <c r="N92" s="35" t="s">
        <v>641</v>
      </c>
      <c r="O92" s="247">
        <v>14412326</v>
      </c>
      <c r="P92" s="247">
        <v>14412326</v>
      </c>
      <c r="Q92" s="35" t="s">
        <v>217</v>
      </c>
      <c r="R92" s="35" t="s">
        <v>217</v>
      </c>
      <c r="S92" s="46" t="s">
        <v>1414</v>
      </c>
      <c r="T92" s="65">
        <v>2620423</v>
      </c>
      <c r="U92" s="104" t="s">
        <v>877</v>
      </c>
    </row>
    <row r="93" spans="1:21" ht="54.95" customHeight="1" x14ac:dyDescent="0.25">
      <c r="A93" s="35">
        <v>92</v>
      </c>
      <c r="B93" s="35" t="s">
        <v>1413</v>
      </c>
      <c r="C93" s="46" t="s">
        <v>634</v>
      </c>
      <c r="D93" s="35" t="s">
        <v>647</v>
      </c>
      <c r="E93" s="35" t="s">
        <v>648</v>
      </c>
      <c r="F93" s="35" t="s">
        <v>637</v>
      </c>
      <c r="G93" s="35" t="s">
        <v>638</v>
      </c>
      <c r="H93" s="35" t="s">
        <v>639</v>
      </c>
      <c r="I93" s="35">
        <v>801116</v>
      </c>
      <c r="J93" s="46" t="s">
        <v>650</v>
      </c>
      <c r="K93" s="59">
        <v>42552</v>
      </c>
      <c r="L93" s="149">
        <v>5.5</v>
      </c>
      <c r="M93" s="35" t="s">
        <v>640</v>
      </c>
      <c r="N93" s="35" t="s">
        <v>641</v>
      </c>
      <c r="O93" s="247">
        <v>14412326</v>
      </c>
      <c r="P93" s="247">
        <v>14412326</v>
      </c>
      <c r="Q93" s="35" t="s">
        <v>217</v>
      </c>
      <c r="R93" s="35" t="s">
        <v>217</v>
      </c>
      <c r="S93" s="46" t="s">
        <v>1414</v>
      </c>
      <c r="T93" s="65">
        <v>2620423</v>
      </c>
      <c r="U93" s="104"/>
    </row>
    <row r="94" spans="1:21" ht="54.95" customHeight="1" x14ac:dyDescent="0.25">
      <c r="A94" s="35">
        <v>93</v>
      </c>
      <c r="B94" s="35" t="s">
        <v>1413</v>
      </c>
      <c r="C94" s="46" t="s">
        <v>634</v>
      </c>
      <c r="D94" s="35" t="s">
        <v>647</v>
      </c>
      <c r="E94" s="35" t="s">
        <v>648</v>
      </c>
      <c r="F94" s="35" t="s">
        <v>637</v>
      </c>
      <c r="G94" s="35" t="s">
        <v>638</v>
      </c>
      <c r="H94" s="35" t="s">
        <v>639</v>
      </c>
      <c r="I94" s="35">
        <v>801116</v>
      </c>
      <c r="J94" s="46" t="s">
        <v>871</v>
      </c>
      <c r="K94" s="59">
        <v>42552</v>
      </c>
      <c r="L94" s="149">
        <v>5.5</v>
      </c>
      <c r="M94" s="35" t="s">
        <v>640</v>
      </c>
      <c r="N94" s="35" t="s">
        <v>641</v>
      </c>
      <c r="O94" s="247">
        <v>19663781</v>
      </c>
      <c r="P94" s="247">
        <v>19663781</v>
      </c>
      <c r="Q94" s="35" t="s">
        <v>217</v>
      </c>
      <c r="R94" s="35" t="s">
        <v>217</v>
      </c>
      <c r="S94" s="46" t="s">
        <v>1414</v>
      </c>
      <c r="T94" s="65">
        <v>3575233</v>
      </c>
      <c r="U94" s="104"/>
    </row>
    <row r="95" spans="1:21" ht="54.95" customHeight="1" x14ac:dyDescent="0.25">
      <c r="A95" s="35">
        <v>94</v>
      </c>
      <c r="B95" s="35" t="s">
        <v>1413</v>
      </c>
      <c r="C95" s="46" t="s">
        <v>634</v>
      </c>
      <c r="D95" s="35" t="s">
        <v>647</v>
      </c>
      <c r="E95" s="35" t="s">
        <v>648</v>
      </c>
      <c r="F95" s="35" t="s">
        <v>637</v>
      </c>
      <c r="G95" s="35" t="s">
        <v>638</v>
      </c>
      <c r="H95" s="35" t="s">
        <v>639</v>
      </c>
      <c r="I95" s="35">
        <v>801116</v>
      </c>
      <c r="J95" s="46" t="s">
        <v>871</v>
      </c>
      <c r="K95" s="59">
        <v>42552</v>
      </c>
      <c r="L95" s="149">
        <v>5.5</v>
      </c>
      <c r="M95" s="35" t="s">
        <v>640</v>
      </c>
      <c r="N95" s="35" t="s">
        <v>641</v>
      </c>
      <c r="O95" s="247">
        <v>19663781</v>
      </c>
      <c r="P95" s="247">
        <v>19663781</v>
      </c>
      <c r="Q95" s="35" t="s">
        <v>217</v>
      </c>
      <c r="R95" s="35" t="s">
        <v>217</v>
      </c>
      <c r="S95" s="46" t="s">
        <v>1414</v>
      </c>
      <c r="T95" s="65">
        <v>3575233</v>
      </c>
      <c r="U95" s="104"/>
    </row>
    <row r="96" spans="1:21" ht="54.95" customHeight="1" x14ac:dyDescent="0.25">
      <c r="A96" s="35">
        <v>95</v>
      </c>
      <c r="B96" s="35" t="s">
        <v>1413</v>
      </c>
      <c r="C96" s="46" t="s">
        <v>634</v>
      </c>
      <c r="D96" s="35" t="s">
        <v>647</v>
      </c>
      <c r="E96" s="35" t="s">
        <v>648</v>
      </c>
      <c r="F96" s="35" t="s">
        <v>637</v>
      </c>
      <c r="G96" s="35" t="s">
        <v>638</v>
      </c>
      <c r="H96" s="35" t="s">
        <v>639</v>
      </c>
      <c r="I96" s="35">
        <v>801116</v>
      </c>
      <c r="J96" s="46" t="s">
        <v>871</v>
      </c>
      <c r="K96" s="59">
        <v>42552</v>
      </c>
      <c r="L96" s="149">
        <v>5.5</v>
      </c>
      <c r="M96" s="35" t="s">
        <v>640</v>
      </c>
      <c r="N96" s="35" t="s">
        <v>641</v>
      </c>
      <c r="O96" s="247">
        <v>19663781</v>
      </c>
      <c r="P96" s="247">
        <v>19663781</v>
      </c>
      <c r="Q96" s="35" t="s">
        <v>217</v>
      </c>
      <c r="R96" s="35" t="s">
        <v>217</v>
      </c>
      <c r="S96" s="46" t="s">
        <v>1414</v>
      </c>
      <c r="T96" s="65">
        <v>3575233</v>
      </c>
      <c r="U96" s="104"/>
    </row>
    <row r="97" spans="1:21" ht="54.95" customHeight="1" x14ac:dyDescent="0.25">
      <c r="A97" s="35">
        <v>96</v>
      </c>
      <c r="B97" s="35" t="s">
        <v>1413</v>
      </c>
      <c r="C97" s="46" t="s">
        <v>634</v>
      </c>
      <c r="D97" s="35" t="s">
        <v>647</v>
      </c>
      <c r="E97" s="35" t="s">
        <v>648</v>
      </c>
      <c r="F97" s="35" t="s">
        <v>637</v>
      </c>
      <c r="G97" s="35" t="s">
        <v>638</v>
      </c>
      <c r="H97" s="35" t="s">
        <v>639</v>
      </c>
      <c r="I97" s="35">
        <v>801116</v>
      </c>
      <c r="J97" s="46" t="s">
        <v>871</v>
      </c>
      <c r="K97" s="59">
        <v>42552</v>
      </c>
      <c r="L97" s="149">
        <v>5.5</v>
      </c>
      <c r="M97" s="35" t="s">
        <v>640</v>
      </c>
      <c r="N97" s="35" t="s">
        <v>641</v>
      </c>
      <c r="O97" s="247">
        <v>19663781</v>
      </c>
      <c r="P97" s="247">
        <v>19663781</v>
      </c>
      <c r="Q97" s="35" t="s">
        <v>217</v>
      </c>
      <c r="R97" s="35" t="s">
        <v>217</v>
      </c>
      <c r="S97" s="46" t="s">
        <v>1414</v>
      </c>
      <c r="T97" s="65">
        <v>3575233</v>
      </c>
      <c r="U97" s="104"/>
    </row>
    <row r="98" spans="1:21" ht="54.95" customHeight="1" x14ac:dyDescent="0.25">
      <c r="A98" s="35">
        <v>97</v>
      </c>
      <c r="B98" s="35" t="s">
        <v>1413</v>
      </c>
      <c r="C98" s="46" t="s">
        <v>634</v>
      </c>
      <c r="D98" s="35" t="s">
        <v>647</v>
      </c>
      <c r="E98" s="35" t="s">
        <v>648</v>
      </c>
      <c r="F98" s="35" t="s">
        <v>637</v>
      </c>
      <c r="G98" s="35" t="s">
        <v>638</v>
      </c>
      <c r="H98" s="35" t="s">
        <v>639</v>
      </c>
      <c r="I98" s="35">
        <v>801116</v>
      </c>
      <c r="J98" s="46" t="s">
        <v>871</v>
      </c>
      <c r="K98" s="59">
        <v>42552</v>
      </c>
      <c r="L98" s="149">
        <v>5.5</v>
      </c>
      <c r="M98" s="35" t="s">
        <v>640</v>
      </c>
      <c r="N98" s="35" t="s">
        <v>641</v>
      </c>
      <c r="O98" s="247">
        <v>19663781</v>
      </c>
      <c r="P98" s="247">
        <v>19663781</v>
      </c>
      <c r="Q98" s="35" t="s">
        <v>217</v>
      </c>
      <c r="R98" s="35" t="s">
        <v>217</v>
      </c>
      <c r="S98" s="46" t="s">
        <v>1414</v>
      </c>
      <c r="T98" s="65">
        <v>3575233</v>
      </c>
      <c r="U98" s="104"/>
    </row>
    <row r="99" spans="1:21" ht="54.95" customHeight="1" x14ac:dyDescent="0.25">
      <c r="A99" s="35">
        <v>98</v>
      </c>
      <c r="B99" s="35" t="s">
        <v>1413</v>
      </c>
      <c r="C99" s="46" t="s">
        <v>634</v>
      </c>
      <c r="D99" s="35" t="s">
        <v>647</v>
      </c>
      <c r="E99" s="35" t="s">
        <v>648</v>
      </c>
      <c r="F99" s="35" t="s">
        <v>637</v>
      </c>
      <c r="G99" s="35" t="s">
        <v>638</v>
      </c>
      <c r="H99" s="35" t="s">
        <v>639</v>
      </c>
      <c r="I99" s="35">
        <v>801116</v>
      </c>
      <c r="J99" s="46" t="s">
        <v>872</v>
      </c>
      <c r="K99" s="59">
        <v>42552</v>
      </c>
      <c r="L99" s="149">
        <v>5.5</v>
      </c>
      <c r="M99" s="35" t="s">
        <v>640</v>
      </c>
      <c r="N99" s="35" t="s">
        <v>641</v>
      </c>
      <c r="O99" s="247">
        <v>13362035</v>
      </c>
      <c r="P99" s="247">
        <v>13362035</v>
      </c>
      <c r="Q99" s="35" t="s">
        <v>217</v>
      </c>
      <c r="R99" s="35" t="s">
        <v>217</v>
      </c>
      <c r="S99" s="46" t="s">
        <v>1414</v>
      </c>
      <c r="T99" s="65">
        <v>2429461</v>
      </c>
      <c r="U99" s="104"/>
    </row>
    <row r="100" spans="1:21" ht="54.95" customHeight="1" x14ac:dyDescent="0.25">
      <c r="A100" s="35">
        <v>99</v>
      </c>
      <c r="B100" s="35" t="s">
        <v>1413</v>
      </c>
      <c r="C100" s="46" t="s">
        <v>634</v>
      </c>
      <c r="D100" s="35" t="s">
        <v>647</v>
      </c>
      <c r="E100" s="35" t="s">
        <v>648</v>
      </c>
      <c r="F100" s="35" t="s">
        <v>637</v>
      </c>
      <c r="G100" s="35" t="s">
        <v>638</v>
      </c>
      <c r="H100" s="35" t="s">
        <v>639</v>
      </c>
      <c r="I100" s="35">
        <v>801116</v>
      </c>
      <c r="J100" s="46" t="s">
        <v>872</v>
      </c>
      <c r="K100" s="59">
        <v>42552</v>
      </c>
      <c r="L100" s="149">
        <v>5.5</v>
      </c>
      <c r="M100" s="35" t="s">
        <v>640</v>
      </c>
      <c r="N100" s="35" t="s">
        <v>641</v>
      </c>
      <c r="O100" s="247">
        <v>13362035</v>
      </c>
      <c r="P100" s="247">
        <v>13362035</v>
      </c>
      <c r="Q100" s="35" t="s">
        <v>217</v>
      </c>
      <c r="R100" s="35" t="s">
        <v>217</v>
      </c>
      <c r="S100" s="46" t="s">
        <v>1414</v>
      </c>
      <c r="T100" s="65">
        <v>2429461</v>
      </c>
      <c r="U100" s="104"/>
    </row>
    <row r="101" spans="1:21" ht="54.95" customHeight="1" x14ac:dyDescent="0.25">
      <c r="A101" s="35">
        <v>100</v>
      </c>
      <c r="B101" s="35" t="s">
        <v>1413</v>
      </c>
      <c r="C101" s="46" t="s">
        <v>634</v>
      </c>
      <c r="D101" s="35" t="s">
        <v>647</v>
      </c>
      <c r="E101" s="35" t="s">
        <v>648</v>
      </c>
      <c r="F101" s="35" t="s">
        <v>637</v>
      </c>
      <c r="G101" s="35" t="s">
        <v>638</v>
      </c>
      <c r="H101" s="35" t="s">
        <v>639</v>
      </c>
      <c r="I101" s="35">
        <v>801116</v>
      </c>
      <c r="J101" s="46" t="s">
        <v>872</v>
      </c>
      <c r="K101" s="59">
        <v>42552</v>
      </c>
      <c r="L101" s="149">
        <v>5.5</v>
      </c>
      <c r="M101" s="35" t="s">
        <v>640</v>
      </c>
      <c r="N101" s="35" t="s">
        <v>641</v>
      </c>
      <c r="O101" s="247">
        <v>13362035</v>
      </c>
      <c r="P101" s="247">
        <v>13362035</v>
      </c>
      <c r="Q101" s="35" t="s">
        <v>217</v>
      </c>
      <c r="R101" s="35" t="s">
        <v>217</v>
      </c>
      <c r="S101" s="46" t="s">
        <v>1414</v>
      </c>
      <c r="T101" s="65">
        <v>2429461</v>
      </c>
      <c r="U101" s="104"/>
    </row>
    <row r="102" spans="1:21" ht="54.95" customHeight="1" x14ac:dyDescent="0.25">
      <c r="A102" s="35">
        <v>101</v>
      </c>
      <c r="B102" s="35" t="s">
        <v>1413</v>
      </c>
      <c r="C102" s="46" t="s">
        <v>634</v>
      </c>
      <c r="D102" s="35" t="s">
        <v>647</v>
      </c>
      <c r="E102" s="35" t="s">
        <v>648</v>
      </c>
      <c r="F102" s="35" t="s">
        <v>637</v>
      </c>
      <c r="G102" s="35" t="s">
        <v>638</v>
      </c>
      <c r="H102" s="35" t="s">
        <v>639</v>
      </c>
      <c r="I102" s="35">
        <v>801116</v>
      </c>
      <c r="J102" s="46" t="s">
        <v>872</v>
      </c>
      <c r="K102" s="59">
        <v>42552</v>
      </c>
      <c r="L102" s="149">
        <v>5.5</v>
      </c>
      <c r="M102" s="35" t="s">
        <v>640</v>
      </c>
      <c r="N102" s="35" t="s">
        <v>641</v>
      </c>
      <c r="O102" s="247">
        <v>13362035</v>
      </c>
      <c r="P102" s="247">
        <v>13362035</v>
      </c>
      <c r="Q102" s="35" t="s">
        <v>217</v>
      </c>
      <c r="R102" s="35" t="s">
        <v>217</v>
      </c>
      <c r="S102" s="46" t="s">
        <v>1414</v>
      </c>
      <c r="T102" s="65">
        <v>2429461</v>
      </c>
      <c r="U102" s="104"/>
    </row>
    <row r="103" spans="1:21" ht="54.95" customHeight="1" x14ac:dyDescent="0.25">
      <c r="A103" s="35">
        <v>102</v>
      </c>
      <c r="B103" s="35" t="s">
        <v>1413</v>
      </c>
      <c r="C103" s="46" t="s">
        <v>634</v>
      </c>
      <c r="D103" s="35" t="s">
        <v>647</v>
      </c>
      <c r="E103" s="35" t="s">
        <v>648</v>
      </c>
      <c r="F103" s="35" t="s">
        <v>637</v>
      </c>
      <c r="G103" s="35" t="s">
        <v>638</v>
      </c>
      <c r="H103" s="35" t="s">
        <v>639</v>
      </c>
      <c r="I103" s="35">
        <v>801116</v>
      </c>
      <c r="J103" s="46" t="s">
        <v>872</v>
      </c>
      <c r="K103" s="59">
        <v>42552</v>
      </c>
      <c r="L103" s="149">
        <v>5.5</v>
      </c>
      <c r="M103" s="35" t="s">
        <v>640</v>
      </c>
      <c r="N103" s="35" t="s">
        <v>641</v>
      </c>
      <c r="O103" s="247">
        <v>13362035</v>
      </c>
      <c r="P103" s="247">
        <v>13362035</v>
      </c>
      <c r="Q103" s="35" t="s">
        <v>217</v>
      </c>
      <c r="R103" s="35" t="s">
        <v>217</v>
      </c>
      <c r="S103" s="46" t="s">
        <v>1414</v>
      </c>
      <c r="T103" s="65">
        <v>2429461</v>
      </c>
      <c r="U103" s="104"/>
    </row>
    <row r="104" spans="1:21" ht="54.95" customHeight="1" x14ac:dyDescent="0.25">
      <c r="A104" s="35">
        <v>103</v>
      </c>
      <c r="B104" s="35" t="s">
        <v>1413</v>
      </c>
      <c r="C104" s="46" t="s">
        <v>634</v>
      </c>
      <c r="D104" s="35" t="s">
        <v>647</v>
      </c>
      <c r="E104" s="35" t="s">
        <v>648</v>
      </c>
      <c r="F104" s="35" t="s">
        <v>637</v>
      </c>
      <c r="G104" s="35" t="s">
        <v>638</v>
      </c>
      <c r="H104" s="35" t="s">
        <v>639</v>
      </c>
      <c r="I104" s="35">
        <v>801116</v>
      </c>
      <c r="J104" s="46" t="s">
        <v>873</v>
      </c>
      <c r="K104" s="59">
        <v>42552</v>
      </c>
      <c r="L104" s="149">
        <v>5</v>
      </c>
      <c r="M104" s="35" t="s">
        <v>640</v>
      </c>
      <c r="N104" s="35" t="s">
        <v>641</v>
      </c>
      <c r="O104" s="247">
        <v>11192495</v>
      </c>
      <c r="P104" s="247">
        <v>11192495</v>
      </c>
      <c r="Q104" s="35" t="s">
        <v>217</v>
      </c>
      <c r="R104" s="35" t="s">
        <v>217</v>
      </c>
      <c r="S104" s="46" t="s">
        <v>1414</v>
      </c>
      <c r="T104" s="65">
        <v>2238499</v>
      </c>
      <c r="U104" s="104"/>
    </row>
    <row r="105" spans="1:21" ht="54.95" customHeight="1" x14ac:dyDescent="0.25">
      <c r="A105" s="35">
        <v>104</v>
      </c>
      <c r="B105" s="35" t="s">
        <v>1413</v>
      </c>
      <c r="C105" s="46" t="s">
        <v>634</v>
      </c>
      <c r="D105" s="35" t="s">
        <v>647</v>
      </c>
      <c r="E105" s="35" t="s">
        <v>648</v>
      </c>
      <c r="F105" s="35" t="s">
        <v>637</v>
      </c>
      <c r="G105" s="35" t="s">
        <v>638</v>
      </c>
      <c r="H105" s="35" t="s">
        <v>639</v>
      </c>
      <c r="I105" s="35">
        <v>801116</v>
      </c>
      <c r="J105" s="46" t="s">
        <v>873</v>
      </c>
      <c r="K105" s="59">
        <v>42552</v>
      </c>
      <c r="L105" s="149">
        <v>5</v>
      </c>
      <c r="M105" s="35" t="s">
        <v>640</v>
      </c>
      <c r="N105" s="35" t="s">
        <v>641</v>
      </c>
      <c r="O105" s="247">
        <v>11192495</v>
      </c>
      <c r="P105" s="247">
        <v>11192495</v>
      </c>
      <c r="Q105" s="35" t="s">
        <v>217</v>
      </c>
      <c r="R105" s="35" t="s">
        <v>217</v>
      </c>
      <c r="S105" s="46" t="s">
        <v>1414</v>
      </c>
      <c r="T105" s="65">
        <v>2238499</v>
      </c>
      <c r="U105" s="104"/>
    </row>
    <row r="106" spans="1:21" ht="54.95" customHeight="1" x14ac:dyDescent="0.25">
      <c r="A106" s="35">
        <v>105</v>
      </c>
      <c r="B106" s="35" t="s">
        <v>1413</v>
      </c>
      <c r="C106" s="46" t="s">
        <v>634</v>
      </c>
      <c r="D106" s="35" t="s">
        <v>647</v>
      </c>
      <c r="E106" s="35" t="s">
        <v>648</v>
      </c>
      <c r="F106" s="35" t="s">
        <v>637</v>
      </c>
      <c r="G106" s="35" t="s">
        <v>638</v>
      </c>
      <c r="H106" s="35" t="s">
        <v>639</v>
      </c>
      <c r="I106" s="35">
        <v>801116</v>
      </c>
      <c r="J106" s="46" t="s">
        <v>873</v>
      </c>
      <c r="K106" s="59">
        <v>42552</v>
      </c>
      <c r="L106" s="149">
        <v>5</v>
      </c>
      <c r="M106" s="35" t="s">
        <v>640</v>
      </c>
      <c r="N106" s="35" t="s">
        <v>641</v>
      </c>
      <c r="O106" s="247">
        <v>11192495</v>
      </c>
      <c r="P106" s="247">
        <v>11192495</v>
      </c>
      <c r="Q106" s="35" t="s">
        <v>217</v>
      </c>
      <c r="R106" s="35" t="s">
        <v>217</v>
      </c>
      <c r="S106" s="46" t="s">
        <v>1414</v>
      </c>
      <c r="T106" s="65">
        <v>2238499</v>
      </c>
      <c r="U106" s="104"/>
    </row>
    <row r="107" spans="1:21" ht="54.95" customHeight="1" x14ac:dyDescent="0.25">
      <c r="A107" s="35">
        <v>106</v>
      </c>
      <c r="B107" s="35" t="s">
        <v>1413</v>
      </c>
      <c r="C107" s="46" t="s">
        <v>634</v>
      </c>
      <c r="D107" s="35" t="s">
        <v>647</v>
      </c>
      <c r="E107" s="35" t="s">
        <v>648</v>
      </c>
      <c r="F107" s="35" t="s">
        <v>637</v>
      </c>
      <c r="G107" s="35" t="s">
        <v>638</v>
      </c>
      <c r="H107" s="35" t="s">
        <v>639</v>
      </c>
      <c r="I107" s="35">
        <v>801116</v>
      </c>
      <c r="J107" s="46" t="s">
        <v>873</v>
      </c>
      <c r="K107" s="59">
        <v>42552</v>
      </c>
      <c r="L107" s="149">
        <v>5</v>
      </c>
      <c r="M107" s="35" t="s">
        <v>640</v>
      </c>
      <c r="N107" s="35" t="s">
        <v>641</v>
      </c>
      <c r="O107" s="247">
        <v>11192495</v>
      </c>
      <c r="P107" s="247">
        <v>11192495</v>
      </c>
      <c r="Q107" s="35" t="s">
        <v>217</v>
      </c>
      <c r="R107" s="35" t="s">
        <v>217</v>
      </c>
      <c r="S107" s="46" t="s">
        <v>1414</v>
      </c>
      <c r="T107" s="65">
        <v>2238499</v>
      </c>
      <c r="U107" s="104"/>
    </row>
    <row r="108" spans="1:21" ht="54.95" customHeight="1" x14ac:dyDescent="0.25">
      <c r="A108" s="35">
        <v>107</v>
      </c>
      <c r="B108" s="35" t="s">
        <v>1413</v>
      </c>
      <c r="C108" s="46" t="s">
        <v>634</v>
      </c>
      <c r="D108" s="35" t="s">
        <v>647</v>
      </c>
      <c r="E108" s="35" t="s">
        <v>648</v>
      </c>
      <c r="F108" s="35" t="s">
        <v>637</v>
      </c>
      <c r="G108" s="35" t="s">
        <v>638</v>
      </c>
      <c r="H108" s="35" t="s">
        <v>639</v>
      </c>
      <c r="I108" s="35">
        <v>801116</v>
      </c>
      <c r="J108" s="46" t="s">
        <v>873</v>
      </c>
      <c r="K108" s="59">
        <v>42552</v>
      </c>
      <c r="L108" s="149">
        <v>5</v>
      </c>
      <c r="M108" s="35" t="s">
        <v>640</v>
      </c>
      <c r="N108" s="35" t="s">
        <v>641</v>
      </c>
      <c r="O108" s="247">
        <v>11192495</v>
      </c>
      <c r="P108" s="247">
        <v>11192495</v>
      </c>
      <c r="Q108" s="35" t="s">
        <v>217</v>
      </c>
      <c r="R108" s="35" t="s">
        <v>217</v>
      </c>
      <c r="S108" s="46" t="s">
        <v>1414</v>
      </c>
      <c r="T108" s="65">
        <v>2238499</v>
      </c>
      <c r="U108" s="104"/>
    </row>
    <row r="109" spans="1:21" ht="54.95" customHeight="1" x14ac:dyDescent="0.25">
      <c r="A109" s="35">
        <v>108</v>
      </c>
      <c r="B109" s="35" t="s">
        <v>1413</v>
      </c>
      <c r="C109" s="46" t="s">
        <v>634</v>
      </c>
      <c r="D109" s="35" t="s">
        <v>647</v>
      </c>
      <c r="E109" s="35" t="s">
        <v>648</v>
      </c>
      <c r="F109" s="35" t="s">
        <v>637</v>
      </c>
      <c r="G109" s="35" t="s">
        <v>638</v>
      </c>
      <c r="H109" s="35" t="s">
        <v>639</v>
      </c>
      <c r="I109" s="35">
        <v>801116</v>
      </c>
      <c r="J109" s="46" t="s">
        <v>873</v>
      </c>
      <c r="K109" s="59">
        <v>42552</v>
      </c>
      <c r="L109" s="149">
        <v>5</v>
      </c>
      <c r="M109" s="35" t="s">
        <v>640</v>
      </c>
      <c r="N109" s="35" t="s">
        <v>641</v>
      </c>
      <c r="O109" s="247">
        <v>11192495</v>
      </c>
      <c r="P109" s="247">
        <v>11192495</v>
      </c>
      <c r="Q109" s="35" t="s">
        <v>217</v>
      </c>
      <c r="R109" s="35" t="s">
        <v>217</v>
      </c>
      <c r="S109" s="46" t="s">
        <v>1414</v>
      </c>
      <c r="T109" s="65">
        <v>2238499</v>
      </c>
      <c r="U109" s="104"/>
    </row>
    <row r="110" spans="1:21" ht="54.95" customHeight="1" x14ac:dyDescent="0.25">
      <c r="A110" s="35">
        <v>109</v>
      </c>
      <c r="B110" s="35" t="s">
        <v>1413</v>
      </c>
      <c r="C110" s="46" t="s">
        <v>634</v>
      </c>
      <c r="D110" s="35" t="s">
        <v>647</v>
      </c>
      <c r="E110" s="35" t="s">
        <v>648</v>
      </c>
      <c r="F110" s="35" t="s">
        <v>637</v>
      </c>
      <c r="G110" s="35" t="s">
        <v>638</v>
      </c>
      <c r="H110" s="35" t="s">
        <v>639</v>
      </c>
      <c r="I110" s="35">
        <v>801116</v>
      </c>
      <c r="J110" s="46" t="s">
        <v>873</v>
      </c>
      <c r="K110" s="59">
        <v>42552</v>
      </c>
      <c r="L110" s="149">
        <v>5</v>
      </c>
      <c r="M110" s="35" t="s">
        <v>640</v>
      </c>
      <c r="N110" s="35" t="s">
        <v>641</v>
      </c>
      <c r="O110" s="247">
        <v>11192495</v>
      </c>
      <c r="P110" s="247">
        <v>11192495</v>
      </c>
      <c r="Q110" s="35" t="s">
        <v>217</v>
      </c>
      <c r="R110" s="35" t="s">
        <v>217</v>
      </c>
      <c r="S110" s="46" t="s">
        <v>1414</v>
      </c>
      <c r="T110" s="65">
        <v>2238499</v>
      </c>
      <c r="U110" s="104"/>
    </row>
    <row r="111" spans="1:21" ht="54.95" customHeight="1" x14ac:dyDescent="0.25">
      <c r="A111" s="35">
        <v>110</v>
      </c>
      <c r="B111" s="35" t="s">
        <v>1413</v>
      </c>
      <c r="C111" s="46" t="s">
        <v>634</v>
      </c>
      <c r="D111" s="35" t="s">
        <v>647</v>
      </c>
      <c r="E111" s="35" t="s">
        <v>648</v>
      </c>
      <c r="F111" s="35" t="s">
        <v>637</v>
      </c>
      <c r="G111" s="35" t="s">
        <v>638</v>
      </c>
      <c r="H111" s="35" t="s">
        <v>639</v>
      </c>
      <c r="I111" s="35">
        <v>801116</v>
      </c>
      <c r="J111" s="46" t="s">
        <v>873</v>
      </c>
      <c r="K111" s="59">
        <v>42552</v>
      </c>
      <c r="L111" s="149">
        <v>5</v>
      </c>
      <c r="M111" s="35" t="s">
        <v>640</v>
      </c>
      <c r="N111" s="35" t="s">
        <v>641</v>
      </c>
      <c r="O111" s="247">
        <v>11192495</v>
      </c>
      <c r="P111" s="247">
        <v>11192495</v>
      </c>
      <c r="Q111" s="35" t="s">
        <v>217</v>
      </c>
      <c r="R111" s="35" t="s">
        <v>217</v>
      </c>
      <c r="S111" s="46" t="s">
        <v>1414</v>
      </c>
      <c r="T111" s="65">
        <v>2238499</v>
      </c>
      <c r="U111" s="104"/>
    </row>
    <row r="112" spans="1:21" ht="54.95" customHeight="1" x14ac:dyDescent="0.25">
      <c r="A112" s="35">
        <v>111</v>
      </c>
      <c r="B112" s="35" t="s">
        <v>1413</v>
      </c>
      <c r="C112" s="46" t="s">
        <v>634</v>
      </c>
      <c r="D112" s="35" t="s">
        <v>647</v>
      </c>
      <c r="E112" s="35" t="s">
        <v>648</v>
      </c>
      <c r="F112" s="35" t="s">
        <v>637</v>
      </c>
      <c r="G112" s="35" t="s">
        <v>638</v>
      </c>
      <c r="H112" s="35" t="s">
        <v>639</v>
      </c>
      <c r="I112" s="35">
        <v>801116</v>
      </c>
      <c r="J112" s="46" t="s">
        <v>873</v>
      </c>
      <c r="K112" s="59">
        <v>42552</v>
      </c>
      <c r="L112" s="149">
        <v>5</v>
      </c>
      <c r="M112" s="35" t="s">
        <v>640</v>
      </c>
      <c r="N112" s="35" t="s">
        <v>641</v>
      </c>
      <c r="O112" s="247">
        <v>11192495</v>
      </c>
      <c r="P112" s="247">
        <v>11192495</v>
      </c>
      <c r="Q112" s="35" t="s">
        <v>217</v>
      </c>
      <c r="R112" s="35" t="s">
        <v>217</v>
      </c>
      <c r="S112" s="46" t="s">
        <v>1414</v>
      </c>
      <c r="T112" s="65">
        <v>2238499</v>
      </c>
      <c r="U112" s="104"/>
    </row>
    <row r="113" spans="1:21" ht="54.95" customHeight="1" x14ac:dyDescent="0.25">
      <c r="A113" s="35">
        <v>112</v>
      </c>
      <c r="B113" s="35" t="s">
        <v>1413</v>
      </c>
      <c r="C113" s="46" t="s">
        <v>634</v>
      </c>
      <c r="D113" s="35" t="s">
        <v>647</v>
      </c>
      <c r="E113" s="35" t="s">
        <v>648</v>
      </c>
      <c r="F113" s="35" t="s">
        <v>637</v>
      </c>
      <c r="G113" s="35" t="s">
        <v>638</v>
      </c>
      <c r="H113" s="35" t="s">
        <v>639</v>
      </c>
      <c r="I113" s="35">
        <v>801116</v>
      </c>
      <c r="J113" s="46" t="s">
        <v>874</v>
      </c>
      <c r="K113" s="59">
        <v>42552</v>
      </c>
      <c r="L113" s="149">
        <v>5.5</v>
      </c>
      <c r="M113" s="35" t="s">
        <v>640</v>
      </c>
      <c r="N113" s="35" t="s">
        <v>641</v>
      </c>
      <c r="O113" s="247">
        <v>8985823</v>
      </c>
      <c r="P113" s="247">
        <v>8985823</v>
      </c>
      <c r="Q113" s="35" t="s">
        <v>217</v>
      </c>
      <c r="R113" s="35" t="s">
        <v>217</v>
      </c>
      <c r="S113" s="46" t="s">
        <v>1414</v>
      </c>
      <c r="T113" s="65">
        <v>1633786</v>
      </c>
      <c r="U113" s="104"/>
    </row>
    <row r="114" spans="1:21" ht="54.95" customHeight="1" x14ac:dyDescent="0.25">
      <c r="A114" s="35">
        <v>113</v>
      </c>
      <c r="B114" s="35" t="s">
        <v>1413</v>
      </c>
      <c r="C114" s="46" t="s">
        <v>634</v>
      </c>
      <c r="D114" s="35" t="s">
        <v>647</v>
      </c>
      <c r="E114" s="35" t="s">
        <v>648</v>
      </c>
      <c r="F114" s="35" t="s">
        <v>637</v>
      </c>
      <c r="G114" s="35" t="s">
        <v>638</v>
      </c>
      <c r="H114" s="35" t="s">
        <v>639</v>
      </c>
      <c r="I114" s="35">
        <v>801116</v>
      </c>
      <c r="J114" s="46" t="s">
        <v>874</v>
      </c>
      <c r="K114" s="59">
        <v>42552</v>
      </c>
      <c r="L114" s="149">
        <v>5.5</v>
      </c>
      <c r="M114" s="35" t="s">
        <v>640</v>
      </c>
      <c r="N114" s="35" t="s">
        <v>641</v>
      </c>
      <c r="O114" s="247">
        <v>8985823</v>
      </c>
      <c r="P114" s="247">
        <v>8985823</v>
      </c>
      <c r="Q114" s="35" t="s">
        <v>217</v>
      </c>
      <c r="R114" s="35" t="s">
        <v>217</v>
      </c>
      <c r="S114" s="46" t="s">
        <v>1414</v>
      </c>
      <c r="T114" s="65">
        <v>1633786</v>
      </c>
      <c r="U114" s="104"/>
    </row>
    <row r="115" spans="1:21" ht="54.95" customHeight="1" x14ac:dyDescent="0.25">
      <c r="A115" s="35">
        <v>114</v>
      </c>
      <c r="B115" s="35" t="s">
        <v>1413</v>
      </c>
      <c r="C115" s="46" t="s">
        <v>634</v>
      </c>
      <c r="D115" s="35" t="s">
        <v>647</v>
      </c>
      <c r="E115" s="35" t="s">
        <v>648</v>
      </c>
      <c r="F115" s="35" t="s">
        <v>637</v>
      </c>
      <c r="G115" s="35" t="s">
        <v>638</v>
      </c>
      <c r="H115" s="35" t="s">
        <v>639</v>
      </c>
      <c r="I115" s="35">
        <v>801116</v>
      </c>
      <c r="J115" s="46" t="s">
        <v>874</v>
      </c>
      <c r="K115" s="59">
        <v>42552</v>
      </c>
      <c r="L115" s="149">
        <v>5.5</v>
      </c>
      <c r="M115" s="35" t="s">
        <v>640</v>
      </c>
      <c r="N115" s="35" t="s">
        <v>641</v>
      </c>
      <c r="O115" s="247">
        <v>8985823</v>
      </c>
      <c r="P115" s="247">
        <v>8985823</v>
      </c>
      <c r="Q115" s="35" t="s">
        <v>217</v>
      </c>
      <c r="R115" s="35" t="s">
        <v>217</v>
      </c>
      <c r="S115" s="46" t="s">
        <v>1414</v>
      </c>
      <c r="T115" s="65">
        <v>1633786</v>
      </c>
      <c r="U115" s="104"/>
    </row>
    <row r="116" spans="1:21" ht="54.95" customHeight="1" x14ac:dyDescent="0.25">
      <c r="A116" s="35">
        <v>115</v>
      </c>
      <c r="B116" s="35" t="s">
        <v>1413</v>
      </c>
      <c r="C116" s="46" t="s">
        <v>634</v>
      </c>
      <c r="D116" s="35" t="s">
        <v>647</v>
      </c>
      <c r="E116" s="35" t="s">
        <v>648</v>
      </c>
      <c r="F116" s="35" t="s">
        <v>637</v>
      </c>
      <c r="G116" s="35" t="s">
        <v>638</v>
      </c>
      <c r="H116" s="35" t="s">
        <v>639</v>
      </c>
      <c r="I116" s="35">
        <v>801116</v>
      </c>
      <c r="J116" s="46" t="s">
        <v>874</v>
      </c>
      <c r="K116" s="59">
        <v>42552</v>
      </c>
      <c r="L116" s="149">
        <v>5.5</v>
      </c>
      <c r="M116" s="35" t="s">
        <v>640</v>
      </c>
      <c r="N116" s="35" t="s">
        <v>641</v>
      </c>
      <c r="O116" s="247">
        <v>8985823</v>
      </c>
      <c r="P116" s="247">
        <v>8985823</v>
      </c>
      <c r="Q116" s="35" t="s">
        <v>217</v>
      </c>
      <c r="R116" s="35" t="s">
        <v>217</v>
      </c>
      <c r="S116" s="46" t="s">
        <v>1414</v>
      </c>
      <c r="T116" s="65">
        <v>1633786</v>
      </c>
      <c r="U116" s="104"/>
    </row>
    <row r="117" spans="1:21" ht="54.95" customHeight="1" x14ac:dyDescent="0.25">
      <c r="A117" s="35">
        <v>116</v>
      </c>
      <c r="B117" s="35" t="s">
        <v>1413</v>
      </c>
      <c r="C117" s="46" t="s">
        <v>634</v>
      </c>
      <c r="D117" s="35" t="s">
        <v>647</v>
      </c>
      <c r="E117" s="35" t="s">
        <v>648</v>
      </c>
      <c r="F117" s="35" t="s">
        <v>637</v>
      </c>
      <c r="G117" s="35" t="s">
        <v>638</v>
      </c>
      <c r="H117" s="35" t="s">
        <v>639</v>
      </c>
      <c r="I117" s="35">
        <v>801116</v>
      </c>
      <c r="J117" s="46" t="s">
        <v>874</v>
      </c>
      <c r="K117" s="59">
        <v>42552</v>
      </c>
      <c r="L117" s="149">
        <v>5.5</v>
      </c>
      <c r="M117" s="35" t="s">
        <v>640</v>
      </c>
      <c r="N117" s="35" t="s">
        <v>641</v>
      </c>
      <c r="O117" s="247">
        <v>8985823</v>
      </c>
      <c r="P117" s="247">
        <v>8985823</v>
      </c>
      <c r="Q117" s="35" t="s">
        <v>217</v>
      </c>
      <c r="R117" s="35" t="s">
        <v>217</v>
      </c>
      <c r="S117" s="46" t="s">
        <v>1414</v>
      </c>
      <c r="T117" s="65">
        <v>1633786</v>
      </c>
      <c r="U117" s="104"/>
    </row>
    <row r="118" spans="1:21" ht="54.95" customHeight="1" x14ac:dyDescent="0.25">
      <c r="A118" s="35">
        <v>117</v>
      </c>
      <c r="B118" s="35" t="s">
        <v>1413</v>
      </c>
      <c r="C118" s="46" t="s">
        <v>634</v>
      </c>
      <c r="D118" s="35" t="s">
        <v>647</v>
      </c>
      <c r="E118" s="35" t="s">
        <v>648</v>
      </c>
      <c r="F118" s="35" t="s">
        <v>637</v>
      </c>
      <c r="G118" s="35" t="s">
        <v>638</v>
      </c>
      <c r="H118" s="35" t="s">
        <v>639</v>
      </c>
      <c r="I118" s="35">
        <v>801116</v>
      </c>
      <c r="J118" s="46" t="s">
        <v>874</v>
      </c>
      <c r="K118" s="59">
        <v>42552</v>
      </c>
      <c r="L118" s="149">
        <v>5.5</v>
      </c>
      <c r="M118" s="35" t="s">
        <v>640</v>
      </c>
      <c r="N118" s="35" t="s">
        <v>641</v>
      </c>
      <c r="O118" s="247">
        <v>8985823</v>
      </c>
      <c r="P118" s="247">
        <v>8985823</v>
      </c>
      <c r="Q118" s="35" t="s">
        <v>217</v>
      </c>
      <c r="R118" s="35" t="s">
        <v>217</v>
      </c>
      <c r="S118" s="46" t="s">
        <v>1414</v>
      </c>
      <c r="T118" s="65">
        <v>1633786</v>
      </c>
      <c r="U118" s="104"/>
    </row>
    <row r="119" spans="1:21" ht="54.95" customHeight="1" x14ac:dyDescent="0.25">
      <c r="A119" s="35">
        <v>118</v>
      </c>
      <c r="B119" s="35" t="s">
        <v>1413</v>
      </c>
      <c r="C119" s="46" t="s">
        <v>634</v>
      </c>
      <c r="D119" s="35" t="s">
        <v>647</v>
      </c>
      <c r="E119" s="35" t="s">
        <v>648</v>
      </c>
      <c r="F119" s="35" t="s">
        <v>637</v>
      </c>
      <c r="G119" s="35" t="s">
        <v>638</v>
      </c>
      <c r="H119" s="35" t="s">
        <v>639</v>
      </c>
      <c r="I119" s="35">
        <v>801116</v>
      </c>
      <c r="J119" s="46" t="s">
        <v>874</v>
      </c>
      <c r="K119" s="59">
        <v>42552</v>
      </c>
      <c r="L119" s="149">
        <v>5.5</v>
      </c>
      <c r="M119" s="35" t="s">
        <v>640</v>
      </c>
      <c r="N119" s="35" t="s">
        <v>641</v>
      </c>
      <c r="O119" s="247">
        <v>8985823</v>
      </c>
      <c r="P119" s="247">
        <v>8985823</v>
      </c>
      <c r="Q119" s="35" t="s">
        <v>217</v>
      </c>
      <c r="R119" s="35" t="s">
        <v>217</v>
      </c>
      <c r="S119" s="46" t="s">
        <v>1414</v>
      </c>
      <c r="T119" s="65">
        <v>1633786</v>
      </c>
      <c r="U119" s="104"/>
    </row>
    <row r="120" spans="1:21" ht="54.95" customHeight="1" x14ac:dyDescent="0.25">
      <c r="A120" s="35">
        <v>119</v>
      </c>
      <c r="B120" s="35" t="s">
        <v>1413</v>
      </c>
      <c r="C120" s="46" t="s">
        <v>634</v>
      </c>
      <c r="D120" s="35" t="s">
        <v>647</v>
      </c>
      <c r="E120" s="35" t="s">
        <v>648</v>
      </c>
      <c r="F120" s="35" t="s">
        <v>637</v>
      </c>
      <c r="G120" s="35" t="s">
        <v>638</v>
      </c>
      <c r="H120" s="35" t="s">
        <v>639</v>
      </c>
      <c r="I120" s="35">
        <v>801116</v>
      </c>
      <c r="J120" s="46" t="s">
        <v>874</v>
      </c>
      <c r="K120" s="59">
        <v>42552</v>
      </c>
      <c r="L120" s="149">
        <v>5.5</v>
      </c>
      <c r="M120" s="35" t="s">
        <v>640</v>
      </c>
      <c r="N120" s="35" t="s">
        <v>641</v>
      </c>
      <c r="O120" s="247">
        <v>8985823</v>
      </c>
      <c r="P120" s="247">
        <v>8985823</v>
      </c>
      <c r="Q120" s="35" t="s">
        <v>217</v>
      </c>
      <c r="R120" s="35" t="s">
        <v>217</v>
      </c>
      <c r="S120" s="46" t="s">
        <v>1414</v>
      </c>
      <c r="T120" s="65">
        <v>1633786</v>
      </c>
      <c r="U120" s="104"/>
    </row>
    <row r="121" spans="1:21" ht="54.95" customHeight="1" x14ac:dyDescent="0.25">
      <c r="A121" s="35">
        <v>120</v>
      </c>
      <c r="B121" s="35" t="s">
        <v>1413</v>
      </c>
      <c r="C121" s="46" t="s">
        <v>634</v>
      </c>
      <c r="D121" s="35" t="s">
        <v>647</v>
      </c>
      <c r="E121" s="35" t="s">
        <v>648</v>
      </c>
      <c r="F121" s="35" t="s">
        <v>637</v>
      </c>
      <c r="G121" s="35" t="s">
        <v>638</v>
      </c>
      <c r="H121" s="35" t="s">
        <v>639</v>
      </c>
      <c r="I121" s="35">
        <v>801116</v>
      </c>
      <c r="J121" s="46" t="s">
        <v>874</v>
      </c>
      <c r="K121" s="59">
        <v>42552</v>
      </c>
      <c r="L121" s="149">
        <v>5.5</v>
      </c>
      <c r="M121" s="35" t="s">
        <v>640</v>
      </c>
      <c r="N121" s="35" t="s">
        <v>641</v>
      </c>
      <c r="O121" s="247">
        <v>8985823</v>
      </c>
      <c r="P121" s="247">
        <v>8985823</v>
      </c>
      <c r="Q121" s="35" t="s">
        <v>217</v>
      </c>
      <c r="R121" s="35" t="s">
        <v>217</v>
      </c>
      <c r="S121" s="46" t="s">
        <v>1414</v>
      </c>
      <c r="T121" s="65">
        <v>1633786</v>
      </c>
      <c r="U121" s="104"/>
    </row>
    <row r="122" spans="1:21" ht="54.95" customHeight="1" x14ac:dyDescent="0.25">
      <c r="A122" s="35">
        <v>121</v>
      </c>
      <c r="B122" s="35" t="s">
        <v>1413</v>
      </c>
      <c r="C122" s="46" t="s">
        <v>634</v>
      </c>
      <c r="D122" s="35" t="s">
        <v>647</v>
      </c>
      <c r="E122" s="35" t="s">
        <v>648</v>
      </c>
      <c r="F122" s="35" t="s">
        <v>637</v>
      </c>
      <c r="G122" s="35" t="s">
        <v>638</v>
      </c>
      <c r="H122" s="35" t="s">
        <v>639</v>
      </c>
      <c r="I122" s="35">
        <v>801116</v>
      </c>
      <c r="J122" s="46" t="s">
        <v>874</v>
      </c>
      <c r="K122" s="59">
        <v>42552</v>
      </c>
      <c r="L122" s="149">
        <v>5.5</v>
      </c>
      <c r="M122" s="35" t="s">
        <v>640</v>
      </c>
      <c r="N122" s="35" t="s">
        <v>641</v>
      </c>
      <c r="O122" s="247">
        <v>8985823</v>
      </c>
      <c r="P122" s="247">
        <v>8985823</v>
      </c>
      <c r="Q122" s="35" t="s">
        <v>217</v>
      </c>
      <c r="R122" s="35" t="s">
        <v>217</v>
      </c>
      <c r="S122" s="46" t="s">
        <v>1414</v>
      </c>
      <c r="T122" s="65">
        <v>1633786</v>
      </c>
      <c r="U122" s="104"/>
    </row>
    <row r="123" spans="1:21" ht="54.95" customHeight="1" x14ac:dyDescent="0.25">
      <c r="A123" s="35">
        <v>122</v>
      </c>
      <c r="B123" s="35" t="s">
        <v>1413</v>
      </c>
      <c r="C123" s="46" t="s">
        <v>634</v>
      </c>
      <c r="D123" s="35" t="s">
        <v>647</v>
      </c>
      <c r="E123" s="35" t="s">
        <v>648</v>
      </c>
      <c r="F123" s="35" t="s">
        <v>637</v>
      </c>
      <c r="G123" s="35" t="s">
        <v>638</v>
      </c>
      <c r="H123" s="35" t="s">
        <v>639</v>
      </c>
      <c r="I123" s="35">
        <v>801116</v>
      </c>
      <c r="J123" s="46" t="s">
        <v>874</v>
      </c>
      <c r="K123" s="59">
        <v>42552</v>
      </c>
      <c r="L123" s="149">
        <v>5.5</v>
      </c>
      <c r="M123" s="35" t="s">
        <v>640</v>
      </c>
      <c r="N123" s="35" t="s">
        <v>641</v>
      </c>
      <c r="O123" s="247">
        <v>8985823</v>
      </c>
      <c r="P123" s="247">
        <v>8985823</v>
      </c>
      <c r="Q123" s="35" t="s">
        <v>217</v>
      </c>
      <c r="R123" s="35" t="s">
        <v>217</v>
      </c>
      <c r="S123" s="46" t="s">
        <v>1414</v>
      </c>
      <c r="T123" s="65">
        <v>1633786</v>
      </c>
      <c r="U123" s="104"/>
    </row>
    <row r="124" spans="1:21" ht="54.95" customHeight="1" x14ac:dyDescent="0.25">
      <c r="A124" s="35">
        <v>123</v>
      </c>
      <c r="B124" s="35" t="s">
        <v>1413</v>
      </c>
      <c r="C124" s="46" t="s">
        <v>634</v>
      </c>
      <c r="D124" s="35" t="s">
        <v>647</v>
      </c>
      <c r="E124" s="35" t="s">
        <v>648</v>
      </c>
      <c r="F124" s="35" t="s">
        <v>637</v>
      </c>
      <c r="G124" s="35" t="s">
        <v>638</v>
      </c>
      <c r="H124" s="35" t="s">
        <v>639</v>
      </c>
      <c r="I124" s="35">
        <v>801116</v>
      </c>
      <c r="J124" s="46" t="s">
        <v>874</v>
      </c>
      <c r="K124" s="59">
        <v>42552</v>
      </c>
      <c r="L124" s="149">
        <v>5.5</v>
      </c>
      <c r="M124" s="35" t="s">
        <v>640</v>
      </c>
      <c r="N124" s="35" t="s">
        <v>641</v>
      </c>
      <c r="O124" s="247">
        <v>8985823</v>
      </c>
      <c r="P124" s="247">
        <v>8985823</v>
      </c>
      <c r="Q124" s="35" t="s">
        <v>217</v>
      </c>
      <c r="R124" s="35" t="s">
        <v>217</v>
      </c>
      <c r="S124" s="46" t="s">
        <v>1414</v>
      </c>
      <c r="T124" s="65">
        <v>1633786</v>
      </c>
      <c r="U124" s="104"/>
    </row>
    <row r="125" spans="1:21" ht="54.95" customHeight="1" x14ac:dyDescent="0.25">
      <c r="A125" s="35">
        <v>124</v>
      </c>
      <c r="B125" s="35" t="s">
        <v>1413</v>
      </c>
      <c r="C125" s="46" t="s">
        <v>634</v>
      </c>
      <c r="D125" s="35" t="s">
        <v>647</v>
      </c>
      <c r="E125" s="35" t="s">
        <v>648</v>
      </c>
      <c r="F125" s="35" t="s">
        <v>637</v>
      </c>
      <c r="G125" s="35" t="s">
        <v>638</v>
      </c>
      <c r="H125" s="35" t="s">
        <v>639</v>
      </c>
      <c r="I125" s="35">
        <v>801116</v>
      </c>
      <c r="J125" s="46" t="s">
        <v>875</v>
      </c>
      <c r="K125" s="59">
        <v>42552</v>
      </c>
      <c r="L125" s="149">
        <v>5.5</v>
      </c>
      <c r="M125" s="35" t="s">
        <v>640</v>
      </c>
      <c r="N125" s="35" t="s">
        <v>641</v>
      </c>
      <c r="O125" s="247">
        <v>17446500</v>
      </c>
      <c r="P125" s="247">
        <v>17446500</v>
      </c>
      <c r="Q125" s="35" t="s">
        <v>217</v>
      </c>
      <c r="R125" s="35" t="s">
        <v>217</v>
      </c>
      <c r="S125" s="46" t="s">
        <v>1414</v>
      </c>
      <c r="T125" s="65">
        <v>3172091</v>
      </c>
      <c r="U125" s="104" t="s">
        <v>877</v>
      </c>
    </row>
    <row r="126" spans="1:21" ht="54.95" customHeight="1" x14ac:dyDescent="0.25">
      <c r="A126" s="35">
        <v>125</v>
      </c>
      <c r="B126" s="35" t="s">
        <v>1413</v>
      </c>
      <c r="C126" s="46" t="s">
        <v>634</v>
      </c>
      <c r="D126" s="35" t="s">
        <v>647</v>
      </c>
      <c r="E126" s="35" t="s">
        <v>648</v>
      </c>
      <c r="F126" s="35" t="s">
        <v>637</v>
      </c>
      <c r="G126" s="35" t="s">
        <v>638</v>
      </c>
      <c r="H126" s="35" t="s">
        <v>639</v>
      </c>
      <c r="I126" s="35">
        <v>801116</v>
      </c>
      <c r="J126" s="46" t="s">
        <v>876</v>
      </c>
      <c r="K126" s="59">
        <v>42552</v>
      </c>
      <c r="L126" s="149">
        <v>5.5</v>
      </c>
      <c r="M126" s="35" t="s">
        <v>640</v>
      </c>
      <c r="N126" s="35" t="s">
        <v>641</v>
      </c>
      <c r="O126" s="247">
        <v>33842710</v>
      </c>
      <c r="P126" s="247">
        <v>33842710</v>
      </c>
      <c r="Q126" s="35" t="s">
        <v>217</v>
      </c>
      <c r="R126" s="35" t="s">
        <v>217</v>
      </c>
      <c r="S126" s="46" t="s">
        <v>1414</v>
      </c>
      <c r="T126" s="65">
        <v>6153220</v>
      </c>
      <c r="U126" s="104"/>
    </row>
    <row r="127" spans="1:21" ht="54.95" customHeight="1" x14ac:dyDescent="0.25">
      <c r="A127" s="35">
        <v>126</v>
      </c>
      <c r="B127" s="35" t="s">
        <v>1413</v>
      </c>
      <c r="C127" s="46" t="s">
        <v>634</v>
      </c>
      <c r="D127" s="35" t="s">
        <v>647</v>
      </c>
      <c r="E127" s="35" t="s">
        <v>648</v>
      </c>
      <c r="F127" s="35" t="s">
        <v>637</v>
      </c>
      <c r="G127" s="35" t="s">
        <v>638</v>
      </c>
      <c r="H127" s="35" t="s">
        <v>639</v>
      </c>
      <c r="I127" s="35">
        <v>801116</v>
      </c>
      <c r="J127" s="46" t="s">
        <v>651</v>
      </c>
      <c r="K127" s="59">
        <v>42552</v>
      </c>
      <c r="L127" s="149">
        <v>5.5</v>
      </c>
      <c r="M127" s="35" t="s">
        <v>640</v>
      </c>
      <c r="N127" s="35" t="s">
        <v>641</v>
      </c>
      <c r="O127" s="247">
        <v>12311744</v>
      </c>
      <c r="P127" s="247">
        <v>12311744</v>
      </c>
      <c r="Q127" s="35" t="s">
        <v>217</v>
      </c>
      <c r="R127" s="35" t="s">
        <v>217</v>
      </c>
      <c r="S127" s="46" t="s">
        <v>1414</v>
      </c>
      <c r="T127" s="65">
        <v>2238499</v>
      </c>
      <c r="U127" s="104"/>
    </row>
    <row r="128" spans="1:21" ht="54.95" customHeight="1" x14ac:dyDescent="0.25">
      <c r="A128" s="35">
        <v>127</v>
      </c>
      <c r="B128" s="35" t="s">
        <v>1413</v>
      </c>
      <c r="C128" s="46" t="s">
        <v>634</v>
      </c>
      <c r="D128" s="35" t="s">
        <v>647</v>
      </c>
      <c r="E128" s="35" t="s">
        <v>648</v>
      </c>
      <c r="F128" s="35" t="s">
        <v>637</v>
      </c>
      <c r="G128" s="35" t="s">
        <v>638</v>
      </c>
      <c r="H128" s="35" t="s">
        <v>639</v>
      </c>
      <c r="I128" s="35">
        <v>801116</v>
      </c>
      <c r="J128" s="46" t="s">
        <v>1417</v>
      </c>
      <c r="K128" s="59">
        <v>42552</v>
      </c>
      <c r="L128" s="149">
        <v>5.5</v>
      </c>
      <c r="M128" s="35" t="s">
        <v>640</v>
      </c>
      <c r="N128" s="35" t="s">
        <v>641</v>
      </c>
      <c r="O128" s="247">
        <v>12311744</v>
      </c>
      <c r="P128" s="247">
        <v>12311744</v>
      </c>
      <c r="Q128" s="35" t="s">
        <v>217</v>
      </c>
      <c r="R128" s="35" t="s">
        <v>217</v>
      </c>
      <c r="S128" s="46" t="s">
        <v>1414</v>
      </c>
      <c r="T128" s="64">
        <v>2238499</v>
      </c>
      <c r="U128" s="104" t="s">
        <v>877</v>
      </c>
    </row>
    <row r="129" spans="1:21" ht="54.95" customHeight="1" x14ac:dyDescent="0.25">
      <c r="A129" s="35">
        <v>128</v>
      </c>
      <c r="B129" s="35" t="s">
        <v>1413</v>
      </c>
      <c r="C129" s="46" t="s">
        <v>634</v>
      </c>
      <c r="D129" s="35" t="s">
        <v>647</v>
      </c>
      <c r="E129" s="35" t="s">
        <v>648</v>
      </c>
      <c r="F129" s="35" t="s">
        <v>637</v>
      </c>
      <c r="G129" s="35" t="s">
        <v>638</v>
      </c>
      <c r="H129" s="35" t="s">
        <v>639</v>
      </c>
      <c r="I129" s="35">
        <v>801116</v>
      </c>
      <c r="J129" s="46" t="s">
        <v>1417</v>
      </c>
      <c r="K129" s="59">
        <v>42552</v>
      </c>
      <c r="L129" s="149">
        <v>5.5</v>
      </c>
      <c r="M129" s="35" t="s">
        <v>640</v>
      </c>
      <c r="N129" s="35" t="s">
        <v>641</v>
      </c>
      <c r="O129" s="247">
        <v>12311744</v>
      </c>
      <c r="P129" s="247">
        <v>12311744</v>
      </c>
      <c r="Q129" s="35" t="s">
        <v>217</v>
      </c>
      <c r="R129" s="35" t="s">
        <v>217</v>
      </c>
      <c r="S129" s="46" t="s">
        <v>1414</v>
      </c>
      <c r="T129" s="64">
        <v>2238499</v>
      </c>
      <c r="U129" s="104"/>
    </row>
    <row r="130" spans="1:21" ht="54.95" customHeight="1" x14ac:dyDescent="0.25">
      <c r="A130" s="35">
        <v>129</v>
      </c>
      <c r="B130" s="35" t="s">
        <v>1413</v>
      </c>
      <c r="C130" s="46" t="s">
        <v>634</v>
      </c>
      <c r="D130" s="35" t="s">
        <v>647</v>
      </c>
      <c r="E130" s="35" t="s">
        <v>648</v>
      </c>
      <c r="F130" s="35" t="s">
        <v>637</v>
      </c>
      <c r="G130" s="35" t="s">
        <v>638</v>
      </c>
      <c r="H130" s="35" t="s">
        <v>639</v>
      </c>
      <c r="I130" s="35">
        <v>801116</v>
      </c>
      <c r="J130" s="46" t="s">
        <v>652</v>
      </c>
      <c r="K130" s="59">
        <v>42552</v>
      </c>
      <c r="L130" s="149">
        <v>5.5</v>
      </c>
      <c r="M130" s="35" t="s">
        <v>640</v>
      </c>
      <c r="N130" s="35" t="s">
        <v>641</v>
      </c>
      <c r="O130" s="247">
        <v>33842710</v>
      </c>
      <c r="P130" s="247">
        <v>33842710</v>
      </c>
      <c r="Q130" s="35" t="s">
        <v>217</v>
      </c>
      <c r="R130" s="35" t="s">
        <v>217</v>
      </c>
      <c r="S130" s="46" t="s">
        <v>1414</v>
      </c>
      <c r="T130" s="64">
        <v>6153220</v>
      </c>
      <c r="U130" s="104"/>
    </row>
    <row r="131" spans="1:21" ht="54.95" customHeight="1" x14ac:dyDescent="0.25">
      <c r="A131" s="35">
        <v>130</v>
      </c>
      <c r="B131" s="35" t="s">
        <v>1413</v>
      </c>
      <c r="C131" s="46" t="s">
        <v>634</v>
      </c>
      <c r="D131" s="35" t="s">
        <v>647</v>
      </c>
      <c r="E131" s="35" t="s">
        <v>648</v>
      </c>
      <c r="F131" s="35" t="s">
        <v>543</v>
      </c>
      <c r="G131" s="35" t="s">
        <v>653</v>
      </c>
      <c r="H131" s="35" t="s">
        <v>654</v>
      </c>
      <c r="I131" s="35">
        <v>44120000</v>
      </c>
      <c r="J131" s="46" t="s">
        <v>1421</v>
      </c>
      <c r="K131" s="59">
        <v>42552</v>
      </c>
      <c r="L131" s="149">
        <v>1</v>
      </c>
      <c r="M131" s="35" t="s">
        <v>640</v>
      </c>
      <c r="N131" s="35" t="s">
        <v>641</v>
      </c>
      <c r="O131" s="247">
        <v>0</v>
      </c>
      <c r="P131" s="247">
        <v>0</v>
      </c>
      <c r="Q131" s="35" t="s">
        <v>217</v>
      </c>
      <c r="R131" s="35" t="s">
        <v>217</v>
      </c>
      <c r="S131" s="46" t="s">
        <v>1414</v>
      </c>
      <c r="T131" s="64">
        <v>0</v>
      </c>
      <c r="U131" s="104"/>
    </row>
    <row r="132" spans="1:21" ht="54.95" customHeight="1" x14ac:dyDescent="0.25">
      <c r="A132" s="35">
        <v>131</v>
      </c>
      <c r="B132" s="35" t="s">
        <v>1413</v>
      </c>
      <c r="C132" s="46" t="s">
        <v>634</v>
      </c>
      <c r="D132" s="35" t="s">
        <v>647</v>
      </c>
      <c r="E132" s="35" t="s">
        <v>648</v>
      </c>
      <c r="F132" s="35" t="s">
        <v>60</v>
      </c>
      <c r="G132" s="35" t="s">
        <v>653</v>
      </c>
      <c r="H132" s="35" t="s">
        <v>654</v>
      </c>
      <c r="I132" s="35">
        <v>77121606</v>
      </c>
      <c r="J132" s="46" t="s">
        <v>655</v>
      </c>
      <c r="K132" s="59">
        <v>42552</v>
      </c>
      <c r="L132" s="149">
        <v>1</v>
      </c>
      <c r="M132" s="35" t="s">
        <v>640</v>
      </c>
      <c r="N132" s="35" t="s">
        <v>641</v>
      </c>
      <c r="O132" s="247">
        <v>0</v>
      </c>
      <c r="P132" s="247">
        <v>0</v>
      </c>
      <c r="Q132" s="35" t="s">
        <v>217</v>
      </c>
      <c r="R132" s="35" t="s">
        <v>217</v>
      </c>
      <c r="S132" s="46" t="s">
        <v>1414</v>
      </c>
      <c r="T132" s="64">
        <v>0</v>
      </c>
      <c r="U132" s="104"/>
    </row>
    <row r="133" spans="1:21" ht="54.95" customHeight="1" x14ac:dyDescent="0.25">
      <c r="A133" s="35">
        <v>132</v>
      </c>
      <c r="B133" s="35" t="s">
        <v>1413</v>
      </c>
      <c r="C133" s="46" t="s">
        <v>634</v>
      </c>
      <c r="D133" s="35" t="s">
        <v>647</v>
      </c>
      <c r="E133" s="35" t="s">
        <v>648</v>
      </c>
      <c r="F133" s="35" t="s">
        <v>543</v>
      </c>
      <c r="G133" s="35" t="s">
        <v>656</v>
      </c>
      <c r="H133" s="35" t="s">
        <v>657</v>
      </c>
      <c r="I133" s="35">
        <v>78111800</v>
      </c>
      <c r="J133" s="46" t="s">
        <v>658</v>
      </c>
      <c r="K133" s="59">
        <v>42552</v>
      </c>
      <c r="L133" s="149">
        <v>1</v>
      </c>
      <c r="M133" s="35" t="s">
        <v>640</v>
      </c>
      <c r="N133" s="35" t="s">
        <v>641</v>
      </c>
      <c r="O133" s="247">
        <v>10000000</v>
      </c>
      <c r="P133" s="247">
        <v>10000000</v>
      </c>
      <c r="Q133" s="35" t="s">
        <v>217</v>
      </c>
      <c r="R133" s="35" t="s">
        <v>217</v>
      </c>
      <c r="S133" s="46" t="s">
        <v>1414</v>
      </c>
      <c r="T133" s="64">
        <v>10000000</v>
      </c>
      <c r="U133" s="104"/>
    </row>
    <row r="134" spans="1:21" ht="54.95" customHeight="1" x14ac:dyDescent="0.25">
      <c r="A134" s="35">
        <v>133</v>
      </c>
      <c r="B134" s="35" t="s">
        <v>1413</v>
      </c>
      <c r="C134" s="46" t="s">
        <v>634</v>
      </c>
      <c r="D134" s="35" t="s">
        <v>647</v>
      </c>
      <c r="E134" s="35" t="s">
        <v>648</v>
      </c>
      <c r="F134" s="35" t="s">
        <v>543</v>
      </c>
      <c r="G134" s="35" t="s">
        <v>653</v>
      </c>
      <c r="H134" s="35" t="s">
        <v>654</v>
      </c>
      <c r="I134" s="35">
        <v>80141600</v>
      </c>
      <c r="J134" s="46" t="s">
        <v>1422</v>
      </c>
      <c r="K134" s="59">
        <v>42552</v>
      </c>
      <c r="L134" s="149">
        <v>1</v>
      </c>
      <c r="M134" s="35" t="s">
        <v>640</v>
      </c>
      <c r="N134" s="35" t="s">
        <v>641</v>
      </c>
      <c r="O134" s="247">
        <v>39452992</v>
      </c>
      <c r="P134" s="247">
        <v>39452992</v>
      </c>
      <c r="Q134" s="35" t="s">
        <v>217</v>
      </c>
      <c r="R134" s="35" t="s">
        <v>217</v>
      </c>
      <c r="S134" s="46" t="s">
        <v>1414</v>
      </c>
      <c r="T134" s="56">
        <v>39456020</v>
      </c>
      <c r="U134" s="104"/>
    </row>
    <row r="135" spans="1:21" ht="54.95" customHeight="1" x14ac:dyDescent="0.25">
      <c r="A135" s="35">
        <v>134</v>
      </c>
      <c r="B135" s="35" t="s">
        <v>1413</v>
      </c>
      <c r="C135" s="46" t="s">
        <v>634</v>
      </c>
      <c r="D135" s="35" t="s">
        <v>647</v>
      </c>
      <c r="E135" s="35" t="s">
        <v>648</v>
      </c>
      <c r="F135" s="35" t="s">
        <v>637</v>
      </c>
      <c r="G135" s="35" t="s">
        <v>638</v>
      </c>
      <c r="H135" s="35" t="s">
        <v>639</v>
      </c>
      <c r="I135" s="35">
        <v>801116</v>
      </c>
      <c r="J135" s="46" t="s">
        <v>646</v>
      </c>
      <c r="K135" s="59">
        <v>42552</v>
      </c>
      <c r="L135" s="149">
        <v>1</v>
      </c>
      <c r="M135" s="35" t="s">
        <v>640</v>
      </c>
      <c r="N135" s="35" t="s">
        <v>641</v>
      </c>
      <c r="O135" s="247">
        <v>66929991</v>
      </c>
      <c r="P135" s="247">
        <v>66929991</v>
      </c>
      <c r="Q135" s="35" t="s">
        <v>217</v>
      </c>
      <c r="R135" s="35" t="s">
        <v>217</v>
      </c>
      <c r="S135" s="46" t="s">
        <v>1414</v>
      </c>
      <c r="T135" s="64">
        <v>66929991</v>
      </c>
      <c r="U135" s="104"/>
    </row>
    <row r="136" spans="1:21" ht="54.95" customHeight="1" x14ac:dyDescent="0.25">
      <c r="A136" s="35">
        <v>135</v>
      </c>
      <c r="B136" s="35" t="s">
        <v>1413</v>
      </c>
      <c r="C136" s="46" t="s">
        <v>634</v>
      </c>
      <c r="D136" s="35" t="s">
        <v>659</v>
      </c>
      <c r="E136" s="35" t="s">
        <v>660</v>
      </c>
      <c r="F136" s="35" t="s">
        <v>637</v>
      </c>
      <c r="G136" s="35" t="s">
        <v>661</v>
      </c>
      <c r="H136" s="35" t="s">
        <v>662</v>
      </c>
      <c r="I136" s="35">
        <v>801116</v>
      </c>
      <c r="J136" s="46" t="s">
        <v>663</v>
      </c>
      <c r="K136" s="59">
        <v>42552</v>
      </c>
      <c r="L136" s="149">
        <v>5.5</v>
      </c>
      <c r="M136" s="35" t="s">
        <v>640</v>
      </c>
      <c r="N136" s="35" t="s">
        <v>641</v>
      </c>
      <c r="O136" s="247">
        <v>31567079</v>
      </c>
      <c r="P136" s="247">
        <v>31567079</v>
      </c>
      <c r="Q136" s="35" t="s">
        <v>217</v>
      </c>
      <c r="R136" s="35" t="s">
        <v>217</v>
      </c>
      <c r="S136" s="46" t="s">
        <v>1414</v>
      </c>
      <c r="T136" s="64">
        <v>5739469</v>
      </c>
      <c r="U136" s="104" t="s">
        <v>877</v>
      </c>
    </row>
    <row r="137" spans="1:21" ht="54.95" customHeight="1" x14ac:dyDescent="0.25">
      <c r="A137" s="35">
        <v>136</v>
      </c>
      <c r="B137" s="35" t="s">
        <v>1413</v>
      </c>
      <c r="C137" s="46" t="s">
        <v>634</v>
      </c>
      <c r="D137" s="35" t="s">
        <v>659</v>
      </c>
      <c r="E137" s="35" t="s">
        <v>660</v>
      </c>
      <c r="F137" s="35" t="s">
        <v>637</v>
      </c>
      <c r="G137" s="35" t="s">
        <v>661</v>
      </c>
      <c r="H137" s="35" t="s">
        <v>662</v>
      </c>
      <c r="I137" s="35">
        <v>801116</v>
      </c>
      <c r="J137" s="46" t="s">
        <v>1416</v>
      </c>
      <c r="K137" s="59">
        <v>42552</v>
      </c>
      <c r="L137" s="149">
        <v>4</v>
      </c>
      <c r="M137" s="35" t="s">
        <v>640</v>
      </c>
      <c r="N137" s="35" t="s">
        <v>641</v>
      </c>
      <c r="O137" s="247">
        <v>22957877</v>
      </c>
      <c r="P137" s="247">
        <v>22957877</v>
      </c>
      <c r="Q137" s="35" t="s">
        <v>217</v>
      </c>
      <c r="R137" s="35" t="s">
        <v>217</v>
      </c>
      <c r="S137" s="46" t="s">
        <v>1414</v>
      </c>
      <c r="T137" s="64">
        <v>5739469</v>
      </c>
      <c r="U137" s="104"/>
    </row>
    <row r="138" spans="1:21" ht="54.95" customHeight="1" x14ac:dyDescent="0.25">
      <c r="A138" s="35">
        <v>137</v>
      </c>
      <c r="B138" s="35" t="s">
        <v>1413</v>
      </c>
      <c r="C138" s="46" t="s">
        <v>634</v>
      </c>
      <c r="D138" s="35" t="s">
        <v>659</v>
      </c>
      <c r="E138" s="35" t="s">
        <v>660</v>
      </c>
      <c r="F138" s="35" t="s">
        <v>637</v>
      </c>
      <c r="G138" s="35" t="s">
        <v>661</v>
      </c>
      <c r="H138" s="35" t="s">
        <v>662</v>
      </c>
      <c r="I138" s="35">
        <v>801116</v>
      </c>
      <c r="J138" s="46" t="s">
        <v>664</v>
      </c>
      <c r="K138" s="59">
        <v>42552</v>
      </c>
      <c r="L138" s="149">
        <v>5</v>
      </c>
      <c r="M138" s="35" t="s">
        <v>640</v>
      </c>
      <c r="N138" s="35" t="s">
        <v>641</v>
      </c>
      <c r="O138" s="247">
        <v>25992050</v>
      </c>
      <c r="P138" s="247">
        <v>25992050</v>
      </c>
      <c r="Q138" s="35" t="s">
        <v>217</v>
      </c>
      <c r="R138" s="35" t="s">
        <v>217</v>
      </c>
      <c r="S138" s="46" t="s">
        <v>1414</v>
      </c>
      <c r="T138" s="64">
        <v>5198410</v>
      </c>
      <c r="U138" s="104"/>
    </row>
    <row r="139" spans="1:21" ht="54.95" customHeight="1" x14ac:dyDescent="0.25">
      <c r="A139" s="35">
        <v>138</v>
      </c>
      <c r="B139" s="35" t="s">
        <v>1413</v>
      </c>
      <c r="C139" s="46" t="s">
        <v>634</v>
      </c>
      <c r="D139" s="35" t="s">
        <v>659</v>
      </c>
      <c r="E139" s="35" t="s">
        <v>660</v>
      </c>
      <c r="F139" s="35" t="s">
        <v>637</v>
      </c>
      <c r="G139" s="35" t="s">
        <v>661</v>
      </c>
      <c r="H139" s="35" t="s">
        <v>662</v>
      </c>
      <c r="I139" s="35">
        <v>801116</v>
      </c>
      <c r="J139" s="46" t="s">
        <v>665</v>
      </c>
      <c r="K139" s="59">
        <v>42552</v>
      </c>
      <c r="L139" s="149">
        <v>5.5</v>
      </c>
      <c r="M139" s="35" t="s">
        <v>640</v>
      </c>
      <c r="N139" s="35" t="s">
        <v>641</v>
      </c>
      <c r="O139" s="247">
        <v>22639606</v>
      </c>
      <c r="P139" s="247">
        <v>22639606</v>
      </c>
      <c r="Q139" s="35" t="s">
        <v>217</v>
      </c>
      <c r="R139" s="35" t="s">
        <v>217</v>
      </c>
      <c r="S139" s="46" t="s">
        <v>1414</v>
      </c>
      <c r="T139" s="64">
        <v>4116292</v>
      </c>
      <c r="U139" s="104"/>
    </row>
    <row r="140" spans="1:21" ht="54.95" customHeight="1" x14ac:dyDescent="0.25">
      <c r="A140" s="35">
        <v>139</v>
      </c>
      <c r="B140" s="35" t="s">
        <v>1413</v>
      </c>
      <c r="C140" s="46" t="s">
        <v>634</v>
      </c>
      <c r="D140" s="35" t="s">
        <v>659</v>
      </c>
      <c r="E140" s="35" t="s">
        <v>660</v>
      </c>
      <c r="F140" s="35" t="s">
        <v>637</v>
      </c>
      <c r="G140" s="35" t="s">
        <v>661</v>
      </c>
      <c r="H140" s="35" t="s">
        <v>662</v>
      </c>
      <c r="I140" s="35">
        <v>801116</v>
      </c>
      <c r="J140" s="46" t="s">
        <v>666</v>
      </c>
      <c r="K140" s="59">
        <v>42552</v>
      </c>
      <c r="L140" s="149">
        <v>4</v>
      </c>
      <c r="M140" s="35" t="s">
        <v>640</v>
      </c>
      <c r="N140" s="35" t="s">
        <v>641</v>
      </c>
      <c r="O140" s="247">
        <v>9717844</v>
      </c>
      <c r="P140" s="247">
        <v>9717844</v>
      </c>
      <c r="Q140" s="35" t="s">
        <v>217</v>
      </c>
      <c r="R140" s="35" t="s">
        <v>217</v>
      </c>
      <c r="S140" s="46" t="s">
        <v>1414</v>
      </c>
      <c r="T140" s="64">
        <v>2429461</v>
      </c>
      <c r="U140" s="104"/>
    </row>
    <row r="141" spans="1:21" ht="54.95" customHeight="1" x14ac:dyDescent="0.25">
      <c r="A141" s="35">
        <v>140</v>
      </c>
      <c r="B141" s="35" t="s">
        <v>1413</v>
      </c>
      <c r="C141" s="46" t="s">
        <v>634</v>
      </c>
      <c r="D141" s="35" t="s">
        <v>659</v>
      </c>
      <c r="E141" s="35" t="s">
        <v>660</v>
      </c>
      <c r="F141" s="35" t="s">
        <v>637</v>
      </c>
      <c r="G141" s="35" t="s">
        <v>661</v>
      </c>
      <c r="H141" s="35" t="s">
        <v>662</v>
      </c>
      <c r="I141" s="35">
        <v>801116</v>
      </c>
      <c r="J141" s="46" t="s">
        <v>667</v>
      </c>
      <c r="K141" s="59">
        <v>42552</v>
      </c>
      <c r="L141" s="149">
        <v>3</v>
      </c>
      <c r="M141" s="35" t="s">
        <v>640</v>
      </c>
      <c r="N141" s="35" t="s">
        <v>641</v>
      </c>
      <c r="O141" s="247">
        <v>7288383</v>
      </c>
      <c r="P141" s="247">
        <v>7288383</v>
      </c>
      <c r="Q141" s="35" t="s">
        <v>217</v>
      </c>
      <c r="R141" s="35" t="s">
        <v>217</v>
      </c>
      <c r="S141" s="46" t="s">
        <v>1414</v>
      </c>
      <c r="T141" s="64">
        <v>2429461</v>
      </c>
      <c r="U141" s="104"/>
    </row>
    <row r="142" spans="1:21" ht="54.95" customHeight="1" x14ac:dyDescent="0.25">
      <c r="A142" s="35">
        <v>141</v>
      </c>
      <c r="B142" s="35" t="s">
        <v>1413</v>
      </c>
      <c r="C142" s="46" t="s">
        <v>634</v>
      </c>
      <c r="D142" s="35" t="s">
        <v>659</v>
      </c>
      <c r="E142" s="35" t="s">
        <v>660</v>
      </c>
      <c r="F142" s="35" t="s">
        <v>637</v>
      </c>
      <c r="G142" s="35" t="s">
        <v>661</v>
      </c>
      <c r="H142" s="35" t="s">
        <v>662</v>
      </c>
      <c r="I142" s="35">
        <v>801116</v>
      </c>
      <c r="J142" s="46" t="s">
        <v>668</v>
      </c>
      <c r="K142" s="59">
        <v>42552</v>
      </c>
      <c r="L142" s="149">
        <v>5.5</v>
      </c>
      <c r="M142" s="35" t="s">
        <v>640</v>
      </c>
      <c r="N142" s="35" t="s">
        <v>641</v>
      </c>
      <c r="O142" s="247">
        <v>15637666</v>
      </c>
      <c r="P142" s="247">
        <v>15637666</v>
      </c>
      <c r="Q142" s="35" t="s">
        <v>217</v>
      </c>
      <c r="R142" s="35" t="s">
        <v>217</v>
      </c>
      <c r="S142" s="46" t="s">
        <v>1414</v>
      </c>
      <c r="T142" s="64">
        <v>2843212</v>
      </c>
      <c r="U142" s="104"/>
    </row>
    <row r="143" spans="1:21" ht="54.95" customHeight="1" x14ac:dyDescent="0.25">
      <c r="A143" s="35">
        <v>142</v>
      </c>
      <c r="B143" s="35" t="s">
        <v>1413</v>
      </c>
      <c r="C143" s="46" t="s">
        <v>634</v>
      </c>
      <c r="D143" s="35" t="s">
        <v>659</v>
      </c>
      <c r="E143" s="35" t="s">
        <v>660</v>
      </c>
      <c r="F143" s="35" t="s">
        <v>637</v>
      </c>
      <c r="G143" s="35" t="s">
        <v>661</v>
      </c>
      <c r="H143" s="35" t="s">
        <v>662</v>
      </c>
      <c r="I143" s="35">
        <v>801116</v>
      </c>
      <c r="J143" s="46" t="s">
        <v>1415</v>
      </c>
      <c r="K143" s="59">
        <v>42552</v>
      </c>
      <c r="L143" s="149">
        <v>5</v>
      </c>
      <c r="M143" s="35" t="s">
        <v>640</v>
      </c>
      <c r="N143" s="35" t="s">
        <v>641</v>
      </c>
      <c r="O143" s="247">
        <v>49331850</v>
      </c>
      <c r="P143" s="247">
        <v>49331850</v>
      </c>
      <c r="Q143" s="35" t="s">
        <v>217</v>
      </c>
      <c r="R143" s="35" t="s">
        <v>217</v>
      </c>
      <c r="S143" s="46" t="s">
        <v>1414</v>
      </c>
      <c r="T143" s="64">
        <v>9866370</v>
      </c>
      <c r="U143" s="104"/>
    </row>
    <row r="144" spans="1:21" ht="54.95" customHeight="1" x14ac:dyDescent="0.25">
      <c r="A144" s="35">
        <v>143</v>
      </c>
      <c r="B144" s="35" t="s">
        <v>1413</v>
      </c>
      <c r="C144" s="46" t="s">
        <v>634</v>
      </c>
      <c r="D144" s="35" t="s">
        <v>659</v>
      </c>
      <c r="E144" s="35" t="s">
        <v>660</v>
      </c>
      <c r="F144" s="35" t="s">
        <v>637</v>
      </c>
      <c r="G144" s="35" t="s">
        <v>661</v>
      </c>
      <c r="H144" s="35" t="s">
        <v>662</v>
      </c>
      <c r="I144" s="35">
        <v>801116</v>
      </c>
      <c r="J144" s="46" t="s">
        <v>669</v>
      </c>
      <c r="K144" s="59">
        <v>42552</v>
      </c>
      <c r="L144" s="149">
        <v>4</v>
      </c>
      <c r="M144" s="35" t="s">
        <v>640</v>
      </c>
      <c r="N144" s="35" t="s">
        <v>641</v>
      </c>
      <c r="O144" s="247">
        <v>9717844</v>
      </c>
      <c r="P144" s="247">
        <v>9717844</v>
      </c>
      <c r="Q144" s="35" t="s">
        <v>217</v>
      </c>
      <c r="R144" s="35" t="s">
        <v>217</v>
      </c>
      <c r="S144" s="46" t="s">
        <v>1414</v>
      </c>
      <c r="T144" s="64">
        <v>2429461</v>
      </c>
      <c r="U144" s="104"/>
    </row>
    <row r="145" spans="1:21" ht="54.95" customHeight="1" x14ac:dyDescent="0.25">
      <c r="A145" s="35">
        <v>144</v>
      </c>
      <c r="B145" s="35" t="s">
        <v>1413</v>
      </c>
      <c r="C145" s="46" t="s">
        <v>634</v>
      </c>
      <c r="D145" s="35" t="s">
        <v>659</v>
      </c>
      <c r="E145" s="35" t="s">
        <v>660</v>
      </c>
      <c r="F145" s="35" t="s">
        <v>637</v>
      </c>
      <c r="G145" s="35" t="s">
        <v>661</v>
      </c>
      <c r="H145" s="35" t="s">
        <v>662</v>
      </c>
      <c r="I145" s="35">
        <v>801116</v>
      </c>
      <c r="J145" s="46" t="s">
        <v>670</v>
      </c>
      <c r="K145" s="59">
        <v>42552</v>
      </c>
      <c r="L145" s="149">
        <v>5.5</v>
      </c>
      <c r="M145" s="35" t="s">
        <v>640</v>
      </c>
      <c r="N145" s="35" t="s">
        <v>641</v>
      </c>
      <c r="O145" s="247">
        <v>13362035</v>
      </c>
      <c r="P145" s="247">
        <v>13362035</v>
      </c>
      <c r="Q145" s="35" t="s">
        <v>217</v>
      </c>
      <c r="R145" s="35" t="s">
        <v>217</v>
      </c>
      <c r="S145" s="46" t="s">
        <v>1414</v>
      </c>
      <c r="T145" s="64">
        <v>2429461</v>
      </c>
      <c r="U145" s="104" t="s">
        <v>877</v>
      </c>
    </row>
    <row r="146" spans="1:21" ht="54.95" customHeight="1" x14ac:dyDescent="0.25">
      <c r="A146" s="35">
        <v>145</v>
      </c>
      <c r="B146" s="35" t="s">
        <v>1413</v>
      </c>
      <c r="C146" s="46" t="s">
        <v>634</v>
      </c>
      <c r="D146" s="35" t="s">
        <v>659</v>
      </c>
      <c r="E146" s="35" t="s">
        <v>660</v>
      </c>
      <c r="F146" s="35" t="s">
        <v>637</v>
      </c>
      <c r="G146" s="35" t="s">
        <v>661</v>
      </c>
      <c r="H146" s="35" t="s">
        <v>662</v>
      </c>
      <c r="I146" s="35">
        <v>801116</v>
      </c>
      <c r="J146" s="46" t="s">
        <v>671</v>
      </c>
      <c r="K146" s="59">
        <v>42552</v>
      </c>
      <c r="L146" s="149">
        <v>5.5</v>
      </c>
      <c r="M146" s="35" t="s">
        <v>640</v>
      </c>
      <c r="N146" s="35" t="s">
        <v>641</v>
      </c>
      <c r="O146" s="247">
        <v>14412326</v>
      </c>
      <c r="P146" s="247">
        <v>14412326</v>
      </c>
      <c r="Q146" s="35" t="s">
        <v>217</v>
      </c>
      <c r="R146" s="35" t="s">
        <v>217</v>
      </c>
      <c r="S146" s="46" t="s">
        <v>1414</v>
      </c>
      <c r="T146" s="64">
        <v>2620423</v>
      </c>
      <c r="U146" s="104" t="s">
        <v>877</v>
      </c>
    </row>
    <row r="147" spans="1:21" ht="54.95" customHeight="1" x14ac:dyDescent="0.25">
      <c r="A147" s="35">
        <v>146</v>
      </c>
      <c r="B147" s="35" t="s">
        <v>1413</v>
      </c>
      <c r="C147" s="46" t="s">
        <v>634</v>
      </c>
      <c r="D147" s="35" t="s">
        <v>659</v>
      </c>
      <c r="E147" s="35" t="s">
        <v>660</v>
      </c>
      <c r="F147" s="35" t="s">
        <v>637</v>
      </c>
      <c r="G147" s="35" t="s">
        <v>661</v>
      </c>
      <c r="H147" s="35" t="s">
        <v>662</v>
      </c>
      <c r="I147" s="35">
        <v>801116</v>
      </c>
      <c r="J147" s="46" t="s">
        <v>672</v>
      </c>
      <c r="K147" s="59">
        <v>42552</v>
      </c>
      <c r="L147" s="149">
        <v>5.5</v>
      </c>
      <c r="M147" s="35" t="s">
        <v>640</v>
      </c>
      <c r="N147" s="35" t="s">
        <v>641</v>
      </c>
      <c r="O147" s="247">
        <v>8985823</v>
      </c>
      <c r="P147" s="247">
        <v>8985823</v>
      </c>
      <c r="Q147" s="35" t="s">
        <v>217</v>
      </c>
      <c r="R147" s="35" t="s">
        <v>217</v>
      </c>
      <c r="S147" s="46" t="s">
        <v>1414</v>
      </c>
      <c r="T147" s="64">
        <v>1633786</v>
      </c>
      <c r="U147" s="104" t="s">
        <v>877</v>
      </c>
    </row>
    <row r="148" spans="1:21" ht="54.95" customHeight="1" x14ac:dyDescent="0.25">
      <c r="A148" s="35">
        <v>147</v>
      </c>
      <c r="B148" s="35" t="s">
        <v>1413</v>
      </c>
      <c r="C148" s="46" t="s">
        <v>634</v>
      </c>
      <c r="D148" s="35" t="s">
        <v>659</v>
      </c>
      <c r="E148" s="35" t="s">
        <v>660</v>
      </c>
      <c r="F148" s="35" t="s">
        <v>543</v>
      </c>
      <c r="G148" s="35" t="s">
        <v>653</v>
      </c>
      <c r="H148" s="35" t="s">
        <v>654</v>
      </c>
      <c r="I148" s="35">
        <v>80141600</v>
      </c>
      <c r="J148" s="46" t="s">
        <v>673</v>
      </c>
      <c r="K148" s="59">
        <v>42552</v>
      </c>
      <c r="L148" s="149">
        <v>1</v>
      </c>
      <c r="M148" s="35" t="s">
        <v>640</v>
      </c>
      <c r="N148" s="35" t="s">
        <v>641</v>
      </c>
      <c r="O148" s="247">
        <v>35000000</v>
      </c>
      <c r="P148" s="247">
        <v>35000000</v>
      </c>
      <c r="Q148" s="35" t="s">
        <v>217</v>
      </c>
      <c r="R148" s="35" t="s">
        <v>217</v>
      </c>
      <c r="S148" s="46" t="s">
        <v>1414</v>
      </c>
      <c r="T148" s="64">
        <v>35000000</v>
      </c>
      <c r="U148" s="104"/>
    </row>
    <row r="149" spans="1:21" ht="54.95" customHeight="1" x14ac:dyDescent="0.25">
      <c r="A149" s="35">
        <v>148</v>
      </c>
      <c r="B149" s="35" t="s">
        <v>1413</v>
      </c>
      <c r="C149" s="46" t="s">
        <v>634</v>
      </c>
      <c r="D149" s="35" t="s">
        <v>659</v>
      </c>
      <c r="E149" s="35" t="s">
        <v>660</v>
      </c>
      <c r="F149" s="35" t="s">
        <v>543</v>
      </c>
      <c r="G149" s="35" t="s">
        <v>653</v>
      </c>
      <c r="H149" s="35" t="s">
        <v>654</v>
      </c>
      <c r="I149" s="35">
        <v>80141600</v>
      </c>
      <c r="J149" s="46" t="s">
        <v>674</v>
      </c>
      <c r="K149" s="59">
        <v>42552</v>
      </c>
      <c r="L149" s="149">
        <v>5</v>
      </c>
      <c r="M149" s="35" t="s">
        <v>640</v>
      </c>
      <c r="N149" s="35" t="s">
        <v>641</v>
      </c>
      <c r="O149" s="247">
        <v>25000000</v>
      </c>
      <c r="P149" s="247">
        <v>25000000</v>
      </c>
      <c r="Q149" s="35" t="s">
        <v>217</v>
      </c>
      <c r="R149" s="35" t="s">
        <v>217</v>
      </c>
      <c r="S149" s="46" t="s">
        <v>1414</v>
      </c>
      <c r="T149" s="64">
        <v>25000000</v>
      </c>
      <c r="U149" s="104"/>
    </row>
    <row r="150" spans="1:21" ht="54.95" customHeight="1" x14ac:dyDescent="0.25">
      <c r="A150" s="35">
        <v>149</v>
      </c>
      <c r="B150" s="35" t="s">
        <v>1413</v>
      </c>
      <c r="C150" s="46" t="s">
        <v>634</v>
      </c>
      <c r="D150" s="35" t="s">
        <v>659</v>
      </c>
      <c r="E150" s="35" t="s">
        <v>660</v>
      </c>
      <c r="F150" s="35" t="s">
        <v>543</v>
      </c>
      <c r="G150" s="35" t="s">
        <v>653</v>
      </c>
      <c r="H150" s="35" t="s">
        <v>654</v>
      </c>
      <c r="I150" s="35">
        <v>80141600</v>
      </c>
      <c r="J150" s="46" t="s">
        <v>675</v>
      </c>
      <c r="K150" s="59">
        <v>42552</v>
      </c>
      <c r="L150" s="149">
        <v>1</v>
      </c>
      <c r="M150" s="35" t="s">
        <v>640</v>
      </c>
      <c r="N150" s="35" t="s">
        <v>641</v>
      </c>
      <c r="O150" s="247">
        <v>323787459</v>
      </c>
      <c r="P150" s="247">
        <v>323787459</v>
      </c>
      <c r="Q150" s="35" t="s">
        <v>217</v>
      </c>
      <c r="R150" s="35" t="s">
        <v>217</v>
      </c>
      <c r="S150" s="46" t="s">
        <v>1414</v>
      </c>
      <c r="T150" s="64">
        <v>323784402</v>
      </c>
      <c r="U150" s="104"/>
    </row>
    <row r="151" spans="1:21" ht="54.95" customHeight="1" x14ac:dyDescent="0.25">
      <c r="A151" s="35">
        <v>150</v>
      </c>
      <c r="B151" s="35" t="s">
        <v>1413</v>
      </c>
      <c r="C151" s="46" t="s">
        <v>634</v>
      </c>
      <c r="D151" s="35" t="s">
        <v>659</v>
      </c>
      <c r="E151" s="35" t="s">
        <v>660</v>
      </c>
      <c r="F151" s="35" t="s">
        <v>637</v>
      </c>
      <c r="G151" s="35" t="s">
        <v>661</v>
      </c>
      <c r="H151" s="35" t="s">
        <v>662</v>
      </c>
      <c r="I151" s="35">
        <v>801116</v>
      </c>
      <c r="J151" s="46" t="s">
        <v>646</v>
      </c>
      <c r="K151" s="59">
        <v>42552</v>
      </c>
      <c r="L151" s="149">
        <v>1</v>
      </c>
      <c r="M151" s="35" t="s">
        <v>640</v>
      </c>
      <c r="N151" s="35" t="s">
        <v>641</v>
      </c>
      <c r="O151" s="247">
        <v>1172295</v>
      </c>
      <c r="P151" s="247">
        <v>1172295</v>
      </c>
      <c r="Q151" s="35" t="s">
        <v>217</v>
      </c>
      <c r="R151" s="35" t="s">
        <v>217</v>
      </c>
      <c r="S151" s="46" t="s">
        <v>1414</v>
      </c>
      <c r="T151" s="64">
        <v>1172295</v>
      </c>
      <c r="U151" s="104"/>
    </row>
    <row r="152" spans="1:21" ht="54.95" customHeight="1" x14ac:dyDescent="0.25">
      <c r="A152" s="35">
        <v>151</v>
      </c>
      <c r="B152" s="35" t="s">
        <v>1413</v>
      </c>
      <c r="C152" s="46" t="s">
        <v>634</v>
      </c>
      <c r="D152" s="35" t="s">
        <v>647</v>
      </c>
      <c r="E152" s="35" t="s">
        <v>648</v>
      </c>
      <c r="F152" s="35" t="s">
        <v>543</v>
      </c>
      <c r="G152" s="35" t="s">
        <v>653</v>
      </c>
      <c r="H152" s="35" t="s">
        <v>654</v>
      </c>
      <c r="I152" s="35">
        <v>80141600</v>
      </c>
      <c r="J152" s="46" t="s">
        <v>674</v>
      </c>
      <c r="K152" s="59">
        <v>42552</v>
      </c>
      <c r="L152" s="149">
        <v>5</v>
      </c>
      <c r="M152" s="35" t="s">
        <v>640</v>
      </c>
      <c r="N152" s="35" t="s">
        <v>641</v>
      </c>
      <c r="O152" s="247">
        <v>10000000</v>
      </c>
      <c r="P152" s="247">
        <v>10000000</v>
      </c>
      <c r="Q152" s="35" t="s">
        <v>217</v>
      </c>
      <c r="R152" s="35" t="s">
        <v>217</v>
      </c>
      <c r="S152" s="46" t="s">
        <v>1414</v>
      </c>
      <c r="T152" s="64">
        <v>10000000</v>
      </c>
      <c r="U152" s="104"/>
    </row>
  </sheetData>
  <sheetProtection password="C921" sheet="1" objects="1" scenarios="1" sort="0" autoFilter="0"/>
  <autoFilter ref="A1:AE152" xr:uid="{00000000-0009-0000-0000-000004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400-000000000000}">
          <x14:formula1>
            <xm:f>Hoja1!$B$2:$B$4</xm:f>
          </x14:formula1>
          <xm:sqref>U2:U150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E65"/>
  <sheetViews>
    <sheetView zoomScale="60" zoomScaleNormal="60" zoomScaleSheetLayoutView="70" zoomScalePageLayoutView="70" workbookViewId="0">
      <pane xSplit="3" ySplit="1" topLeftCell="N57" activePane="bottomRight" state="frozen"/>
      <selection pane="topRight" activeCell="D1" sqref="D1"/>
      <selection pane="bottomLeft" activeCell="A5" sqref="A5"/>
      <selection pane="bottomRight" activeCell="I2" sqref="I2:S65"/>
    </sheetView>
  </sheetViews>
  <sheetFormatPr baseColWidth="10" defaultColWidth="10.85546875" defaultRowHeight="18" x14ac:dyDescent="0.25"/>
  <cols>
    <col min="1" max="1" width="13.85546875" style="1" customWidth="1"/>
    <col min="2" max="2" width="30.28515625" style="96" customWidth="1"/>
    <col min="3" max="3" width="67.28515625" style="1" customWidth="1"/>
    <col min="4" max="4" width="44.140625" style="1" customWidth="1"/>
    <col min="5" max="5" width="92.28515625" style="1" customWidth="1"/>
    <col min="6" max="6" width="21.85546875" style="1" customWidth="1"/>
    <col min="7" max="7" width="25.42578125" style="1" customWidth="1"/>
    <col min="8" max="8" width="73" style="1" customWidth="1"/>
    <col min="9" max="9" width="22.28515625" style="1" customWidth="1"/>
    <col min="10" max="10" width="88.42578125" style="1" customWidth="1"/>
    <col min="11" max="11" width="21" style="1" customWidth="1"/>
    <col min="12" max="12" width="16.28515625" style="190" customWidth="1"/>
    <col min="13" max="13" width="21.140625" style="1" customWidth="1"/>
    <col min="14" max="14" width="23.85546875" style="1" customWidth="1"/>
    <col min="15" max="15" width="16.42578125" style="262" customWidth="1"/>
    <col min="16" max="16" width="20.140625" style="262" customWidth="1"/>
    <col min="17" max="17" width="17" style="1" customWidth="1"/>
    <col min="18" max="18" width="17.28515625" style="1" customWidth="1"/>
    <col min="19" max="19" width="53" style="1" customWidth="1"/>
    <col min="20" max="20" width="24.7109375" style="1" customWidth="1"/>
    <col min="21" max="21" width="24.140625" style="1" customWidth="1"/>
    <col min="22" max="22" width="1.5703125" style="1" customWidth="1"/>
    <col min="23" max="23" width="21.28515625" style="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thickBot="1" x14ac:dyDescent="0.3">
      <c r="A1" s="2" t="s">
        <v>15</v>
      </c>
      <c r="B1" s="273" t="s">
        <v>16</v>
      </c>
      <c r="C1" s="4" t="s">
        <v>17</v>
      </c>
      <c r="D1" s="5" t="s">
        <v>18</v>
      </c>
      <c r="E1" s="4" t="s">
        <v>19</v>
      </c>
      <c r="F1" s="3" t="s">
        <v>20</v>
      </c>
      <c r="G1" s="3" t="s">
        <v>21</v>
      </c>
      <c r="H1" s="3" t="s">
        <v>22</v>
      </c>
      <c r="I1" s="6" t="s">
        <v>23</v>
      </c>
      <c r="J1" s="6" t="s">
        <v>24</v>
      </c>
      <c r="K1" s="6" t="s">
        <v>113</v>
      </c>
      <c r="L1" s="188" t="s">
        <v>114</v>
      </c>
      <c r="M1" s="6" t="s">
        <v>25</v>
      </c>
      <c r="N1" s="6" t="s">
        <v>26</v>
      </c>
      <c r="O1" s="260" t="s">
        <v>27</v>
      </c>
      <c r="P1" s="261" t="s">
        <v>28</v>
      </c>
      <c r="Q1" s="6" t="s">
        <v>29</v>
      </c>
      <c r="R1" s="6" t="s">
        <v>30</v>
      </c>
      <c r="S1" s="6" t="s">
        <v>115</v>
      </c>
      <c r="T1" s="3" t="s">
        <v>31</v>
      </c>
      <c r="U1" s="3" t="s">
        <v>32</v>
      </c>
      <c r="W1" s="255" t="s">
        <v>33</v>
      </c>
      <c r="X1" s="255" t="s">
        <v>34</v>
      </c>
      <c r="Y1" s="255" t="s">
        <v>35</v>
      </c>
      <c r="Z1" s="255" t="s">
        <v>36</v>
      </c>
      <c r="AA1" s="255" t="s">
        <v>37</v>
      </c>
      <c r="AB1" s="256" t="s">
        <v>38</v>
      </c>
      <c r="AC1" s="256" t="s">
        <v>39</v>
      </c>
      <c r="AD1" s="256" t="s">
        <v>40</v>
      </c>
      <c r="AE1" s="256" t="s">
        <v>41</v>
      </c>
    </row>
    <row r="2" spans="1:31" s="14" customFormat="1" ht="54.95" customHeight="1" x14ac:dyDescent="0.25">
      <c r="A2" s="68">
        <v>1</v>
      </c>
      <c r="B2" s="275" t="s">
        <v>1313</v>
      </c>
      <c r="C2" s="76" t="s">
        <v>691</v>
      </c>
      <c r="D2" s="74" t="s">
        <v>692</v>
      </c>
      <c r="E2" s="21" t="s">
        <v>693</v>
      </c>
      <c r="F2" s="74" t="s">
        <v>56</v>
      </c>
      <c r="G2" s="74" t="s">
        <v>535</v>
      </c>
      <c r="H2" s="78" t="s">
        <v>694</v>
      </c>
      <c r="I2" s="13">
        <v>80111600</v>
      </c>
      <c r="J2" s="33" t="s">
        <v>743</v>
      </c>
      <c r="K2" s="67">
        <v>42552</v>
      </c>
      <c r="L2" s="70">
        <v>5.5</v>
      </c>
      <c r="M2" s="13" t="s">
        <v>53</v>
      </c>
      <c r="N2" s="13" t="s">
        <v>680</v>
      </c>
      <c r="O2" s="245">
        <v>31567079.5</v>
      </c>
      <c r="P2" s="245">
        <f>+O2</f>
        <v>31567079.5</v>
      </c>
      <c r="Q2" s="13" t="s">
        <v>217</v>
      </c>
      <c r="R2" s="13" t="s">
        <v>217</v>
      </c>
      <c r="S2" s="33" t="s">
        <v>1314</v>
      </c>
      <c r="T2" s="71">
        <v>5739469</v>
      </c>
      <c r="U2" s="104"/>
      <c r="W2" s="257"/>
      <c r="X2" s="257"/>
      <c r="Y2" s="257"/>
      <c r="Z2" s="257"/>
      <c r="AA2" s="257"/>
      <c r="AB2" s="257"/>
      <c r="AC2" s="257"/>
      <c r="AD2" s="257"/>
      <c r="AE2" s="257"/>
    </row>
    <row r="3" spans="1:31" s="14" customFormat="1" ht="54.95" customHeight="1" x14ac:dyDescent="0.25">
      <c r="A3" s="68">
        <v>2</v>
      </c>
      <c r="B3" s="275" t="s">
        <v>1313</v>
      </c>
      <c r="C3" s="76" t="s">
        <v>691</v>
      </c>
      <c r="D3" s="77" t="s">
        <v>692</v>
      </c>
      <c r="E3" s="21" t="s">
        <v>693</v>
      </c>
      <c r="F3" s="74" t="s">
        <v>56</v>
      </c>
      <c r="G3" s="74" t="s">
        <v>535</v>
      </c>
      <c r="H3" s="78" t="s">
        <v>694</v>
      </c>
      <c r="I3" s="13">
        <v>80111600</v>
      </c>
      <c r="J3" s="33" t="s">
        <v>744</v>
      </c>
      <c r="K3" s="67">
        <v>42552</v>
      </c>
      <c r="L3" s="70">
        <v>5.5</v>
      </c>
      <c r="M3" s="13" t="s">
        <v>53</v>
      </c>
      <c r="N3" s="13" t="s">
        <v>680</v>
      </c>
      <c r="O3" s="245">
        <v>25615430.5</v>
      </c>
      <c r="P3" s="245">
        <f t="shared" ref="P3:P65" si="0">+O3</f>
        <v>25615430.5</v>
      </c>
      <c r="Q3" s="13" t="s">
        <v>217</v>
      </c>
      <c r="R3" s="13" t="s">
        <v>217</v>
      </c>
      <c r="S3" s="33" t="s">
        <v>1314</v>
      </c>
      <c r="T3" s="71">
        <v>4657351</v>
      </c>
      <c r="U3" s="104"/>
      <c r="W3" s="257"/>
      <c r="X3" s="257"/>
      <c r="Y3" s="257"/>
      <c r="Z3" s="257"/>
      <c r="AA3" s="257"/>
      <c r="AB3" s="257"/>
      <c r="AC3" s="257"/>
      <c r="AD3" s="257"/>
      <c r="AE3" s="257"/>
    </row>
    <row r="4" spans="1:31" s="14" customFormat="1" ht="54.95" customHeight="1" x14ac:dyDescent="0.25">
      <c r="A4" s="68">
        <v>3</v>
      </c>
      <c r="B4" s="275" t="s">
        <v>1313</v>
      </c>
      <c r="C4" s="76" t="s">
        <v>691</v>
      </c>
      <c r="D4" s="74" t="s">
        <v>692</v>
      </c>
      <c r="E4" s="21" t="s">
        <v>693</v>
      </c>
      <c r="F4" s="74" t="s">
        <v>56</v>
      </c>
      <c r="G4" s="74" t="s">
        <v>535</v>
      </c>
      <c r="H4" s="78" t="s">
        <v>694</v>
      </c>
      <c r="I4" s="13">
        <v>80111600</v>
      </c>
      <c r="J4" s="33" t="s">
        <v>745</v>
      </c>
      <c r="K4" s="67">
        <v>42552</v>
      </c>
      <c r="L4" s="70">
        <v>5.5</v>
      </c>
      <c r="M4" s="13" t="s">
        <v>53</v>
      </c>
      <c r="N4" s="13" t="s">
        <v>680</v>
      </c>
      <c r="O4" s="245">
        <v>39677660</v>
      </c>
      <c r="P4" s="245">
        <f t="shared" si="0"/>
        <v>39677660</v>
      </c>
      <c r="Q4" s="13" t="s">
        <v>217</v>
      </c>
      <c r="R4" s="13" t="s">
        <v>217</v>
      </c>
      <c r="S4" s="33" t="s">
        <v>1314</v>
      </c>
      <c r="T4" s="71">
        <v>7214120</v>
      </c>
      <c r="U4" s="104"/>
      <c r="W4" s="257"/>
      <c r="X4" s="257"/>
      <c r="Y4" s="257"/>
      <c r="Z4" s="257"/>
      <c r="AA4" s="257"/>
      <c r="AB4" s="257"/>
      <c r="AC4" s="257"/>
      <c r="AD4" s="257"/>
      <c r="AE4" s="257"/>
    </row>
    <row r="5" spans="1:31" s="14" customFormat="1" ht="54.95" customHeight="1" x14ac:dyDescent="0.25">
      <c r="A5" s="68">
        <v>4</v>
      </c>
      <c r="B5" s="275" t="s">
        <v>1313</v>
      </c>
      <c r="C5" s="76" t="s">
        <v>691</v>
      </c>
      <c r="D5" s="74" t="s">
        <v>692</v>
      </c>
      <c r="E5" s="21" t="s">
        <v>693</v>
      </c>
      <c r="F5" s="74" t="s">
        <v>56</v>
      </c>
      <c r="G5" s="74" t="s">
        <v>535</v>
      </c>
      <c r="H5" s="78" t="s">
        <v>694</v>
      </c>
      <c r="I5" s="13">
        <v>80111600</v>
      </c>
      <c r="J5" s="33" t="s">
        <v>695</v>
      </c>
      <c r="K5" s="67">
        <v>42552</v>
      </c>
      <c r="L5" s="70">
        <v>5.5</v>
      </c>
      <c r="M5" s="13" t="s">
        <v>53</v>
      </c>
      <c r="N5" s="13" t="s">
        <v>680</v>
      </c>
      <c r="O5" s="245">
        <v>12311744.5</v>
      </c>
      <c r="P5" s="245">
        <f t="shared" si="0"/>
        <v>12311744.5</v>
      </c>
      <c r="Q5" s="13" t="s">
        <v>217</v>
      </c>
      <c r="R5" s="13" t="s">
        <v>217</v>
      </c>
      <c r="S5" s="33" t="s">
        <v>1314</v>
      </c>
      <c r="T5" s="71">
        <v>2238499</v>
      </c>
      <c r="U5" s="104"/>
      <c r="W5" s="257"/>
      <c r="X5" s="257"/>
      <c r="Y5" s="257"/>
      <c r="Z5" s="257"/>
      <c r="AA5" s="257"/>
      <c r="AB5" s="257"/>
      <c r="AC5" s="257"/>
      <c r="AD5" s="257"/>
      <c r="AE5" s="257"/>
    </row>
    <row r="6" spans="1:31" s="14" customFormat="1" ht="54.95" customHeight="1" x14ac:dyDescent="0.25">
      <c r="A6" s="68">
        <v>5</v>
      </c>
      <c r="B6" s="275" t="s">
        <v>1313</v>
      </c>
      <c r="C6" s="76" t="s">
        <v>691</v>
      </c>
      <c r="D6" s="74" t="s">
        <v>692</v>
      </c>
      <c r="E6" s="21" t="s">
        <v>693</v>
      </c>
      <c r="F6" s="74" t="s">
        <v>56</v>
      </c>
      <c r="G6" s="74" t="s">
        <v>535</v>
      </c>
      <c r="H6" s="78" t="s">
        <v>694</v>
      </c>
      <c r="I6" s="13">
        <v>80111600</v>
      </c>
      <c r="J6" s="33" t="s">
        <v>696</v>
      </c>
      <c r="K6" s="67">
        <v>42552</v>
      </c>
      <c r="L6" s="70">
        <v>5.5</v>
      </c>
      <c r="M6" s="13" t="s">
        <v>53</v>
      </c>
      <c r="N6" s="13" t="s">
        <v>680</v>
      </c>
      <c r="O6" s="245">
        <v>11436502</v>
      </c>
      <c r="P6" s="245">
        <f t="shared" si="0"/>
        <v>11436502</v>
      </c>
      <c r="Q6" s="13" t="s">
        <v>217</v>
      </c>
      <c r="R6" s="13" t="s">
        <v>217</v>
      </c>
      <c r="S6" s="33" t="s">
        <v>1314</v>
      </c>
      <c r="T6" s="71">
        <v>2079364</v>
      </c>
      <c r="U6" s="104" t="s">
        <v>877</v>
      </c>
      <c r="W6" s="257"/>
      <c r="X6" s="257"/>
      <c r="Y6" s="257"/>
      <c r="Z6" s="257"/>
      <c r="AA6" s="257"/>
      <c r="AB6" s="257"/>
      <c r="AC6" s="257"/>
      <c r="AD6" s="257"/>
      <c r="AE6" s="257"/>
    </row>
    <row r="7" spans="1:31" s="14" customFormat="1" ht="54.95" customHeight="1" x14ac:dyDescent="0.25">
      <c r="A7" s="68">
        <v>6</v>
      </c>
      <c r="B7" s="275" t="s">
        <v>1313</v>
      </c>
      <c r="C7" s="76" t="s">
        <v>691</v>
      </c>
      <c r="D7" s="74" t="s">
        <v>692</v>
      </c>
      <c r="E7" s="21" t="s">
        <v>693</v>
      </c>
      <c r="F7" s="74" t="s">
        <v>56</v>
      </c>
      <c r="G7" s="74" t="s">
        <v>535</v>
      </c>
      <c r="H7" s="78" t="s">
        <v>694</v>
      </c>
      <c r="I7" s="13">
        <v>80111600</v>
      </c>
      <c r="J7" s="33" t="s">
        <v>746</v>
      </c>
      <c r="K7" s="67">
        <v>42552</v>
      </c>
      <c r="L7" s="70">
        <v>5.5</v>
      </c>
      <c r="M7" s="13" t="s">
        <v>53</v>
      </c>
      <c r="N7" s="13" t="s">
        <v>680</v>
      </c>
      <c r="O7" s="245">
        <v>25615430.5</v>
      </c>
      <c r="P7" s="245">
        <f t="shared" si="0"/>
        <v>25615430.5</v>
      </c>
      <c r="Q7" s="13" t="s">
        <v>217</v>
      </c>
      <c r="R7" s="13" t="s">
        <v>217</v>
      </c>
      <c r="S7" s="33" t="s">
        <v>1314</v>
      </c>
      <c r="T7" s="71">
        <v>4657351</v>
      </c>
      <c r="U7" s="104"/>
      <c r="W7" s="257"/>
      <c r="X7" s="257"/>
      <c r="Y7" s="257"/>
      <c r="Z7" s="257"/>
      <c r="AA7" s="257"/>
      <c r="AB7" s="257"/>
      <c r="AC7" s="257"/>
      <c r="AD7" s="257"/>
      <c r="AE7" s="257"/>
    </row>
    <row r="8" spans="1:31" s="14" customFormat="1" ht="54.95" customHeight="1" x14ac:dyDescent="0.25">
      <c r="A8" s="68">
        <v>7</v>
      </c>
      <c r="B8" s="275" t="s">
        <v>1313</v>
      </c>
      <c r="C8" s="76" t="s">
        <v>691</v>
      </c>
      <c r="D8" s="74" t="s">
        <v>692</v>
      </c>
      <c r="E8" s="21" t="s">
        <v>693</v>
      </c>
      <c r="F8" s="74" t="s">
        <v>56</v>
      </c>
      <c r="G8" s="74" t="s">
        <v>535</v>
      </c>
      <c r="H8" s="78" t="s">
        <v>694</v>
      </c>
      <c r="I8" s="13">
        <v>80111600</v>
      </c>
      <c r="J8" s="33" t="s">
        <v>697</v>
      </c>
      <c r="K8" s="67">
        <v>42552</v>
      </c>
      <c r="L8" s="70">
        <v>5.5</v>
      </c>
      <c r="M8" s="13" t="s">
        <v>53</v>
      </c>
      <c r="N8" s="13" t="s">
        <v>680</v>
      </c>
      <c r="O8" s="245">
        <v>22639606</v>
      </c>
      <c r="P8" s="245">
        <f t="shared" si="0"/>
        <v>22639606</v>
      </c>
      <c r="Q8" s="13" t="s">
        <v>217</v>
      </c>
      <c r="R8" s="13" t="s">
        <v>217</v>
      </c>
      <c r="S8" s="33" t="s">
        <v>1314</v>
      </c>
      <c r="T8" s="71">
        <v>4116292</v>
      </c>
      <c r="U8" s="104"/>
      <c r="W8" s="257"/>
      <c r="X8" s="257"/>
      <c r="Y8" s="257"/>
      <c r="Z8" s="257"/>
      <c r="AA8" s="257"/>
      <c r="AB8" s="257"/>
      <c r="AC8" s="257"/>
      <c r="AD8" s="257"/>
      <c r="AE8" s="257"/>
    </row>
    <row r="9" spans="1:31" s="14" customFormat="1" ht="54.95" customHeight="1" x14ac:dyDescent="0.25">
      <c r="A9" s="68">
        <v>8</v>
      </c>
      <c r="B9" s="275" t="s">
        <v>1313</v>
      </c>
      <c r="C9" s="76" t="s">
        <v>691</v>
      </c>
      <c r="D9" s="74" t="s">
        <v>692</v>
      </c>
      <c r="E9" s="21" t="s">
        <v>693</v>
      </c>
      <c r="F9" s="74" t="s">
        <v>56</v>
      </c>
      <c r="G9" s="74" t="s">
        <v>535</v>
      </c>
      <c r="H9" s="78" t="s">
        <v>694</v>
      </c>
      <c r="I9" s="13">
        <v>80111600</v>
      </c>
      <c r="J9" s="33" t="s">
        <v>747</v>
      </c>
      <c r="K9" s="67">
        <v>42552</v>
      </c>
      <c r="L9" s="70">
        <v>5.5</v>
      </c>
      <c r="M9" s="13" t="s">
        <v>53</v>
      </c>
      <c r="N9" s="13" t="s">
        <v>680</v>
      </c>
      <c r="O9" s="245">
        <v>17446500.5</v>
      </c>
      <c r="P9" s="245">
        <f t="shared" si="0"/>
        <v>17446500.5</v>
      </c>
      <c r="Q9" s="13" t="s">
        <v>217</v>
      </c>
      <c r="R9" s="13" t="s">
        <v>217</v>
      </c>
      <c r="S9" s="33" t="s">
        <v>1314</v>
      </c>
      <c r="T9" s="71">
        <v>3172091</v>
      </c>
      <c r="U9" s="104"/>
      <c r="W9" s="257"/>
      <c r="X9" s="257"/>
      <c r="Y9" s="257"/>
      <c r="Z9" s="257"/>
      <c r="AA9" s="257"/>
      <c r="AB9" s="257"/>
      <c r="AC9" s="257"/>
      <c r="AD9" s="257"/>
      <c r="AE9" s="257"/>
    </row>
    <row r="10" spans="1:31" ht="54.95" customHeight="1" x14ac:dyDescent="0.25">
      <c r="A10" s="68">
        <v>9</v>
      </c>
      <c r="B10" s="275" t="s">
        <v>1313</v>
      </c>
      <c r="C10" s="76" t="s">
        <v>691</v>
      </c>
      <c r="D10" s="74" t="s">
        <v>692</v>
      </c>
      <c r="E10" s="21" t="s">
        <v>693</v>
      </c>
      <c r="F10" s="74" t="s">
        <v>56</v>
      </c>
      <c r="G10" s="74" t="s">
        <v>535</v>
      </c>
      <c r="H10" s="78" t="s">
        <v>694</v>
      </c>
      <c r="I10" s="13">
        <v>80111600</v>
      </c>
      <c r="J10" s="33" t="s">
        <v>698</v>
      </c>
      <c r="K10" s="67">
        <v>42583</v>
      </c>
      <c r="L10" s="70">
        <v>5</v>
      </c>
      <c r="M10" s="13" t="s">
        <v>53</v>
      </c>
      <c r="N10" s="13" t="s">
        <v>680</v>
      </c>
      <c r="O10" s="245">
        <v>20581460</v>
      </c>
      <c r="P10" s="245">
        <f t="shared" si="0"/>
        <v>20581460</v>
      </c>
      <c r="Q10" s="13" t="s">
        <v>217</v>
      </c>
      <c r="R10" s="13" t="s">
        <v>217</v>
      </c>
      <c r="S10" s="33" t="s">
        <v>1314</v>
      </c>
      <c r="T10" s="71">
        <v>4116292</v>
      </c>
      <c r="U10" s="104"/>
      <c r="W10" s="258"/>
      <c r="X10" s="258"/>
      <c r="Y10" s="258"/>
      <c r="Z10" s="258"/>
      <c r="AA10" s="258"/>
      <c r="AB10" s="258"/>
      <c r="AC10" s="258"/>
      <c r="AD10" s="258"/>
      <c r="AE10" s="258"/>
    </row>
    <row r="11" spans="1:31" ht="54.95" customHeight="1" x14ac:dyDescent="0.25">
      <c r="A11" s="68">
        <v>10</v>
      </c>
      <c r="B11" s="275" t="s">
        <v>1313</v>
      </c>
      <c r="C11" s="76" t="s">
        <v>691</v>
      </c>
      <c r="D11" s="74" t="s">
        <v>692</v>
      </c>
      <c r="E11" s="21" t="s">
        <v>693</v>
      </c>
      <c r="F11" s="74" t="s">
        <v>56</v>
      </c>
      <c r="G11" s="74" t="s">
        <v>535</v>
      </c>
      <c r="H11" s="78" t="s">
        <v>694</v>
      </c>
      <c r="I11" s="13">
        <v>80111600</v>
      </c>
      <c r="J11" s="33" t="s">
        <v>699</v>
      </c>
      <c r="K11" s="67">
        <v>42552</v>
      </c>
      <c r="L11" s="70">
        <v>5.5</v>
      </c>
      <c r="M11" s="13" t="s">
        <v>53</v>
      </c>
      <c r="N11" s="13" t="s">
        <v>680</v>
      </c>
      <c r="O11" s="245">
        <v>17446500.5</v>
      </c>
      <c r="P11" s="245">
        <f t="shared" si="0"/>
        <v>17446500.5</v>
      </c>
      <c r="Q11" s="13" t="s">
        <v>217</v>
      </c>
      <c r="R11" s="13" t="s">
        <v>217</v>
      </c>
      <c r="S11" s="33" t="s">
        <v>1314</v>
      </c>
      <c r="T11" s="71">
        <v>3172091</v>
      </c>
      <c r="U11" s="104"/>
      <c r="W11" s="258"/>
      <c r="X11" s="258"/>
      <c r="Y11" s="258"/>
      <c r="Z11" s="258"/>
      <c r="AA11" s="258"/>
      <c r="AB11" s="258"/>
      <c r="AC11" s="258"/>
      <c r="AD11" s="258"/>
      <c r="AE11" s="258"/>
    </row>
    <row r="12" spans="1:31" ht="54.95" customHeight="1" x14ac:dyDescent="0.25">
      <c r="A12" s="68">
        <v>11</v>
      </c>
      <c r="B12" s="275" t="s">
        <v>1313</v>
      </c>
      <c r="C12" s="76" t="s">
        <v>691</v>
      </c>
      <c r="D12" s="74" t="s">
        <v>692</v>
      </c>
      <c r="E12" s="21" t="s">
        <v>693</v>
      </c>
      <c r="F12" s="74" t="s">
        <v>56</v>
      </c>
      <c r="G12" s="74" t="s">
        <v>535</v>
      </c>
      <c r="H12" s="78" t="s">
        <v>694</v>
      </c>
      <c r="I12" s="13">
        <v>80111600</v>
      </c>
      <c r="J12" s="33" t="s">
        <v>700</v>
      </c>
      <c r="K12" s="67">
        <v>42552</v>
      </c>
      <c r="L12" s="70">
        <v>5.5</v>
      </c>
      <c r="M12" s="13" t="s">
        <v>53</v>
      </c>
      <c r="N12" s="13" t="s">
        <v>680</v>
      </c>
      <c r="O12" s="245">
        <v>13362035.5</v>
      </c>
      <c r="P12" s="245">
        <f t="shared" si="0"/>
        <v>13362035.5</v>
      </c>
      <c r="Q12" s="13" t="s">
        <v>217</v>
      </c>
      <c r="R12" s="13" t="s">
        <v>217</v>
      </c>
      <c r="S12" s="33" t="s">
        <v>1314</v>
      </c>
      <c r="T12" s="71">
        <v>2429461</v>
      </c>
      <c r="U12" s="104"/>
      <c r="W12" s="258"/>
      <c r="X12" s="258"/>
      <c r="Y12" s="258"/>
      <c r="Z12" s="258"/>
      <c r="AA12" s="258"/>
      <c r="AB12" s="258"/>
      <c r="AC12" s="258"/>
      <c r="AD12" s="258"/>
      <c r="AE12" s="258"/>
    </row>
    <row r="13" spans="1:31" ht="54.95" customHeight="1" x14ac:dyDescent="0.25">
      <c r="A13" s="68">
        <v>12</v>
      </c>
      <c r="B13" s="275" t="s">
        <v>1313</v>
      </c>
      <c r="C13" s="76" t="s">
        <v>691</v>
      </c>
      <c r="D13" s="74" t="s">
        <v>692</v>
      </c>
      <c r="E13" s="21" t="s">
        <v>693</v>
      </c>
      <c r="F13" s="74" t="s">
        <v>56</v>
      </c>
      <c r="G13" s="74" t="s">
        <v>535</v>
      </c>
      <c r="H13" s="78" t="s">
        <v>694</v>
      </c>
      <c r="I13" s="13">
        <v>80111600</v>
      </c>
      <c r="J13" s="33" t="s">
        <v>748</v>
      </c>
      <c r="K13" s="67">
        <v>42552</v>
      </c>
      <c r="L13" s="70">
        <v>5.5</v>
      </c>
      <c r="M13" s="13" t="s">
        <v>53</v>
      </c>
      <c r="N13" s="13" t="s">
        <v>680</v>
      </c>
      <c r="O13" s="245">
        <v>15637666</v>
      </c>
      <c r="P13" s="245">
        <f t="shared" si="0"/>
        <v>15637666</v>
      </c>
      <c r="Q13" s="13" t="s">
        <v>217</v>
      </c>
      <c r="R13" s="13" t="s">
        <v>217</v>
      </c>
      <c r="S13" s="33" t="s">
        <v>1314</v>
      </c>
      <c r="T13" s="71">
        <v>2843212</v>
      </c>
      <c r="U13" s="104"/>
      <c r="W13" s="258"/>
      <c r="X13" s="258"/>
      <c r="Y13" s="258"/>
      <c r="Z13" s="258"/>
      <c r="AA13" s="258"/>
      <c r="AB13" s="258"/>
      <c r="AC13" s="258"/>
      <c r="AD13" s="258"/>
      <c r="AE13" s="258"/>
    </row>
    <row r="14" spans="1:31" ht="54.95" customHeight="1" x14ac:dyDescent="0.25">
      <c r="A14" s="68">
        <v>13</v>
      </c>
      <c r="B14" s="275" t="s">
        <v>1313</v>
      </c>
      <c r="C14" s="76" t="s">
        <v>691</v>
      </c>
      <c r="D14" s="74" t="s">
        <v>692</v>
      </c>
      <c r="E14" s="21" t="s">
        <v>693</v>
      </c>
      <c r="F14" s="74" t="s">
        <v>56</v>
      </c>
      <c r="G14" s="74" t="s">
        <v>535</v>
      </c>
      <c r="H14" s="78" t="s">
        <v>694</v>
      </c>
      <c r="I14" s="13">
        <v>80111600</v>
      </c>
      <c r="J14" s="33" t="s">
        <v>701</v>
      </c>
      <c r="K14" s="67">
        <v>42552</v>
      </c>
      <c r="L14" s="70">
        <v>5.5</v>
      </c>
      <c r="M14" s="13" t="s">
        <v>53</v>
      </c>
      <c r="N14" s="13" t="s">
        <v>680</v>
      </c>
      <c r="O14" s="245">
        <v>36760185</v>
      </c>
      <c r="P14" s="245">
        <f t="shared" si="0"/>
        <v>36760185</v>
      </c>
      <c r="Q14" s="13" t="s">
        <v>217</v>
      </c>
      <c r="R14" s="13" t="s">
        <v>217</v>
      </c>
      <c r="S14" s="33" t="s">
        <v>1314</v>
      </c>
      <c r="T14" s="71">
        <v>6683670</v>
      </c>
      <c r="U14" s="104"/>
      <c r="W14" s="258"/>
      <c r="X14" s="258"/>
      <c r="Y14" s="258"/>
      <c r="Z14" s="258"/>
      <c r="AA14" s="258"/>
      <c r="AB14" s="258"/>
      <c r="AC14" s="258"/>
      <c r="AD14" s="258"/>
      <c r="AE14" s="258"/>
    </row>
    <row r="15" spans="1:31" ht="54.95" customHeight="1" x14ac:dyDescent="0.25">
      <c r="A15" s="68">
        <v>14</v>
      </c>
      <c r="B15" s="275" t="s">
        <v>1313</v>
      </c>
      <c r="C15" s="76" t="s">
        <v>691</v>
      </c>
      <c r="D15" s="74" t="s">
        <v>692</v>
      </c>
      <c r="E15" s="21" t="s">
        <v>693</v>
      </c>
      <c r="F15" s="74" t="s">
        <v>56</v>
      </c>
      <c r="G15" s="74" t="s">
        <v>535</v>
      </c>
      <c r="H15" s="78" t="s">
        <v>694</v>
      </c>
      <c r="I15" s="13">
        <v>80111600</v>
      </c>
      <c r="J15" s="33" t="s">
        <v>749</v>
      </c>
      <c r="K15" s="67">
        <v>42552</v>
      </c>
      <c r="L15" s="70">
        <v>5.5</v>
      </c>
      <c r="M15" s="13" t="s">
        <v>53</v>
      </c>
      <c r="N15" s="13" t="s">
        <v>680</v>
      </c>
      <c r="O15" s="245">
        <v>42595135</v>
      </c>
      <c r="P15" s="245">
        <f t="shared" si="0"/>
        <v>42595135</v>
      </c>
      <c r="Q15" s="13" t="s">
        <v>217</v>
      </c>
      <c r="R15" s="13" t="s">
        <v>217</v>
      </c>
      <c r="S15" s="33" t="s">
        <v>1314</v>
      </c>
      <c r="T15" s="71">
        <v>7744570</v>
      </c>
      <c r="U15" s="104"/>
      <c r="W15" s="258"/>
      <c r="X15" s="258"/>
      <c r="Y15" s="258"/>
      <c r="Z15" s="258"/>
      <c r="AA15" s="258"/>
      <c r="AB15" s="258"/>
      <c r="AC15" s="258"/>
      <c r="AD15" s="258"/>
      <c r="AE15" s="258"/>
    </row>
    <row r="16" spans="1:31" ht="54.95" customHeight="1" x14ac:dyDescent="0.25">
      <c r="A16" s="68">
        <v>15</v>
      </c>
      <c r="B16" s="275" t="s">
        <v>1313</v>
      </c>
      <c r="C16" s="76" t="s">
        <v>691</v>
      </c>
      <c r="D16" s="74" t="s">
        <v>692</v>
      </c>
      <c r="E16" s="21" t="s">
        <v>693</v>
      </c>
      <c r="F16" s="74" t="s">
        <v>56</v>
      </c>
      <c r="G16" s="74" t="s">
        <v>535</v>
      </c>
      <c r="H16" s="78" t="s">
        <v>694</v>
      </c>
      <c r="I16" s="13">
        <v>80111600</v>
      </c>
      <c r="J16" s="33" t="s">
        <v>750</v>
      </c>
      <c r="K16" s="67">
        <v>42552</v>
      </c>
      <c r="L16" s="70">
        <v>5.5</v>
      </c>
      <c r="M16" s="13" t="s">
        <v>53</v>
      </c>
      <c r="N16" s="13" t="s">
        <v>680</v>
      </c>
      <c r="O16" s="245">
        <v>22639606</v>
      </c>
      <c r="P16" s="245">
        <f t="shared" si="0"/>
        <v>22639606</v>
      </c>
      <c r="Q16" s="13" t="s">
        <v>217</v>
      </c>
      <c r="R16" s="13" t="s">
        <v>217</v>
      </c>
      <c r="S16" s="33" t="s">
        <v>1314</v>
      </c>
      <c r="T16" s="71">
        <v>4116292</v>
      </c>
      <c r="U16" s="104"/>
      <c r="W16" s="258"/>
      <c r="X16" s="258"/>
      <c r="Y16" s="258"/>
      <c r="Z16" s="258"/>
      <c r="AA16" s="258"/>
      <c r="AB16" s="258"/>
      <c r="AC16" s="258"/>
      <c r="AD16" s="258"/>
      <c r="AE16" s="258"/>
    </row>
    <row r="17" spans="1:31" ht="54.95" customHeight="1" x14ac:dyDescent="0.25">
      <c r="A17" s="68">
        <v>16</v>
      </c>
      <c r="B17" s="275" t="s">
        <v>1313</v>
      </c>
      <c r="C17" s="76" t="s">
        <v>691</v>
      </c>
      <c r="D17" s="74" t="s">
        <v>692</v>
      </c>
      <c r="E17" s="21" t="s">
        <v>693</v>
      </c>
      <c r="F17" s="74" t="s">
        <v>56</v>
      </c>
      <c r="G17" s="74" t="s">
        <v>535</v>
      </c>
      <c r="H17" s="78" t="s">
        <v>694</v>
      </c>
      <c r="I17" s="13">
        <v>80111600</v>
      </c>
      <c r="J17" s="33" t="s">
        <v>702</v>
      </c>
      <c r="K17" s="67">
        <v>42552</v>
      </c>
      <c r="L17" s="70">
        <v>5.5</v>
      </c>
      <c r="M17" s="13" t="s">
        <v>53</v>
      </c>
      <c r="N17" s="13" t="s">
        <v>680</v>
      </c>
      <c r="O17" s="245">
        <v>13362035.5</v>
      </c>
      <c r="P17" s="245">
        <f t="shared" si="0"/>
        <v>13362035.5</v>
      </c>
      <c r="Q17" s="13" t="s">
        <v>217</v>
      </c>
      <c r="R17" s="13" t="s">
        <v>217</v>
      </c>
      <c r="S17" s="33" t="s">
        <v>1314</v>
      </c>
      <c r="T17" s="71">
        <v>2429461</v>
      </c>
      <c r="U17" s="104"/>
      <c r="W17" s="258"/>
      <c r="X17" s="258"/>
      <c r="Y17" s="258"/>
      <c r="Z17" s="258"/>
      <c r="AA17" s="258"/>
      <c r="AB17" s="258"/>
      <c r="AC17" s="258"/>
      <c r="AD17" s="258"/>
      <c r="AE17" s="258"/>
    </row>
    <row r="18" spans="1:31" ht="54.95" customHeight="1" x14ac:dyDescent="0.25">
      <c r="A18" s="68">
        <v>17</v>
      </c>
      <c r="B18" s="275" t="s">
        <v>1313</v>
      </c>
      <c r="C18" s="76" t="s">
        <v>691</v>
      </c>
      <c r="D18" s="74" t="s">
        <v>692</v>
      </c>
      <c r="E18" s="21" t="s">
        <v>693</v>
      </c>
      <c r="F18" s="74" t="s">
        <v>56</v>
      </c>
      <c r="G18" s="74" t="s">
        <v>535</v>
      </c>
      <c r="H18" s="78" t="s">
        <v>694</v>
      </c>
      <c r="I18" s="13">
        <v>80111600</v>
      </c>
      <c r="J18" s="33" t="s">
        <v>703</v>
      </c>
      <c r="K18" s="67">
        <v>42552</v>
      </c>
      <c r="L18" s="70">
        <v>5.5</v>
      </c>
      <c r="M18" s="13" t="s">
        <v>53</v>
      </c>
      <c r="N18" s="13" t="s">
        <v>680</v>
      </c>
      <c r="O18" s="245">
        <v>42595135</v>
      </c>
      <c r="P18" s="245">
        <f t="shared" si="0"/>
        <v>42595135</v>
      </c>
      <c r="Q18" s="13" t="s">
        <v>217</v>
      </c>
      <c r="R18" s="13" t="s">
        <v>217</v>
      </c>
      <c r="S18" s="33" t="s">
        <v>1314</v>
      </c>
      <c r="T18" s="71">
        <v>7744570</v>
      </c>
      <c r="U18" s="104"/>
      <c r="W18" s="258"/>
      <c r="X18" s="258"/>
      <c r="Y18" s="258"/>
      <c r="Z18" s="258"/>
      <c r="AA18" s="258"/>
      <c r="AB18" s="258"/>
      <c r="AC18" s="258"/>
      <c r="AD18" s="258"/>
      <c r="AE18" s="258"/>
    </row>
    <row r="19" spans="1:31" ht="54.95" customHeight="1" x14ac:dyDescent="0.25">
      <c r="A19" s="68">
        <v>18</v>
      </c>
      <c r="B19" s="275" t="s">
        <v>1313</v>
      </c>
      <c r="C19" s="76" t="s">
        <v>691</v>
      </c>
      <c r="D19" s="74" t="s">
        <v>692</v>
      </c>
      <c r="E19" s="21" t="s">
        <v>693</v>
      </c>
      <c r="F19" s="74" t="s">
        <v>56</v>
      </c>
      <c r="G19" s="74" t="s">
        <v>535</v>
      </c>
      <c r="H19" s="78" t="s">
        <v>694</v>
      </c>
      <c r="I19" s="13">
        <v>80111600</v>
      </c>
      <c r="J19" s="33" t="s">
        <v>704</v>
      </c>
      <c r="K19" s="67">
        <v>42552</v>
      </c>
      <c r="L19" s="70">
        <v>5.5</v>
      </c>
      <c r="M19" s="13" t="s">
        <v>53</v>
      </c>
      <c r="N19" s="13" t="s">
        <v>680</v>
      </c>
      <c r="O19" s="245">
        <v>54265035</v>
      </c>
      <c r="P19" s="245">
        <f t="shared" si="0"/>
        <v>54265035</v>
      </c>
      <c r="Q19" s="13" t="s">
        <v>217</v>
      </c>
      <c r="R19" s="13" t="s">
        <v>217</v>
      </c>
      <c r="S19" s="33" t="s">
        <v>1314</v>
      </c>
      <c r="T19" s="71">
        <v>9866370</v>
      </c>
      <c r="U19" s="104"/>
      <c r="W19" s="258"/>
      <c r="X19" s="258"/>
      <c r="Y19" s="258"/>
      <c r="Z19" s="258"/>
      <c r="AA19" s="258"/>
      <c r="AB19" s="258"/>
      <c r="AC19" s="258"/>
      <c r="AD19" s="258"/>
      <c r="AE19" s="258"/>
    </row>
    <row r="20" spans="1:31" ht="54.95" customHeight="1" x14ac:dyDescent="0.25">
      <c r="A20" s="68">
        <v>19</v>
      </c>
      <c r="B20" s="275" t="s">
        <v>1313</v>
      </c>
      <c r="C20" s="76" t="s">
        <v>691</v>
      </c>
      <c r="D20" s="74" t="s">
        <v>692</v>
      </c>
      <c r="E20" s="21" t="s">
        <v>693</v>
      </c>
      <c r="F20" s="74" t="s">
        <v>56</v>
      </c>
      <c r="G20" s="74" t="s">
        <v>535</v>
      </c>
      <c r="H20" s="78" t="s">
        <v>694</v>
      </c>
      <c r="I20" s="13">
        <v>80111600</v>
      </c>
      <c r="J20" s="32" t="s">
        <v>1238</v>
      </c>
      <c r="K20" s="67">
        <v>42552</v>
      </c>
      <c r="L20" s="70">
        <v>4.8125387937128856</v>
      </c>
      <c r="M20" s="13" t="s">
        <v>53</v>
      </c>
      <c r="N20" s="13" t="s">
        <v>680</v>
      </c>
      <c r="O20" s="245">
        <v>12195374.75</v>
      </c>
      <c r="P20" s="245">
        <f t="shared" si="0"/>
        <v>12195374.75</v>
      </c>
      <c r="Q20" s="13" t="s">
        <v>217</v>
      </c>
      <c r="R20" s="13" t="s">
        <v>217</v>
      </c>
      <c r="S20" s="33" t="s">
        <v>1314</v>
      </c>
      <c r="T20" s="71">
        <v>3575233</v>
      </c>
      <c r="U20" s="104"/>
      <c r="W20" s="258"/>
      <c r="X20" s="258"/>
      <c r="Y20" s="258"/>
      <c r="Z20" s="258"/>
      <c r="AA20" s="258"/>
      <c r="AB20" s="258"/>
      <c r="AC20" s="258"/>
      <c r="AD20" s="258"/>
      <c r="AE20" s="258"/>
    </row>
    <row r="21" spans="1:31" ht="54.95" customHeight="1" x14ac:dyDescent="0.25">
      <c r="A21" s="68">
        <v>20</v>
      </c>
      <c r="B21" s="275" t="s">
        <v>1313</v>
      </c>
      <c r="C21" s="76" t="s">
        <v>691</v>
      </c>
      <c r="D21" s="74" t="s">
        <v>692</v>
      </c>
      <c r="E21" s="21" t="s">
        <v>693</v>
      </c>
      <c r="F21" s="74" t="s">
        <v>705</v>
      </c>
      <c r="G21" s="74" t="s">
        <v>601</v>
      </c>
      <c r="H21" s="79" t="s">
        <v>706</v>
      </c>
      <c r="I21" s="13">
        <v>77101600</v>
      </c>
      <c r="J21" s="33" t="s">
        <v>707</v>
      </c>
      <c r="K21" s="67">
        <v>42552</v>
      </c>
      <c r="L21" s="70">
        <v>5.5</v>
      </c>
      <c r="M21" s="13" t="s">
        <v>708</v>
      </c>
      <c r="N21" s="13" t="s">
        <v>680</v>
      </c>
      <c r="O21" s="245">
        <v>100000000</v>
      </c>
      <c r="P21" s="245">
        <f t="shared" si="0"/>
        <v>100000000</v>
      </c>
      <c r="Q21" s="13" t="s">
        <v>217</v>
      </c>
      <c r="R21" s="13" t="s">
        <v>217</v>
      </c>
      <c r="S21" s="33" t="s">
        <v>1314</v>
      </c>
      <c r="T21" s="71" t="s">
        <v>217</v>
      </c>
      <c r="U21" s="104"/>
      <c r="W21" s="258"/>
      <c r="X21" s="258"/>
      <c r="Y21" s="258"/>
      <c r="Z21" s="258"/>
      <c r="AA21" s="258"/>
      <c r="AB21" s="258"/>
      <c r="AC21" s="258"/>
      <c r="AD21" s="258"/>
      <c r="AE21" s="258"/>
    </row>
    <row r="22" spans="1:31" ht="54.95" customHeight="1" x14ac:dyDescent="0.25">
      <c r="A22" s="68">
        <v>21</v>
      </c>
      <c r="B22" s="275" t="s">
        <v>1313</v>
      </c>
      <c r="C22" s="76" t="s">
        <v>691</v>
      </c>
      <c r="D22" s="74" t="s">
        <v>692</v>
      </c>
      <c r="E22" s="21" t="s">
        <v>693</v>
      </c>
      <c r="F22" s="74" t="s">
        <v>56</v>
      </c>
      <c r="G22" s="74" t="s">
        <v>535</v>
      </c>
      <c r="H22" s="78" t="s">
        <v>694</v>
      </c>
      <c r="I22" s="13">
        <v>80111600</v>
      </c>
      <c r="J22" s="33" t="s">
        <v>709</v>
      </c>
      <c r="K22" s="67">
        <v>42552</v>
      </c>
      <c r="L22" s="70">
        <v>4</v>
      </c>
      <c r="M22" s="13" t="s">
        <v>53</v>
      </c>
      <c r="N22" s="13" t="s">
        <v>680</v>
      </c>
      <c r="O22" s="245">
        <v>14396</v>
      </c>
      <c r="P22" s="245">
        <f t="shared" si="0"/>
        <v>14396</v>
      </c>
      <c r="Q22" s="13" t="s">
        <v>217</v>
      </c>
      <c r="R22" s="13" t="s">
        <v>217</v>
      </c>
      <c r="S22" s="33" t="s">
        <v>1314</v>
      </c>
      <c r="T22" s="71">
        <v>3599</v>
      </c>
      <c r="U22" s="104"/>
      <c r="W22" s="258"/>
      <c r="X22" s="258"/>
      <c r="Y22" s="258"/>
      <c r="Z22" s="258"/>
      <c r="AA22" s="258"/>
      <c r="AB22" s="258"/>
      <c r="AC22" s="258"/>
      <c r="AD22" s="258"/>
      <c r="AE22" s="258"/>
    </row>
    <row r="23" spans="1:31" ht="54.95" customHeight="1" x14ac:dyDescent="0.25">
      <c r="A23" s="68">
        <v>22</v>
      </c>
      <c r="B23" s="275" t="s">
        <v>1313</v>
      </c>
      <c r="C23" s="76" t="s">
        <v>691</v>
      </c>
      <c r="D23" s="74" t="s">
        <v>692</v>
      </c>
      <c r="E23" s="21" t="s">
        <v>693</v>
      </c>
      <c r="F23" s="74" t="s">
        <v>56</v>
      </c>
      <c r="G23" s="74" t="s">
        <v>535</v>
      </c>
      <c r="H23" s="78" t="s">
        <v>694</v>
      </c>
      <c r="I23" s="13">
        <v>80111600</v>
      </c>
      <c r="J23" s="33" t="s">
        <v>710</v>
      </c>
      <c r="K23" s="67">
        <v>42552</v>
      </c>
      <c r="L23" s="70">
        <v>4</v>
      </c>
      <c r="M23" s="13" t="s">
        <v>53</v>
      </c>
      <c r="N23" s="13" t="s">
        <v>680</v>
      </c>
      <c r="O23" s="245">
        <v>14396</v>
      </c>
      <c r="P23" s="245">
        <f t="shared" si="0"/>
        <v>14396</v>
      </c>
      <c r="Q23" s="13" t="s">
        <v>217</v>
      </c>
      <c r="R23" s="13" t="s">
        <v>217</v>
      </c>
      <c r="S23" s="33" t="s">
        <v>1314</v>
      </c>
      <c r="T23" s="71">
        <v>3599</v>
      </c>
      <c r="U23" s="104"/>
      <c r="W23" s="258"/>
      <c r="X23" s="258"/>
      <c r="Y23" s="258"/>
      <c r="Z23" s="258"/>
      <c r="AA23" s="258"/>
      <c r="AB23" s="258"/>
      <c r="AC23" s="258"/>
      <c r="AD23" s="258"/>
      <c r="AE23" s="258"/>
    </row>
    <row r="24" spans="1:31" ht="54.95" customHeight="1" x14ac:dyDescent="0.25">
      <c r="A24" s="68">
        <v>23</v>
      </c>
      <c r="B24" s="275" t="s">
        <v>1313</v>
      </c>
      <c r="C24" s="76" t="s">
        <v>691</v>
      </c>
      <c r="D24" s="74" t="s">
        <v>692</v>
      </c>
      <c r="E24" s="74" t="s">
        <v>693</v>
      </c>
      <c r="F24" s="74" t="s">
        <v>56</v>
      </c>
      <c r="G24" s="74" t="s">
        <v>535</v>
      </c>
      <c r="H24" s="78" t="s">
        <v>694</v>
      </c>
      <c r="I24" s="13">
        <v>80111600</v>
      </c>
      <c r="J24" s="32" t="s">
        <v>711</v>
      </c>
      <c r="K24" s="67">
        <v>42583</v>
      </c>
      <c r="L24" s="70">
        <v>5.5</v>
      </c>
      <c r="M24" s="13" t="s">
        <v>53</v>
      </c>
      <c r="N24" s="13" t="s">
        <v>680</v>
      </c>
      <c r="O24" s="245">
        <v>31567079.5</v>
      </c>
      <c r="P24" s="245">
        <f t="shared" si="0"/>
        <v>31567079.5</v>
      </c>
      <c r="Q24" s="13" t="s">
        <v>217</v>
      </c>
      <c r="R24" s="13" t="s">
        <v>217</v>
      </c>
      <c r="S24" s="33" t="s">
        <v>1314</v>
      </c>
      <c r="T24" s="71">
        <v>5739469</v>
      </c>
      <c r="U24" s="104"/>
      <c r="W24" s="258"/>
      <c r="X24" s="258"/>
      <c r="Y24" s="258"/>
      <c r="Z24" s="258"/>
      <c r="AA24" s="258"/>
      <c r="AB24" s="258"/>
      <c r="AC24" s="258"/>
      <c r="AD24" s="258"/>
      <c r="AE24" s="258"/>
    </row>
    <row r="25" spans="1:31" ht="54.95" customHeight="1" x14ac:dyDescent="0.25">
      <c r="A25" s="68">
        <v>24</v>
      </c>
      <c r="B25" s="275" t="s">
        <v>1313</v>
      </c>
      <c r="C25" s="76" t="s">
        <v>691</v>
      </c>
      <c r="D25" s="74" t="s">
        <v>692</v>
      </c>
      <c r="E25" s="74" t="s">
        <v>693</v>
      </c>
      <c r="F25" s="74" t="s">
        <v>56</v>
      </c>
      <c r="G25" s="74" t="s">
        <v>535</v>
      </c>
      <c r="H25" s="78" t="s">
        <v>694</v>
      </c>
      <c r="I25" s="13">
        <v>80111600</v>
      </c>
      <c r="J25" s="32" t="s">
        <v>1113</v>
      </c>
      <c r="K25" s="67">
        <v>42552</v>
      </c>
      <c r="L25" s="70">
        <v>5.5</v>
      </c>
      <c r="M25" s="13" t="s">
        <v>53</v>
      </c>
      <c r="N25" s="13" t="s">
        <v>680</v>
      </c>
      <c r="O25" s="245">
        <v>28591255</v>
      </c>
      <c r="P25" s="245">
        <f t="shared" si="0"/>
        <v>28591255</v>
      </c>
      <c r="Q25" s="13" t="s">
        <v>217</v>
      </c>
      <c r="R25" s="13" t="s">
        <v>217</v>
      </c>
      <c r="S25" s="33" t="s">
        <v>1314</v>
      </c>
      <c r="T25" s="71">
        <v>5198410</v>
      </c>
      <c r="U25" s="104" t="s">
        <v>877</v>
      </c>
      <c r="W25" s="258"/>
      <c r="X25" s="258"/>
      <c r="Y25" s="258"/>
      <c r="Z25" s="258"/>
      <c r="AA25" s="258"/>
      <c r="AB25" s="258"/>
      <c r="AC25" s="258"/>
      <c r="AD25" s="258"/>
      <c r="AE25" s="258"/>
    </row>
    <row r="26" spans="1:31" ht="54.95" customHeight="1" x14ac:dyDescent="0.25">
      <c r="A26" s="68">
        <v>25</v>
      </c>
      <c r="B26" s="275" t="s">
        <v>1313</v>
      </c>
      <c r="C26" s="76" t="s">
        <v>691</v>
      </c>
      <c r="D26" s="74" t="s">
        <v>692</v>
      </c>
      <c r="E26" s="74" t="s">
        <v>693</v>
      </c>
      <c r="F26" s="74" t="s">
        <v>56</v>
      </c>
      <c r="G26" s="74" t="s">
        <v>535</v>
      </c>
      <c r="H26" s="78" t="s">
        <v>694</v>
      </c>
      <c r="I26" s="13">
        <v>80111600</v>
      </c>
      <c r="J26" s="32" t="s">
        <v>1114</v>
      </c>
      <c r="K26" s="67">
        <v>42552</v>
      </c>
      <c r="L26" s="70">
        <v>5.5</v>
      </c>
      <c r="M26" s="13" t="s">
        <v>53</v>
      </c>
      <c r="N26" s="13" t="s">
        <v>680</v>
      </c>
      <c r="O26" s="245">
        <v>22639606</v>
      </c>
      <c r="P26" s="245">
        <f t="shared" si="0"/>
        <v>22639606</v>
      </c>
      <c r="Q26" s="13" t="s">
        <v>217</v>
      </c>
      <c r="R26" s="13" t="s">
        <v>217</v>
      </c>
      <c r="S26" s="33" t="s">
        <v>1314</v>
      </c>
      <c r="T26" s="71">
        <v>4116292</v>
      </c>
      <c r="U26" s="104"/>
      <c r="W26" s="258"/>
      <c r="X26" s="258"/>
      <c r="Y26" s="258"/>
      <c r="Z26" s="258"/>
      <c r="AA26" s="258"/>
      <c r="AB26" s="258"/>
      <c r="AC26" s="258"/>
      <c r="AD26" s="258"/>
      <c r="AE26" s="258"/>
    </row>
    <row r="27" spans="1:31" ht="54.95" customHeight="1" x14ac:dyDescent="0.25">
      <c r="A27" s="68">
        <v>26</v>
      </c>
      <c r="B27" s="275" t="s">
        <v>1313</v>
      </c>
      <c r="C27" s="76" t="s">
        <v>691</v>
      </c>
      <c r="D27" s="74" t="s">
        <v>692</v>
      </c>
      <c r="E27" s="74" t="s">
        <v>693</v>
      </c>
      <c r="F27" s="74" t="s">
        <v>56</v>
      </c>
      <c r="G27" s="74" t="s">
        <v>535</v>
      </c>
      <c r="H27" s="78" t="s">
        <v>694</v>
      </c>
      <c r="I27" s="13">
        <v>80111600</v>
      </c>
      <c r="J27" s="32" t="s">
        <v>752</v>
      </c>
      <c r="K27" s="67">
        <v>42552</v>
      </c>
      <c r="L27" s="70">
        <v>5.5</v>
      </c>
      <c r="M27" s="13" t="s">
        <v>53</v>
      </c>
      <c r="N27" s="13" t="s">
        <v>680</v>
      </c>
      <c r="O27" s="245">
        <v>15783539.75</v>
      </c>
      <c r="P27" s="245">
        <f t="shared" si="0"/>
        <v>15783539.75</v>
      </c>
      <c r="Q27" s="13" t="s">
        <v>217</v>
      </c>
      <c r="R27" s="13" t="s">
        <v>217</v>
      </c>
      <c r="S27" s="33" t="s">
        <v>1314</v>
      </c>
      <c r="T27" s="71">
        <v>5739469</v>
      </c>
      <c r="U27" s="104" t="s">
        <v>877</v>
      </c>
      <c r="W27" s="258"/>
      <c r="X27" s="258"/>
      <c r="Y27" s="258"/>
      <c r="Z27" s="258"/>
      <c r="AA27" s="258"/>
      <c r="AB27" s="258"/>
      <c r="AC27" s="258"/>
      <c r="AD27" s="258"/>
      <c r="AE27" s="258"/>
    </row>
    <row r="28" spans="1:31" ht="54.95" customHeight="1" x14ac:dyDescent="0.25">
      <c r="A28" s="68">
        <v>27</v>
      </c>
      <c r="B28" s="275" t="s">
        <v>1313</v>
      </c>
      <c r="C28" s="76" t="s">
        <v>691</v>
      </c>
      <c r="D28" s="13" t="s">
        <v>712</v>
      </c>
      <c r="E28" s="74" t="s">
        <v>713</v>
      </c>
      <c r="F28" s="74" t="s">
        <v>56</v>
      </c>
      <c r="G28" s="74" t="s">
        <v>535</v>
      </c>
      <c r="H28" s="78" t="s">
        <v>694</v>
      </c>
      <c r="I28" s="13">
        <v>80111600</v>
      </c>
      <c r="J28" s="33" t="s">
        <v>714</v>
      </c>
      <c r="K28" s="67">
        <v>42552</v>
      </c>
      <c r="L28" s="70">
        <v>5.5</v>
      </c>
      <c r="M28" s="13" t="s">
        <v>53</v>
      </c>
      <c r="N28" s="13" t="s">
        <v>680</v>
      </c>
      <c r="O28" s="245">
        <v>33842710</v>
      </c>
      <c r="P28" s="245">
        <f t="shared" si="0"/>
        <v>33842710</v>
      </c>
      <c r="Q28" s="13" t="s">
        <v>217</v>
      </c>
      <c r="R28" s="13" t="s">
        <v>217</v>
      </c>
      <c r="S28" s="33" t="s">
        <v>1314</v>
      </c>
      <c r="T28" s="71">
        <v>6153220</v>
      </c>
      <c r="U28" s="104"/>
      <c r="W28" s="258"/>
      <c r="X28" s="258"/>
      <c r="Y28" s="258"/>
      <c r="Z28" s="258"/>
      <c r="AA28" s="258"/>
      <c r="AB28" s="258"/>
      <c r="AC28" s="258"/>
      <c r="AD28" s="258"/>
      <c r="AE28" s="258"/>
    </row>
    <row r="29" spans="1:31" ht="54.95" customHeight="1" x14ac:dyDescent="0.25">
      <c r="A29" s="68">
        <v>28</v>
      </c>
      <c r="B29" s="275" t="s">
        <v>1313</v>
      </c>
      <c r="C29" s="76" t="s">
        <v>691</v>
      </c>
      <c r="D29" s="76" t="s">
        <v>712</v>
      </c>
      <c r="E29" s="74" t="s">
        <v>713</v>
      </c>
      <c r="F29" s="74" t="s">
        <v>56</v>
      </c>
      <c r="G29" s="74" t="s">
        <v>535</v>
      </c>
      <c r="H29" s="78" t="s">
        <v>694</v>
      </c>
      <c r="I29" s="13">
        <v>80111600</v>
      </c>
      <c r="J29" s="33" t="s">
        <v>715</v>
      </c>
      <c r="K29" s="67">
        <v>42614</v>
      </c>
      <c r="L29" s="70">
        <v>4</v>
      </c>
      <c r="M29" s="13" t="s">
        <v>53</v>
      </c>
      <c r="N29" s="13" t="s">
        <v>680</v>
      </c>
      <c r="O29" s="245">
        <v>14300932</v>
      </c>
      <c r="P29" s="245">
        <f t="shared" si="0"/>
        <v>14300932</v>
      </c>
      <c r="Q29" s="13" t="s">
        <v>217</v>
      </c>
      <c r="R29" s="13" t="s">
        <v>217</v>
      </c>
      <c r="S29" s="33" t="s">
        <v>1314</v>
      </c>
      <c r="T29" s="71">
        <v>3575233</v>
      </c>
      <c r="U29" s="104"/>
      <c r="W29" s="258"/>
      <c r="X29" s="258"/>
      <c r="Y29" s="258"/>
      <c r="Z29" s="258"/>
      <c r="AA29" s="258"/>
      <c r="AB29" s="258"/>
      <c r="AC29" s="258"/>
      <c r="AD29" s="258"/>
      <c r="AE29" s="258"/>
    </row>
    <row r="30" spans="1:31" ht="54.95" customHeight="1" x14ac:dyDescent="0.25">
      <c r="A30" s="68">
        <v>29</v>
      </c>
      <c r="B30" s="275" t="s">
        <v>1313</v>
      </c>
      <c r="C30" s="76" t="s">
        <v>691</v>
      </c>
      <c r="D30" s="76" t="s">
        <v>712</v>
      </c>
      <c r="E30" s="74" t="s">
        <v>713</v>
      </c>
      <c r="F30" s="74" t="s">
        <v>56</v>
      </c>
      <c r="G30" s="74" t="s">
        <v>535</v>
      </c>
      <c r="H30" s="78" t="s">
        <v>694</v>
      </c>
      <c r="I30" s="13">
        <v>80111600</v>
      </c>
      <c r="J30" s="33" t="s">
        <v>716</v>
      </c>
      <c r="K30" s="67">
        <v>42552</v>
      </c>
      <c r="L30" s="70">
        <v>4</v>
      </c>
      <c r="M30" s="13" t="s">
        <v>53</v>
      </c>
      <c r="N30" s="13" t="s">
        <v>680</v>
      </c>
      <c r="O30" s="245">
        <v>14396</v>
      </c>
      <c r="P30" s="245">
        <f t="shared" si="0"/>
        <v>14396</v>
      </c>
      <c r="Q30" s="13" t="s">
        <v>217</v>
      </c>
      <c r="R30" s="13" t="s">
        <v>217</v>
      </c>
      <c r="S30" s="33" t="s">
        <v>1314</v>
      </c>
      <c r="T30" s="71">
        <v>3599</v>
      </c>
      <c r="U30" s="104" t="s">
        <v>877</v>
      </c>
      <c r="W30" s="258"/>
      <c r="X30" s="258"/>
      <c r="Y30" s="258"/>
      <c r="Z30" s="258"/>
      <c r="AA30" s="258"/>
      <c r="AB30" s="258"/>
      <c r="AC30" s="258"/>
      <c r="AD30" s="258"/>
      <c r="AE30" s="258"/>
    </row>
    <row r="31" spans="1:31" ht="54.95" customHeight="1" x14ac:dyDescent="0.25">
      <c r="A31" s="68">
        <v>30</v>
      </c>
      <c r="B31" s="275" t="s">
        <v>1313</v>
      </c>
      <c r="C31" s="76" t="s">
        <v>691</v>
      </c>
      <c r="D31" s="76" t="s">
        <v>712</v>
      </c>
      <c r="E31" s="74" t="s">
        <v>713</v>
      </c>
      <c r="F31" s="74" t="s">
        <v>56</v>
      </c>
      <c r="G31" s="74" t="s">
        <v>535</v>
      </c>
      <c r="H31" s="78" t="s">
        <v>694</v>
      </c>
      <c r="I31" s="13">
        <v>80111600</v>
      </c>
      <c r="J31" s="33" t="s">
        <v>717</v>
      </c>
      <c r="K31" s="67">
        <v>42552</v>
      </c>
      <c r="L31" s="70">
        <v>5.5</v>
      </c>
      <c r="M31" s="13" t="s">
        <v>53</v>
      </c>
      <c r="N31" s="13" t="s">
        <v>680</v>
      </c>
      <c r="O31" s="245">
        <v>11436502</v>
      </c>
      <c r="P31" s="245">
        <f t="shared" si="0"/>
        <v>11436502</v>
      </c>
      <c r="Q31" s="13" t="s">
        <v>217</v>
      </c>
      <c r="R31" s="13" t="s">
        <v>217</v>
      </c>
      <c r="S31" s="33" t="s">
        <v>1314</v>
      </c>
      <c r="T31" s="71">
        <v>2079364</v>
      </c>
      <c r="U31" s="104"/>
      <c r="W31" s="258"/>
      <c r="X31" s="258"/>
      <c r="Y31" s="258"/>
      <c r="Z31" s="258"/>
      <c r="AA31" s="258"/>
      <c r="AB31" s="258"/>
      <c r="AC31" s="258"/>
      <c r="AD31" s="258"/>
      <c r="AE31" s="258"/>
    </row>
    <row r="32" spans="1:31" ht="54.95" customHeight="1" x14ac:dyDescent="0.25">
      <c r="A32" s="68">
        <v>31</v>
      </c>
      <c r="B32" s="275" t="s">
        <v>1313</v>
      </c>
      <c r="C32" s="76" t="s">
        <v>691</v>
      </c>
      <c r="D32" s="76" t="s">
        <v>712</v>
      </c>
      <c r="E32" s="74" t="s">
        <v>713</v>
      </c>
      <c r="F32" s="74" t="s">
        <v>56</v>
      </c>
      <c r="G32" s="74" t="s">
        <v>535</v>
      </c>
      <c r="H32" s="78" t="s">
        <v>694</v>
      </c>
      <c r="I32" s="13">
        <v>80111600</v>
      </c>
      <c r="J32" s="33" t="s">
        <v>718</v>
      </c>
      <c r="K32" s="67">
        <v>42552</v>
      </c>
      <c r="L32" s="70">
        <v>5.5</v>
      </c>
      <c r="M32" s="13" t="s">
        <v>53</v>
      </c>
      <c r="N32" s="13" t="s">
        <v>680</v>
      </c>
      <c r="O32" s="245">
        <v>31567079.5</v>
      </c>
      <c r="P32" s="245">
        <f t="shared" si="0"/>
        <v>31567079.5</v>
      </c>
      <c r="Q32" s="13" t="s">
        <v>217</v>
      </c>
      <c r="R32" s="13" t="s">
        <v>217</v>
      </c>
      <c r="S32" s="33" t="s">
        <v>1314</v>
      </c>
      <c r="T32" s="71">
        <v>5739469</v>
      </c>
      <c r="U32" s="104"/>
      <c r="W32" s="258"/>
      <c r="X32" s="258"/>
      <c r="Y32" s="258"/>
      <c r="Z32" s="258"/>
      <c r="AA32" s="258"/>
      <c r="AB32" s="258"/>
      <c r="AC32" s="258"/>
      <c r="AD32" s="258"/>
      <c r="AE32" s="258"/>
    </row>
    <row r="33" spans="1:31" ht="54.95" customHeight="1" x14ac:dyDescent="0.25">
      <c r="A33" s="68">
        <v>32</v>
      </c>
      <c r="B33" s="275" t="s">
        <v>1313</v>
      </c>
      <c r="C33" s="76" t="s">
        <v>691</v>
      </c>
      <c r="D33" s="76" t="s">
        <v>712</v>
      </c>
      <c r="E33" s="74" t="s">
        <v>713</v>
      </c>
      <c r="F33" s="74" t="s">
        <v>56</v>
      </c>
      <c r="G33" s="74" t="s">
        <v>535</v>
      </c>
      <c r="H33" s="78" t="s">
        <v>694</v>
      </c>
      <c r="I33" s="13">
        <v>80111600</v>
      </c>
      <c r="J33" s="33" t="s">
        <v>718</v>
      </c>
      <c r="K33" s="67">
        <v>42552</v>
      </c>
      <c r="L33" s="70">
        <v>5.1872921519394914</v>
      </c>
      <c r="M33" s="13" t="s">
        <v>53</v>
      </c>
      <c r="N33" s="13" t="s">
        <v>680</v>
      </c>
      <c r="O33" s="245">
        <v>29772302.5</v>
      </c>
      <c r="P33" s="245">
        <f t="shared" si="0"/>
        <v>29772302.5</v>
      </c>
      <c r="Q33" s="13" t="s">
        <v>217</v>
      </c>
      <c r="R33" s="13" t="s">
        <v>217</v>
      </c>
      <c r="S33" s="33" t="s">
        <v>1314</v>
      </c>
      <c r="T33" s="71">
        <v>5739469</v>
      </c>
      <c r="U33" s="104"/>
      <c r="W33" s="258"/>
      <c r="X33" s="258"/>
      <c r="Y33" s="258"/>
      <c r="Z33" s="258"/>
      <c r="AA33" s="258"/>
      <c r="AB33" s="258"/>
      <c r="AC33" s="258"/>
      <c r="AD33" s="258"/>
      <c r="AE33" s="258"/>
    </row>
    <row r="34" spans="1:31" ht="54.95" customHeight="1" x14ac:dyDescent="0.25">
      <c r="A34" s="68">
        <v>33</v>
      </c>
      <c r="B34" s="275" t="s">
        <v>1313</v>
      </c>
      <c r="C34" s="76" t="s">
        <v>691</v>
      </c>
      <c r="D34" s="76" t="s">
        <v>712</v>
      </c>
      <c r="E34" s="13" t="s">
        <v>719</v>
      </c>
      <c r="F34" s="13" t="s">
        <v>56</v>
      </c>
      <c r="G34" s="13" t="s">
        <v>535</v>
      </c>
      <c r="H34" s="78" t="s">
        <v>694</v>
      </c>
      <c r="I34" s="13">
        <v>80111600</v>
      </c>
      <c r="J34" s="33" t="s">
        <v>720</v>
      </c>
      <c r="K34" s="67">
        <v>42552</v>
      </c>
      <c r="L34" s="70">
        <v>5.5</v>
      </c>
      <c r="M34" s="13" t="s">
        <v>53</v>
      </c>
      <c r="N34" s="13" t="s">
        <v>680</v>
      </c>
      <c r="O34" s="245">
        <v>13362035.5</v>
      </c>
      <c r="P34" s="245">
        <f t="shared" si="0"/>
        <v>13362035.5</v>
      </c>
      <c r="Q34" s="13" t="s">
        <v>217</v>
      </c>
      <c r="R34" s="13" t="s">
        <v>217</v>
      </c>
      <c r="S34" s="33" t="s">
        <v>1314</v>
      </c>
      <c r="T34" s="71">
        <v>2429461</v>
      </c>
      <c r="U34" s="104" t="s">
        <v>877</v>
      </c>
      <c r="W34" s="258"/>
      <c r="X34" s="258"/>
      <c r="Y34" s="258"/>
      <c r="Z34" s="258"/>
      <c r="AA34" s="258"/>
      <c r="AB34" s="258"/>
      <c r="AC34" s="258"/>
      <c r="AD34" s="258"/>
      <c r="AE34" s="258"/>
    </row>
    <row r="35" spans="1:31" ht="54.95" customHeight="1" x14ac:dyDescent="0.25">
      <c r="A35" s="68">
        <v>34</v>
      </c>
      <c r="B35" s="275" t="s">
        <v>1313</v>
      </c>
      <c r="C35" s="76" t="s">
        <v>691</v>
      </c>
      <c r="D35" s="76" t="s">
        <v>712</v>
      </c>
      <c r="E35" s="13" t="s">
        <v>719</v>
      </c>
      <c r="F35" s="13" t="s">
        <v>56</v>
      </c>
      <c r="G35" s="13" t="s">
        <v>535</v>
      </c>
      <c r="H35" s="78" t="s">
        <v>694</v>
      </c>
      <c r="I35" s="13">
        <v>80111600</v>
      </c>
      <c r="J35" s="33" t="s">
        <v>721</v>
      </c>
      <c r="K35" s="67">
        <v>42552</v>
      </c>
      <c r="L35" s="70">
        <v>5.5</v>
      </c>
      <c r="M35" s="13" t="s">
        <v>53</v>
      </c>
      <c r="N35" s="13" t="s">
        <v>680</v>
      </c>
      <c r="O35" s="245">
        <v>25615430.5</v>
      </c>
      <c r="P35" s="245">
        <f t="shared" si="0"/>
        <v>25615430.5</v>
      </c>
      <c r="Q35" s="13" t="s">
        <v>217</v>
      </c>
      <c r="R35" s="13" t="s">
        <v>217</v>
      </c>
      <c r="S35" s="33" t="s">
        <v>1314</v>
      </c>
      <c r="T35" s="72">
        <v>4657351</v>
      </c>
      <c r="U35" s="104" t="s">
        <v>877</v>
      </c>
      <c r="W35" s="258"/>
      <c r="X35" s="258"/>
      <c r="Y35" s="258"/>
      <c r="Z35" s="258"/>
      <c r="AA35" s="258"/>
      <c r="AB35" s="258"/>
      <c r="AC35" s="258"/>
      <c r="AD35" s="258"/>
      <c r="AE35" s="258"/>
    </row>
    <row r="36" spans="1:31" ht="54.95" customHeight="1" x14ac:dyDescent="0.25">
      <c r="A36" s="68">
        <v>35</v>
      </c>
      <c r="B36" s="275" t="s">
        <v>1313</v>
      </c>
      <c r="C36" s="76" t="s">
        <v>691</v>
      </c>
      <c r="D36" s="76" t="s">
        <v>712</v>
      </c>
      <c r="E36" s="13" t="s">
        <v>719</v>
      </c>
      <c r="F36" s="13" t="s">
        <v>543</v>
      </c>
      <c r="G36" s="13" t="s">
        <v>393</v>
      </c>
      <c r="H36" s="78" t="s">
        <v>722</v>
      </c>
      <c r="I36" s="13">
        <v>90111600</v>
      </c>
      <c r="J36" s="33" t="s">
        <v>723</v>
      </c>
      <c r="K36" s="67">
        <v>42552</v>
      </c>
      <c r="L36" s="70">
        <v>1</v>
      </c>
      <c r="M36" s="13" t="s">
        <v>53</v>
      </c>
      <c r="N36" s="13" t="s">
        <v>680</v>
      </c>
      <c r="O36" s="245">
        <v>40000000</v>
      </c>
      <c r="P36" s="245">
        <f t="shared" si="0"/>
        <v>40000000</v>
      </c>
      <c r="Q36" s="13" t="s">
        <v>217</v>
      </c>
      <c r="R36" s="13" t="s">
        <v>217</v>
      </c>
      <c r="S36" s="33" t="s">
        <v>1314</v>
      </c>
      <c r="T36" s="72">
        <v>40000000</v>
      </c>
      <c r="U36" s="104"/>
      <c r="W36" s="258"/>
      <c r="X36" s="258"/>
      <c r="Y36" s="258"/>
      <c r="Z36" s="258"/>
      <c r="AA36" s="258"/>
      <c r="AB36" s="258"/>
      <c r="AC36" s="258"/>
      <c r="AD36" s="258"/>
      <c r="AE36" s="258"/>
    </row>
    <row r="37" spans="1:31" ht="54.95" customHeight="1" x14ac:dyDescent="0.25">
      <c r="A37" s="68">
        <v>36</v>
      </c>
      <c r="B37" s="275" t="s">
        <v>1313</v>
      </c>
      <c r="C37" s="76" t="s">
        <v>691</v>
      </c>
      <c r="D37" s="76" t="s">
        <v>712</v>
      </c>
      <c r="E37" s="13" t="s">
        <v>719</v>
      </c>
      <c r="F37" s="13" t="s">
        <v>56</v>
      </c>
      <c r="G37" s="13" t="s">
        <v>535</v>
      </c>
      <c r="H37" s="78" t="s">
        <v>694</v>
      </c>
      <c r="I37" s="13">
        <v>80111600</v>
      </c>
      <c r="J37" s="33" t="s">
        <v>724</v>
      </c>
      <c r="K37" s="67">
        <v>42552</v>
      </c>
      <c r="L37" s="70">
        <v>5.5</v>
      </c>
      <c r="M37" s="13" t="s">
        <v>53</v>
      </c>
      <c r="N37" s="13" t="s">
        <v>680</v>
      </c>
      <c r="O37" s="245">
        <v>31567079</v>
      </c>
      <c r="P37" s="245">
        <f t="shared" si="0"/>
        <v>31567079</v>
      </c>
      <c r="Q37" s="13" t="s">
        <v>217</v>
      </c>
      <c r="R37" s="13" t="s">
        <v>217</v>
      </c>
      <c r="S37" s="33" t="s">
        <v>1314</v>
      </c>
      <c r="T37" s="72">
        <v>5739469</v>
      </c>
      <c r="U37" s="104"/>
      <c r="W37" s="258"/>
      <c r="X37" s="258"/>
      <c r="Y37" s="258"/>
      <c r="Z37" s="258"/>
      <c r="AA37" s="258"/>
      <c r="AB37" s="258"/>
      <c r="AC37" s="258"/>
      <c r="AD37" s="258"/>
      <c r="AE37" s="258"/>
    </row>
    <row r="38" spans="1:31" ht="54.95" customHeight="1" x14ac:dyDescent="0.25">
      <c r="A38" s="68">
        <v>37</v>
      </c>
      <c r="B38" s="275" t="s">
        <v>1313</v>
      </c>
      <c r="C38" s="76" t="s">
        <v>691</v>
      </c>
      <c r="D38" s="76" t="s">
        <v>712</v>
      </c>
      <c r="E38" s="13" t="s">
        <v>719</v>
      </c>
      <c r="F38" s="13" t="s">
        <v>56</v>
      </c>
      <c r="G38" s="13" t="s">
        <v>535</v>
      </c>
      <c r="H38" s="78" t="s">
        <v>694</v>
      </c>
      <c r="I38" s="13">
        <v>80111600</v>
      </c>
      <c r="J38" s="33" t="s">
        <v>724</v>
      </c>
      <c r="K38" s="67">
        <v>42552</v>
      </c>
      <c r="L38" s="70">
        <v>5.5</v>
      </c>
      <c r="M38" s="13" t="s">
        <v>53</v>
      </c>
      <c r="N38" s="13" t="s">
        <v>680</v>
      </c>
      <c r="O38" s="245">
        <v>33455455</v>
      </c>
      <c r="P38" s="245">
        <f t="shared" si="0"/>
        <v>33455455</v>
      </c>
      <c r="Q38" s="13" t="s">
        <v>217</v>
      </c>
      <c r="R38" s="13" t="s">
        <v>217</v>
      </c>
      <c r="S38" s="33" t="s">
        <v>1314</v>
      </c>
      <c r="T38" s="72">
        <v>6153220</v>
      </c>
      <c r="U38" s="104"/>
      <c r="W38" s="258"/>
      <c r="X38" s="258"/>
      <c r="Y38" s="258"/>
      <c r="Z38" s="258"/>
      <c r="AA38" s="258"/>
      <c r="AB38" s="258"/>
      <c r="AC38" s="258"/>
      <c r="AD38" s="258"/>
      <c r="AE38" s="258"/>
    </row>
    <row r="39" spans="1:31" ht="54.95" customHeight="1" x14ac:dyDescent="0.25">
      <c r="A39" s="68">
        <v>38</v>
      </c>
      <c r="B39" s="275" t="s">
        <v>1313</v>
      </c>
      <c r="C39" s="76" t="s">
        <v>691</v>
      </c>
      <c r="D39" s="77" t="s">
        <v>725</v>
      </c>
      <c r="E39" s="74" t="s">
        <v>726</v>
      </c>
      <c r="F39" s="13" t="s">
        <v>56</v>
      </c>
      <c r="G39" s="13" t="s">
        <v>535</v>
      </c>
      <c r="H39" s="78" t="s">
        <v>694</v>
      </c>
      <c r="I39" s="13">
        <v>80111600</v>
      </c>
      <c r="J39" s="33" t="s">
        <v>727</v>
      </c>
      <c r="K39" s="67">
        <v>42552</v>
      </c>
      <c r="L39" s="70">
        <v>5.5</v>
      </c>
      <c r="M39" s="13" t="s">
        <v>53</v>
      </c>
      <c r="N39" s="13" t="s">
        <v>680</v>
      </c>
      <c r="O39" s="245">
        <v>46679600</v>
      </c>
      <c r="P39" s="245">
        <f t="shared" si="0"/>
        <v>46679600</v>
      </c>
      <c r="Q39" s="13" t="s">
        <v>217</v>
      </c>
      <c r="R39" s="13" t="s">
        <v>217</v>
      </c>
      <c r="S39" s="33" t="s">
        <v>1314</v>
      </c>
      <c r="T39" s="71">
        <v>8487200</v>
      </c>
      <c r="U39" s="104"/>
      <c r="W39" s="258"/>
      <c r="X39" s="258"/>
      <c r="Y39" s="258"/>
      <c r="Z39" s="258"/>
      <c r="AA39" s="258"/>
      <c r="AB39" s="258"/>
      <c r="AC39" s="258"/>
      <c r="AD39" s="258"/>
      <c r="AE39" s="258"/>
    </row>
    <row r="40" spans="1:31" ht="54.95" customHeight="1" x14ac:dyDescent="0.25">
      <c r="A40" s="68">
        <v>39</v>
      </c>
      <c r="B40" s="275" t="s">
        <v>1313</v>
      </c>
      <c r="C40" s="76" t="s">
        <v>691</v>
      </c>
      <c r="D40" s="74" t="s">
        <v>725</v>
      </c>
      <c r="E40" s="74" t="s">
        <v>726</v>
      </c>
      <c r="F40" s="13" t="s">
        <v>56</v>
      </c>
      <c r="G40" s="13" t="s">
        <v>535</v>
      </c>
      <c r="H40" s="78" t="s">
        <v>694</v>
      </c>
      <c r="I40" s="13">
        <v>80111600</v>
      </c>
      <c r="J40" s="33" t="s">
        <v>1115</v>
      </c>
      <c r="K40" s="67">
        <v>42552</v>
      </c>
      <c r="L40" s="70">
        <v>5.5</v>
      </c>
      <c r="M40" s="13" t="s">
        <v>53</v>
      </c>
      <c r="N40" s="13" t="s">
        <v>680</v>
      </c>
      <c r="O40" s="245">
        <v>28591255</v>
      </c>
      <c r="P40" s="245">
        <f t="shared" si="0"/>
        <v>28591255</v>
      </c>
      <c r="Q40" s="13" t="s">
        <v>217</v>
      </c>
      <c r="R40" s="13" t="s">
        <v>217</v>
      </c>
      <c r="S40" s="33" t="s">
        <v>1314</v>
      </c>
      <c r="T40" s="71">
        <v>5198410</v>
      </c>
      <c r="U40" s="104"/>
      <c r="W40" s="258"/>
      <c r="X40" s="258"/>
      <c r="Y40" s="258"/>
      <c r="Z40" s="258"/>
      <c r="AA40" s="258"/>
      <c r="AB40" s="258"/>
      <c r="AC40" s="258"/>
      <c r="AD40" s="258"/>
      <c r="AE40" s="258"/>
    </row>
    <row r="41" spans="1:31" ht="54.95" customHeight="1" x14ac:dyDescent="0.25">
      <c r="A41" s="68">
        <v>40</v>
      </c>
      <c r="B41" s="275" t="s">
        <v>1313</v>
      </c>
      <c r="C41" s="76" t="s">
        <v>691</v>
      </c>
      <c r="D41" s="74" t="s">
        <v>725</v>
      </c>
      <c r="E41" s="74" t="s">
        <v>726</v>
      </c>
      <c r="F41" s="13" t="s">
        <v>56</v>
      </c>
      <c r="G41" s="13" t="s">
        <v>535</v>
      </c>
      <c r="H41" s="78" t="s">
        <v>694</v>
      </c>
      <c r="I41" s="13">
        <v>80111600</v>
      </c>
      <c r="J41" s="33" t="s">
        <v>728</v>
      </c>
      <c r="K41" s="67">
        <v>42552</v>
      </c>
      <c r="L41" s="70">
        <v>5.5</v>
      </c>
      <c r="M41" s="13" t="s">
        <v>53</v>
      </c>
      <c r="N41" s="13" t="s">
        <v>680</v>
      </c>
      <c r="O41" s="245">
        <v>28591255</v>
      </c>
      <c r="P41" s="245">
        <f t="shared" si="0"/>
        <v>28591255</v>
      </c>
      <c r="Q41" s="13" t="s">
        <v>217</v>
      </c>
      <c r="R41" s="13" t="s">
        <v>217</v>
      </c>
      <c r="S41" s="33" t="s">
        <v>1314</v>
      </c>
      <c r="T41" s="71">
        <v>5198410</v>
      </c>
      <c r="U41" s="104"/>
      <c r="W41" s="258"/>
      <c r="X41" s="258"/>
      <c r="Y41" s="258"/>
      <c r="Z41" s="258"/>
      <c r="AA41" s="258"/>
      <c r="AB41" s="258"/>
      <c r="AC41" s="258"/>
      <c r="AD41" s="258"/>
      <c r="AE41" s="258"/>
    </row>
    <row r="42" spans="1:31" ht="54.95" customHeight="1" x14ac:dyDescent="0.25">
      <c r="A42" s="68">
        <v>41</v>
      </c>
      <c r="B42" s="275" t="s">
        <v>1313</v>
      </c>
      <c r="C42" s="76" t="s">
        <v>691</v>
      </c>
      <c r="D42" s="74" t="s">
        <v>725</v>
      </c>
      <c r="E42" s="74" t="s">
        <v>726</v>
      </c>
      <c r="F42" s="13" t="s">
        <v>56</v>
      </c>
      <c r="G42" s="13" t="s">
        <v>535</v>
      </c>
      <c r="H42" s="78" t="s">
        <v>694</v>
      </c>
      <c r="I42" s="13">
        <v>80111600</v>
      </c>
      <c r="J42" s="33" t="s">
        <v>751</v>
      </c>
      <c r="K42" s="67">
        <v>42552</v>
      </c>
      <c r="L42" s="70">
        <v>5.5</v>
      </c>
      <c r="M42" s="13" t="s">
        <v>53</v>
      </c>
      <c r="N42" s="13" t="s">
        <v>680</v>
      </c>
      <c r="O42" s="245">
        <v>22639606.25</v>
      </c>
      <c r="P42" s="245">
        <f t="shared" si="0"/>
        <v>22639606.25</v>
      </c>
      <c r="Q42" s="13" t="s">
        <v>217</v>
      </c>
      <c r="R42" s="13" t="s">
        <v>217</v>
      </c>
      <c r="S42" s="33" t="s">
        <v>1314</v>
      </c>
      <c r="T42" s="71">
        <v>4116292</v>
      </c>
      <c r="U42" s="104"/>
      <c r="W42" s="258"/>
      <c r="X42" s="258"/>
      <c r="Y42" s="258"/>
      <c r="Z42" s="258"/>
      <c r="AA42" s="258"/>
      <c r="AB42" s="258"/>
      <c r="AC42" s="258"/>
      <c r="AD42" s="258"/>
      <c r="AE42" s="258"/>
    </row>
    <row r="43" spans="1:31" ht="54.95" customHeight="1" x14ac:dyDescent="0.25">
      <c r="A43" s="68">
        <v>42</v>
      </c>
      <c r="B43" s="275" t="s">
        <v>1313</v>
      </c>
      <c r="C43" s="76" t="s">
        <v>691</v>
      </c>
      <c r="D43" s="74" t="s">
        <v>725</v>
      </c>
      <c r="E43" s="74" t="s">
        <v>726</v>
      </c>
      <c r="F43" s="13" t="s">
        <v>56</v>
      </c>
      <c r="G43" s="13" t="s">
        <v>535</v>
      </c>
      <c r="H43" s="78" t="s">
        <v>694</v>
      </c>
      <c r="I43" s="13">
        <v>80111600</v>
      </c>
      <c r="J43" s="33" t="s">
        <v>751</v>
      </c>
      <c r="K43" s="67">
        <v>42552</v>
      </c>
      <c r="L43" s="70">
        <v>5.5281979918351336</v>
      </c>
      <c r="M43" s="13" t="s">
        <v>53</v>
      </c>
      <c r="N43" s="13" t="s">
        <v>680</v>
      </c>
      <c r="O43" s="245">
        <v>31728921.000000004</v>
      </c>
      <c r="P43" s="245">
        <f t="shared" si="0"/>
        <v>31728921.000000004</v>
      </c>
      <c r="Q43" s="13" t="s">
        <v>217</v>
      </c>
      <c r="R43" s="13" t="s">
        <v>217</v>
      </c>
      <c r="S43" s="33" t="s">
        <v>1314</v>
      </c>
      <c r="T43" s="71">
        <v>5739469</v>
      </c>
      <c r="U43" s="104"/>
      <c r="W43" s="258"/>
      <c r="X43" s="258"/>
      <c r="Y43" s="258"/>
      <c r="Z43" s="258"/>
      <c r="AA43" s="258"/>
      <c r="AB43" s="258"/>
      <c r="AC43" s="258"/>
      <c r="AD43" s="258"/>
      <c r="AE43" s="258"/>
    </row>
    <row r="44" spans="1:31" ht="54.95" customHeight="1" x14ac:dyDescent="0.25">
      <c r="A44" s="68">
        <v>43</v>
      </c>
      <c r="B44" s="275" t="s">
        <v>1313</v>
      </c>
      <c r="C44" s="76" t="s">
        <v>691</v>
      </c>
      <c r="D44" s="74" t="s">
        <v>725</v>
      </c>
      <c r="E44" s="74" t="s">
        <v>726</v>
      </c>
      <c r="F44" s="74" t="s">
        <v>56</v>
      </c>
      <c r="G44" s="74" t="s">
        <v>535</v>
      </c>
      <c r="H44" s="78" t="s">
        <v>694</v>
      </c>
      <c r="I44" s="13">
        <v>80111600</v>
      </c>
      <c r="J44" s="33" t="s">
        <v>752</v>
      </c>
      <c r="K44" s="67">
        <v>42552</v>
      </c>
      <c r="L44" s="70">
        <v>5.5</v>
      </c>
      <c r="M44" s="13" t="s">
        <v>53</v>
      </c>
      <c r="N44" s="13" t="s">
        <v>680</v>
      </c>
      <c r="O44" s="245">
        <v>15783539.75</v>
      </c>
      <c r="P44" s="245">
        <f t="shared" si="0"/>
        <v>15783539.75</v>
      </c>
      <c r="Q44" s="13" t="s">
        <v>217</v>
      </c>
      <c r="R44" s="13" t="s">
        <v>217</v>
      </c>
      <c r="S44" s="33" t="s">
        <v>1314</v>
      </c>
      <c r="T44" s="71">
        <v>5739469</v>
      </c>
      <c r="U44" s="104" t="s">
        <v>877</v>
      </c>
      <c r="W44" s="258"/>
      <c r="X44" s="258"/>
      <c r="Y44" s="258"/>
      <c r="Z44" s="258"/>
      <c r="AA44" s="258"/>
      <c r="AB44" s="258"/>
      <c r="AC44" s="258"/>
      <c r="AD44" s="258"/>
      <c r="AE44" s="258"/>
    </row>
    <row r="45" spans="1:31" ht="54.95" customHeight="1" x14ac:dyDescent="0.25">
      <c r="A45" s="68">
        <v>44</v>
      </c>
      <c r="B45" s="275" t="s">
        <v>1313</v>
      </c>
      <c r="C45" s="76" t="s">
        <v>691</v>
      </c>
      <c r="D45" s="74" t="s">
        <v>725</v>
      </c>
      <c r="E45" s="74" t="s">
        <v>726</v>
      </c>
      <c r="F45" s="74" t="s">
        <v>56</v>
      </c>
      <c r="G45" s="74" t="s">
        <v>535</v>
      </c>
      <c r="H45" s="78" t="s">
        <v>694</v>
      </c>
      <c r="I45" s="13">
        <v>80111600</v>
      </c>
      <c r="J45" s="33" t="s">
        <v>753</v>
      </c>
      <c r="K45" s="67">
        <v>42552</v>
      </c>
      <c r="L45" s="70">
        <v>5.5</v>
      </c>
      <c r="M45" s="13" t="s">
        <v>53</v>
      </c>
      <c r="N45" s="13" t="s">
        <v>680</v>
      </c>
      <c r="O45" s="245">
        <v>8985823</v>
      </c>
      <c r="P45" s="245">
        <f t="shared" si="0"/>
        <v>8985823</v>
      </c>
      <c r="Q45" s="13" t="s">
        <v>217</v>
      </c>
      <c r="R45" s="13" t="s">
        <v>217</v>
      </c>
      <c r="S45" s="33" t="s">
        <v>1314</v>
      </c>
      <c r="T45" s="71">
        <v>1633786</v>
      </c>
      <c r="U45" s="104"/>
      <c r="W45" s="258"/>
      <c r="X45" s="258"/>
      <c r="Y45" s="258"/>
      <c r="Z45" s="258"/>
      <c r="AA45" s="258"/>
      <c r="AB45" s="258"/>
      <c r="AC45" s="258"/>
      <c r="AD45" s="258"/>
      <c r="AE45" s="258"/>
    </row>
    <row r="46" spans="1:31" ht="54.95" customHeight="1" x14ac:dyDescent="0.25">
      <c r="A46" s="68">
        <v>45</v>
      </c>
      <c r="B46" s="275" t="s">
        <v>1313</v>
      </c>
      <c r="C46" s="76" t="s">
        <v>691</v>
      </c>
      <c r="D46" s="13" t="s">
        <v>725</v>
      </c>
      <c r="E46" s="13" t="s">
        <v>729</v>
      </c>
      <c r="F46" s="74" t="s">
        <v>730</v>
      </c>
      <c r="G46" s="74" t="s">
        <v>731</v>
      </c>
      <c r="H46" s="78" t="s">
        <v>732</v>
      </c>
      <c r="I46" s="13">
        <v>80111600</v>
      </c>
      <c r="J46" s="80" t="s">
        <v>880</v>
      </c>
      <c r="K46" s="67">
        <v>42552</v>
      </c>
      <c r="L46" s="70">
        <v>6</v>
      </c>
      <c r="M46" s="13" t="s">
        <v>53</v>
      </c>
      <c r="N46" s="13" t="s">
        <v>680</v>
      </c>
      <c r="O46" s="245">
        <v>34436814</v>
      </c>
      <c r="P46" s="245">
        <f t="shared" si="0"/>
        <v>34436814</v>
      </c>
      <c r="Q46" s="13" t="s">
        <v>217</v>
      </c>
      <c r="R46" s="13" t="s">
        <v>217</v>
      </c>
      <c r="S46" s="33" t="s">
        <v>1314</v>
      </c>
      <c r="T46" s="73">
        <v>5739469</v>
      </c>
      <c r="U46" s="104" t="s">
        <v>877</v>
      </c>
      <c r="W46" s="258"/>
      <c r="X46" s="258"/>
      <c r="Y46" s="258"/>
      <c r="Z46" s="258"/>
      <c r="AA46" s="258"/>
      <c r="AB46" s="258"/>
      <c r="AC46" s="258"/>
      <c r="AD46" s="258"/>
      <c r="AE46" s="258"/>
    </row>
    <row r="47" spans="1:31" ht="54.95" customHeight="1" x14ac:dyDescent="0.25">
      <c r="A47" s="68">
        <v>46</v>
      </c>
      <c r="B47" s="275" t="s">
        <v>1313</v>
      </c>
      <c r="C47" s="76" t="s">
        <v>691</v>
      </c>
      <c r="D47" s="76" t="s">
        <v>725</v>
      </c>
      <c r="E47" s="13" t="s">
        <v>729</v>
      </c>
      <c r="F47" s="74" t="s">
        <v>730</v>
      </c>
      <c r="G47" s="74" t="s">
        <v>731</v>
      </c>
      <c r="H47" s="78" t="s">
        <v>732</v>
      </c>
      <c r="I47" s="13">
        <v>80111600</v>
      </c>
      <c r="J47" s="80" t="s">
        <v>1239</v>
      </c>
      <c r="K47" s="67">
        <v>42552</v>
      </c>
      <c r="L47" s="70">
        <v>5.5</v>
      </c>
      <c r="M47" s="13" t="s">
        <v>53</v>
      </c>
      <c r="N47" s="13" t="s">
        <v>680</v>
      </c>
      <c r="O47" s="245">
        <v>28591255</v>
      </c>
      <c r="P47" s="245">
        <f t="shared" si="0"/>
        <v>28591255</v>
      </c>
      <c r="Q47" s="13" t="s">
        <v>217</v>
      </c>
      <c r="R47" s="13" t="s">
        <v>217</v>
      </c>
      <c r="S47" s="33" t="s">
        <v>1314</v>
      </c>
      <c r="T47" s="73">
        <v>5198410</v>
      </c>
      <c r="U47" s="104"/>
      <c r="W47" s="258"/>
      <c r="X47" s="258"/>
      <c r="Y47" s="258"/>
      <c r="Z47" s="258"/>
      <c r="AA47" s="258"/>
      <c r="AB47" s="258"/>
      <c r="AC47" s="258"/>
      <c r="AD47" s="258"/>
      <c r="AE47" s="258"/>
    </row>
    <row r="48" spans="1:31" ht="54.95" customHeight="1" x14ac:dyDescent="0.25">
      <c r="A48" s="68">
        <v>47</v>
      </c>
      <c r="B48" s="275" t="s">
        <v>1313</v>
      </c>
      <c r="C48" s="76" t="s">
        <v>691</v>
      </c>
      <c r="D48" s="76" t="s">
        <v>725</v>
      </c>
      <c r="E48" s="13" t="s">
        <v>729</v>
      </c>
      <c r="F48" s="74" t="s">
        <v>730</v>
      </c>
      <c r="G48" s="74" t="s">
        <v>731</v>
      </c>
      <c r="H48" s="78" t="s">
        <v>732</v>
      </c>
      <c r="I48" s="13">
        <v>80111600</v>
      </c>
      <c r="J48" s="80" t="s">
        <v>733</v>
      </c>
      <c r="K48" s="67">
        <v>42552</v>
      </c>
      <c r="L48" s="70">
        <v>5.5</v>
      </c>
      <c r="M48" s="13" t="s">
        <v>53</v>
      </c>
      <c r="N48" s="13" t="s">
        <v>680</v>
      </c>
      <c r="O48" s="245">
        <v>31567079.5</v>
      </c>
      <c r="P48" s="245">
        <v>31567080</v>
      </c>
      <c r="Q48" s="13" t="s">
        <v>217</v>
      </c>
      <c r="R48" s="13" t="s">
        <v>217</v>
      </c>
      <c r="S48" s="33" t="s">
        <v>1314</v>
      </c>
      <c r="T48" s="73">
        <v>5739469</v>
      </c>
      <c r="U48" s="104"/>
      <c r="W48" s="258"/>
      <c r="X48" s="258"/>
      <c r="Y48" s="258"/>
      <c r="Z48" s="258"/>
      <c r="AA48" s="258"/>
      <c r="AB48" s="258"/>
      <c r="AC48" s="258"/>
      <c r="AD48" s="258"/>
      <c r="AE48" s="258"/>
    </row>
    <row r="49" spans="1:31" ht="54.95" customHeight="1" x14ac:dyDescent="0.25">
      <c r="A49" s="68">
        <v>48</v>
      </c>
      <c r="B49" s="275" t="s">
        <v>1313</v>
      </c>
      <c r="C49" s="76" t="s">
        <v>691</v>
      </c>
      <c r="D49" s="76" t="s">
        <v>725</v>
      </c>
      <c r="E49" s="13" t="s">
        <v>729</v>
      </c>
      <c r="F49" s="74" t="s">
        <v>730</v>
      </c>
      <c r="G49" s="74" t="s">
        <v>731</v>
      </c>
      <c r="H49" s="78" t="s">
        <v>732</v>
      </c>
      <c r="I49" s="13">
        <v>80111600</v>
      </c>
      <c r="J49" s="80" t="s">
        <v>734</v>
      </c>
      <c r="K49" s="67">
        <v>42552</v>
      </c>
      <c r="L49" s="70">
        <v>5</v>
      </c>
      <c r="M49" s="13" t="s">
        <v>53</v>
      </c>
      <c r="N49" s="13" t="s">
        <v>680</v>
      </c>
      <c r="O49" s="245">
        <v>34794698</v>
      </c>
      <c r="P49" s="245">
        <f t="shared" si="0"/>
        <v>34794698</v>
      </c>
      <c r="Q49" s="13" t="s">
        <v>217</v>
      </c>
      <c r="R49" s="13" t="s">
        <v>217</v>
      </c>
      <c r="S49" s="33" t="s">
        <v>1314</v>
      </c>
      <c r="T49" s="73">
        <v>6958939.5999999996</v>
      </c>
      <c r="U49" s="104"/>
      <c r="W49" s="258"/>
      <c r="X49" s="258"/>
      <c r="Y49" s="258"/>
      <c r="Z49" s="258"/>
      <c r="AA49" s="258"/>
      <c r="AB49" s="258"/>
      <c r="AC49" s="258"/>
      <c r="AD49" s="258"/>
      <c r="AE49" s="258"/>
    </row>
    <row r="50" spans="1:31" ht="54.95" customHeight="1" x14ac:dyDescent="0.25">
      <c r="A50" s="68">
        <v>49</v>
      </c>
      <c r="B50" s="275" t="s">
        <v>1313</v>
      </c>
      <c r="C50" s="76" t="s">
        <v>691</v>
      </c>
      <c r="D50" s="76" t="s">
        <v>725</v>
      </c>
      <c r="E50" s="13" t="s">
        <v>729</v>
      </c>
      <c r="F50" s="74" t="s">
        <v>730</v>
      </c>
      <c r="G50" s="74" t="s">
        <v>731</v>
      </c>
      <c r="H50" s="78" t="s">
        <v>732</v>
      </c>
      <c r="I50" s="13">
        <v>80111600</v>
      </c>
      <c r="J50" s="80" t="s">
        <v>735</v>
      </c>
      <c r="K50" s="67">
        <v>42552</v>
      </c>
      <c r="L50" s="70">
        <v>5</v>
      </c>
      <c r="M50" s="13" t="s">
        <v>53</v>
      </c>
      <c r="N50" s="13" t="s">
        <v>680</v>
      </c>
      <c r="O50" s="245">
        <v>25992050</v>
      </c>
      <c r="P50" s="245">
        <f t="shared" si="0"/>
        <v>25992050</v>
      </c>
      <c r="Q50" s="13" t="s">
        <v>217</v>
      </c>
      <c r="R50" s="13" t="s">
        <v>217</v>
      </c>
      <c r="S50" s="33" t="s">
        <v>1314</v>
      </c>
      <c r="T50" s="73">
        <v>5198410</v>
      </c>
      <c r="U50" s="104"/>
      <c r="W50" s="258"/>
      <c r="X50" s="258"/>
      <c r="Y50" s="258"/>
      <c r="Z50" s="258"/>
      <c r="AA50" s="258"/>
      <c r="AB50" s="258"/>
      <c r="AC50" s="258"/>
      <c r="AD50" s="258"/>
      <c r="AE50" s="258"/>
    </row>
    <row r="51" spans="1:31" ht="54.95" customHeight="1" x14ac:dyDescent="0.25">
      <c r="A51" s="68">
        <v>50</v>
      </c>
      <c r="B51" s="275" t="s">
        <v>1313</v>
      </c>
      <c r="C51" s="76" t="s">
        <v>691</v>
      </c>
      <c r="D51" s="76" t="s">
        <v>725</v>
      </c>
      <c r="E51" s="13" t="s">
        <v>729</v>
      </c>
      <c r="F51" s="74" t="s">
        <v>730</v>
      </c>
      <c r="G51" s="74" t="s">
        <v>731</v>
      </c>
      <c r="H51" s="78" t="s">
        <v>732</v>
      </c>
      <c r="I51" s="13">
        <v>80111600</v>
      </c>
      <c r="J51" s="33" t="s">
        <v>1240</v>
      </c>
      <c r="K51" s="67">
        <v>42552</v>
      </c>
      <c r="L51" s="70">
        <v>5</v>
      </c>
      <c r="M51" s="13" t="s">
        <v>53</v>
      </c>
      <c r="N51" s="13" t="s">
        <v>680</v>
      </c>
      <c r="O51" s="245">
        <v>25992050</v>
      </c>
      <c r="P51" s="245">
        <f t="shared" si="0"/>
        <v>25992050</v>
      </c>
      <c r="Q51" s="13" t="s">
        <v>217</v>
      </c>
      <c r="R51" s="13" t="s">
        <v>217</v>
      </c>
      <c r="S51" s="33" t="s">
        <v>1314</v>
      </c>
      <c r="T51" s="73">
        <v>5198410</v>
      </c>
      <c r="U51" s="104"/>
      <c r="W51" s="258"/>
      <c r="X51" s="258"/>
      <c r="Y51" s="258"/>
      <c r="Z51" s="258"/>
      <c r="AA51" s="258"/>
      <c r="AB51" s="258"/>
      <c r="AC51" s="258"/>
      <c r="AD51" s="258"/>
      <c r="AE51" s="258"/>
    </row>
    <row r="52" spans="1:31" ht="54.95" customHeight="1" x14ac:dyDescent="0.25">
      <c r="A52" s="68">
        <v>51</v>
      </c>
      <c r="B52" s="275" t="s">
        <v>1313</v>
      </c>
      <c r="C52" s="76" t="s">
        <v>691</v>
      </c>
      <c r="D52" s="76" t="s">
        <v>725</v>
      </c>
      <c r="E52" s="13" t="s">
        <v>729</v>
      </c>
      <c r="F52" s="74" t="s">
        <v>730</v>
      </c>
      <c r="G52" s="74" t="s">
        <v>731</v>
      </c>
      <c r="H52" s="78" t="s">
        <v>732</v>
      </c>
      <c r="I52" s="13">
        <v>80111600</v>
      </c>
      <c r="J52" s="80" t="s">
        <v>1402</v>
      </c>
      <c r="K52" s="67">
        <v>42552</v>
      </c>
      <c r="L52" s="70">
        <v>5.5</v>
      </c>
      <c r="M52" s="13" t="s">
        <v>53</v>
      </c>
      <c r="N52" s="13" t="s">
        <v>680</v>
      </c>
      <c r="O52" s="245">
        <v>22639606</v>
      </c>
      <c r="P52" s="245">
        <f t="shared" si="0"/>
        <v>22639606</v>
      </c>
      <c r="Q52" s="13" t="s">
        <v>217</v>
      </c>
      <c r="R52" s="13" t="s">
        <v>217</v>
      </c>
      <c r="S52" s="33" t="s">
        <v>1314</v>
      </c>
      <c r="T52" s="73">
        <v>4116292</v>
      </c>
      <c r="U52" s="104"/>
      <c r="W52" s="258"/>
      <c r="X52" s="258"/>
      <c r="Y52" s="258"/>
      <c r="Z52" s="258"/>
      <c r="AA52" s="258"/>
      <c r="AB52" s="258"/>
      <c r="AC52" s="258"/>
      <c r="AD52" s="258"/>
      <c r="AE52" s="258"/>
    </row>
    <row r="53" spans="1:31" ht="54.95" customHeight="1" x14ac:dyDescent="0.25">
      <c r="A53" s="68">
        <v>52</v>
      </c>
      <c r="B53" s="275" t="s">
        <v>1313</v>
      </c>
      <c r="C53" s="76" t="s">
        <v>691</v>
      </c>
      <c r="D53" s="76" t="s">
        <v>725</v>
      </c>
      <c r="E53" s="13" t="s">
        <v>729</v>
      </c>
      <c r="F53" s="74" t="s">
        <v>730</v>
      </c>
      <c r="G53" s="74" t="s">
        <v>731</v>
      </c>
      <c r="H53" s="78" t="s">
        <v>732</v>
      </c>
      <c r="I53" s="13">
        <v>80111600</v>
      </c>
      <c r="J53" s="80" t="s">
        <v>1241</v>
      </c>
      <c r="K53" s="67">
        <v>42552</v>
      </c>
      <c r="L53" s="70">
        <v>5</v>
      </c>
      <c r="M53" s="13" t="s">
        <v>53</v>
      </c>
      <c r="N53" s="13" t="s">
        <v>680</v>
      </c>
      <c r="O53" s="245">
        <v>17876165</v>
      </c>
      <c r="P53" s="245">
        <f t="shared" si="0"/>
        <v>17876165</v>
      </c>
      <c r="Q53" s="13" t="s">
        <v>217</v>
      </c>
      <c r="R53" s="13" t="s">
        <v>217</v>
      </c>
      <c r="S53" s="33" t="s">
        <v>1314</v>
      </c>
      <c r="T53" s="73">
        <v>3575233</v>
      </c>
      <c r="U53" s="104"/>
      <c r="W53" s="258"/>
      <c r="X53" s="258"/>
      <c r="Y53" s="258"/>
      <c r="Z53" s="258"/>
      <c r="AA53" s="258"/>
      <c r="AB53" s="258"/>
      <c r="AC53" s="258"/>
      <c r="AD53" s="258"/>
      <c r="AE53" s="258"/>
    </row>
    <row r="54" spans="1:31" ht="54.95" customHeight="1" x14ac:dyDescent="0.25">
      <c r="A54" s="68">
        <v>53</v>
      </c>
      <c r="B54" s="275" t="s">
        <v>1313</v>
      </c>
      <c r="C54" s="76" t="s">
        <v>691</v>
      </c>
      <c r="D54" s="76" t="s">
        <v>725</v>
      </c>
      <c r="E54" s="13" t="s">
        <v>729</v>
      </c>
      <c r="F54" s="74" t="s">
        <v>730</v>
      </c>
      <c r="G54" s="74" t="s">
        <v>731</v>
      </c>
      <c r="H54" s="78" t="s">
        <v>732</v>
      </c>
      <c r="I54" s="13">
        <v>80111600</v>
      </c>
      <c r="J54" s="80" t="s">
        <v>881</v>
      </c>
      <c r="K54" s="67">
        <v>42552</v>
      </c>
      <c r="L54" s="70">
        <v>5.5</v>
      </c>
      <c r="M54" s="13" t="s">
        <v>53</v>
      </c>
      <c r="N54" s="13" t="s">
        <v>680</v>
      </c>
      <c r="O54" s="245">
        <v>19663782</v>
      </c>
      <c r="P54" s="245">
        <v>19663782</v>
      </c>
      <c r="Q54" s="13" t="s">
        <v>217</v>
      </c>
      <c r="R54" s="13" t="s">
        <v>217</v>
      </c>
      <c r="S54" s="33" t="s">
        <v>1314</v>
      </c>
      <c r="T54" s="73">
        <v>3575233</v>
      </c>
      <c r="U54" s="104" t="s">
        <v>877</v>
      </c>
      <c r="W54" s="258"/>
      <c r="X54" s="258"/>
      <c r="Y54" s="258"/>
      <c r="Z54" s="258"/>
      <c r="AA54" s="258"/>
      <c r="AB54" s="258"/>
      <c r="AC54" s="258"/>
      <c r="AD54" s="258"/>
      <c r="AE54" s="258"/>
    </row>
    <row r="55" spans="1:31" ht="54.95" customHeight="1" x14ac:dyDescent="0.25">
      <c r="A55" s="68">
        <v>54</v>
      </c>
      <c r="B55" s="275" t="s">
        <v>1313</v>
      </c>
      <c r="C55" s="76" t="s">
        <v>691</v>
      </c>
      <c r="D55" s="76" t="s">
        <v>725</v>
      </c>
      <c r="E55" s="13" t="s">
        <v>729</v>
      </c>
      <c r="F55" s="74" t="s">
        <v>730</v>
      </c>
      <c r="G55" s="74" t="s">
        <v>731</v>
      </c>
      <c r="H55" s="78" t="s">
        <v>732</v>
      </c>
      <c r="I55" s="13">
        <v>80111600</v>
      </c>
      <c r="J55" s="80" t="s">
        <v>1242</v>
      </c>
      <c r="K55" s="67">
        <v>42552</v>
      </c>
      <c r="L55" s="70">
        <v>5.5</v>
      </c>
      <c r="M55" s="13" t="s">
        <v>53</v>
      </c>
      <c r="N55" s="13" t="s">
        <v>680</v>
      </c>
      <c r="O55" s="245">
        <v>17446500</v>
      </c>
      <c r="P55" s="245">
        <f>+O55</f>
        <v>17446500</v>
      </c>
      <c r="Q55" s="13" t="s">
        <v>217</v>
      </c>
      <c r="R55" s="13" t="s">
        <v>217</v>
      </c>
      <c r="S55" s="33" t="s">
        <v>1314</v>
      </c>
      <c r="T55" s="73">
        <v>3172091</v>
      </c>
      <c r="U55" s="104" t="s">
        <v>877</v>
      </c>
      <c r="W55" s="258"/>
      <c r="X55" s="258"/>
      <c r="Y55" s="258"/>
      <c r="Z55" s="258"/>
      <c r="AA55" s="258"/>
      <c r="AB55" s="258"/>
      <c r="AC55" s="258"/>
      <c r="AD55" s="258"/>
      <c r="AE55" s="258"/>
    </row>
    <row r="56" spans="1:31" ht="54.95" customHeight="1" x14ac:dyDescent="0.25">
      <c r="A56" s="68">
        <v>55</v>
      </c>
      <c r="B56" s="275" t="s">
        <v>1313</v>
      </c>
      <c r="C56" s="76" t="s">
        <v>691</v>
      </c>
      <c r="D56" s="76" t="s">
        <v>725</v>
      </c>
      <c r="E56" s="74" t="s">
        <v>736</v>
      </c>
      <c r="F56" s="74" t="s">
        <v>730</v>
      </c>
      <c r="G56" s="74" t="s">
        <v>731</v>
      </c>
      <c r="H56" s="78" t="s">
        <v>732</v>
      </c>
      <c r="I56" s="13">
        <v>80111600</v>
      </c>
      <c r="J56" s="80" t="s">
        <v>882</v>
      </c>
      <c r="K56" s="67">
        <v>42552</v>
      </c>
      <c r="L56" s="70">
        <v>6</v>
      </c>
      <c r="M56" s="13" t="s">
        <v>53</v>
      </c>
      <c r="N56" s="13" t="s">
        <v>680</v>
      </c>
      <c r="O56" s="245">
        <v>19032546</v>
      </c>
      <c r="P56" s="245">
        <f t="shared" si="0"/>
        <v>19032546</v>
      </c>
      <c r="Q56" s="13" t="s">
        <v>217</v>
      </c>
      <c r="R56" s="13" t="s">
        <v>217</v>
      </c>
      <c r="S56" s="33" t="s">
        <v>1314</v>
      </c>
      <c r="T56" s="73">
        <v>3172091</v>
      </c>
      <c r="U56" s="104" t="s">
        <v>877</v>
      </c>
      <c r="W56" s="258"/>
      <c r="X56" s="258"/>
      <c r="Y56" s="258"/>
      <c r="Z56" s="258"/>
      <c r="AA56" s="258"/>
      <c r="AB56" s="258"/>
      <c r="AC56" s="258"/>
      <c r="AD56" s="258"/>
      <c r="AE56" s="258"/>
    </row>
    <row r="57" spans="1:31" ht="54.95" customHeight="1" x14ac:dyDescent="0.25">
      <c r="A57" s="68">
        <v>56</v>
      </c>
      <c r="B57" s="275" t="s">
        <v>1313</v>
      </c>
      <c r="C57" s="76" t="s">
        <v>691</v>
      </c>
      <c r="D57" s="76" t="s">
        <v>725</v>
      </c>
      <c r="E57" s="74" t="s">
        <v>736</v>
      </c>
      <c r="F57" s="74" t="s">
        <v>730</v>
      </c>
      <c r="G57" s="74" t="s">
        <v>731</v>
      </c>
      <c r="H57" s="78" t="s">
        <v>732</v>
      </c>
      <c r="I57" s="13">
        <v>80111600</v>
      </c>
      <c r="J57" s="80" t="s">
        <v>1243</v>
      </c>
      <c r="K57" s="67">
        <v>42552</v>
      </c>
      <c r="L57" s="70">
        <v>4</v>
      </c>
      <c r="M57" s="13" t="s">
        <v>53</v>
      </c>
      <c r="N57" s="13" t="s">
        <v>680</v>
      </c>
      <c r="O57" s="245">
        <v>26625838</v>
      </c>
      <c r="P57" s="245">
        <v>26625838</v>
      </c>
      <c r="Q57" s="13" t="s">
        <v>217</v>
      </c>
      <c r="R57" s="13" t="s">
        <v>217</v>
      </c>
      <c r="S57" s="33" t="s">
        <v>1314</v>
      </c>
      <c r="T57" s="73">
        <v>6656459.5</v>
      </c>
      <c r="U57" s="104"/>
      <c r="W57" s="258"/>
      <c r="X57" s="258"/>
      <c r="Y57" s="258"/>
      <c r="Z57" s="258"/>
      <c r="AA57" s="258"/>
      <c r="AB57" s="258"/>
      <c r="AC57" s="258"/>
      <c r="AD57" s="258"/>
      <c r="AE57" s="258"/>
    </row>
    <row r="58" spans="1:31" ht="54.95" customHeight="1" x14ac:dyDescent="0.25">
      <c r="A58" s="68">
        <v>57</v>
      </c>
      <c r="B58" s="275" t="s">
        <v>1313</v>
      </c>
      <c r="C58" s="76" t="s">
        <v>691</v>
      </c>
      <c r="D58" s="76" t="s">
        <v>725</v>
      </c>
      <c r="E58" s="74" t="s">
        <v>736</v>
      </c>
      <c r="F58" s="74" t="s">
        <v>730</v>
      </c>
      <c r="G58" s="74" t="s">
        <v>731</v>
      </c>
      <c r="H58" s="78" t="s">
        <v>732</v>
      </c>
      <c r="I58" s="13">
        <v>80111600</v>
      </c>
      <c r="J58" s="80" t="s">
        <v>737</v>
      </c>
      <c r="K58" s="67">
        <v>42552</v>
      </c>
      <c r="L58" s="70">
        <v>4.53</v>
      </c>
      <c r="M58" s="13" t="s">
        <v>53</v>
      </c>
      <c r="N58" s="13" t="s">
        <v>680</v>
      </c>
      <c r="O58" s="245">
        <v>11005458</v>
      </c>
      <c r="P58" s="245">
        <v>11005458</v>
      </c>
      <c r="Q58" s="13" t="s">
        <v>217</v>
      </c>
      <c r="R58" s="13" t="s">
        <v>217</v>
      </c>
      <c r="S58" s="33" t="s">
        <v>1314</v>
      </c>
      <c r="T58" s="71">
        <v>2429461</v>
      </c>
      <c r="U58" s="104"/>
      <c r="W58" s="258"/>
      <c r="X58" s="258"/>
      <c r="Y58" s="258"/>
      <c r="Z58" s="258"/>
      <c r="AA58" s="258"/>
      <c r="AB58" s="258"/>
      <c r="AC58" s="258"/>
      <c r="AD58" s="258"/>
      <c r="AE58" s="258"/>
    </row>
    <row r="59" spans="1:31" ht="54.95" customHeight="1" x14ac:dyDescent="0.25">
      <c r="A59" s="68">
        <v>58</v>
      </c>
      <c r="B59" s="275" t="s">
        <v>1313</v>
      </c>
      <c r="C59" s="76" t="s">
        <v>691</v>
      </c>
      <c r="D59" s="76" t="s">
        <v>725</v>
      </c>
      <c r="E59" s="74" t="s">
        <v>736</v>
      </c>
      <c r="F59" s="75" t="s">
        <v>543</v>
      </c>
      <c r="G59" s="13" t="s">
        <v>393</v>
      </c>
      <c r="H59" s="78" t="s">
        <v>722</v>
      </c>
      <c r="I59" s="13">
        <v>90111601</v>
      </c>
      <c r="J59" s="80" t="s">
        <v>738</v>
      </c>
      <c r="K59" s="67">
        <v>42583</v>
      </c>
      <c r="L59" s="70">
        <v>1</v>
      </c>
      <c r="M59" s="13" t="s">
        <v>227</v>
      </c>
      <c r="N59" s="13" t="s">
        <v>680</v>
      </c>
      <c r="O59" s="245">
        <v>5000000</v>
      </c>
      <c r="P59" s="245">
        <f t="shared" si="0"/>
        <v>5000000</v>
      </c>
      <c r="Q59" s="13" t="s">
        <v>217</v>
      </c>
      <c r="R59" s="13" t="s">
        <v>217</v>
      </c>
      <c r="S59" s="33" t="s">
        <v>1314</v>
      </c>
      <c r="T59" s="73">
        <v>5000000</v>
      </c>
      <c r="U59" s="104"/>
      <c r="W59" s="258"/>
      <c r="X59" s="258"/>
      <c r="Y59" s="258"/>
      <c r="Z59" s="258"/>
      <c r="AA59" s="258"/>
      <c r="AB59" s="258"/>
      <c r="AC59" s="258"/>
      <c r="AD59" s="258"/>
      <c r="AE59" s="258"/>
    </row>
    <row r="60" spans="1:31" ht="54.95" customHeight="1" x14ac:dyDescent="0.25">
      <c r="A60" s="68">
        <v>59</v>
      </c>
      <c r="B60" s="275" t="s">
        <v>1313</v>
      </c>
      <c r="C60" s="76" t="s">
        <v>691</v>
      </c>
      <c r="D60" s="76" t="s">
        <v>725</v>
      </c>
      <c r="E60" s="74" t="s">
        <v>736</v>
      </c>
      <c r="F60" s="75" t="s">
        <v>543</v>
      </c>
      <c r="G60" s="13" t="s">
        <v>393</v>
      </c>
      <c r="H60" s="78" t="s">
        <v>722</v>
      </c>
      <c r="I60" s="13">
        <v>90111601</v>
      </c>
      <c r="J60" s="80" t="s">
        <v>739</v>
      </c>
      <c r="K60" s="67">
        <v>42583</v>
      </c>
      <c r="L60" s="70">
        <v>1</v>
      </c>
      <c r="M60" s="13" t="s">
        <v>227</v>
      </c>
      <c r="N60" s="13" t="s">
        <v>680</v>
      </c>
      <c r="O60" s="245">
        <v>40364000</v>
      </c>
      <c r="P60" s="245">
        <f t="shared" si="0"/>
        <v>40364000</v>
      </c>
      <c r="Q60" s="13" t="s">
        <v>217</v>
      </c>
      <c r="R60" s="13" t="s">
        <v>217</v>
      </c>
      <c r="S60" s="33" t="s">
        <v>1314</v>
      </c>
      <c r="T60" s="73">
        <v>40364000</v>
      </c>
      <c r="U60" s="104"/>
      <c r="W60" s="258"/>
      <c r="X60" s="258"/>
      <c r="Y60" s="258"/>
      <c r="Z60" s="258"/>
      <c r="AA60" s="258"/>
      <c r="AB60" s="258"/>
      <c r="AC60" s="258"/>
      <c r="AD60" s="258"/>
      <c r="AE60" s="258"/>
    </row>
    <row r="61" spans="1:31" ht="54.95" customHeight="1" x14ac:dyDescent="0.25">
      <c r="A61" s="68">
        <v>60</v>
      </c>
      <c r="B61" s="275" t="s">
        <v>1313</v>
      </c>
      <c r="C61" s="76" t="s">
        <v>691</v>
      </c>
      <c r="D61" s="76" t="s">
        <v>725</v>
      </c>
      <c r="E61" s="74" t="s">
        <v>736</v>
      </c>
      <c r="F61" s="75" t="s">
        <v>543</v>
      </c>
      <c r="G61" s="13" t="s">
        <v>393</v>
      </c>
      <c r="H61" s="78" t="s">
        <v>722</v>
      </c>
      <c r="I61" s="29">
        <v>94131503</v>
      </c>
      <c r="J61" s="80" t="s">
        <v>740</v>
      </c>
      <c r="K61" s="67">
        <v>42583</v>
      </c>
      <c r="L61" s="70">
        <v>1</v>
      </c>
      <c r="M61" s="13" t="s">
        <v>53</v>
      </c>
      <c r="N61" s="13" t="s">
        <v>680</v>
      </c>
      <c r="O61" s="245">
        <v>15000000</v>
      </c>
      <c r="P61" s="245">
        <f t="shared" si="0"/>
        <v>15000000</v>
      </c>
      <c r="Q61" s="13" t="s">
        <v>217</v>
      </c>
      <c r="R61" s="13" t="s">
        <v>217</v>
      </c>
      <c r="S61" s="33" t="s">
        <v>1314</v>
      </c>
      <c r="T61" s="73">
        <v>15000000</v>
      </c>
      <c r="U61" s="104"/>
      <c r="W61" s="258"/>
      <c r="X61" s="258"/>
      <c r="Y61" s="258"/>
      <c r="Z61" s="258"/>
      <c r="AA61" s="258"/>
      <c r="AB61" s="258"/>
      <c r="AC61" s="258"/>
      <c r="AD61" s="258"/>
      <c r="AE61" s="258"/>
    </row>
    <row r="62" spans="1:31" ht="54.95" customHeight="1" x14ac:dyDescent="0.25">
      <c r="A62" s="68">
        <v>61</v>
      </c>
      <c r="B62" s="275" t="s">
        <v>1313</v>
      </c>
      <c r="C62" s="76" t="s">
        <v>691</v>
      </c>
      <c r="D62" s="76" t="s">
        <v>725</v>
      </c>
      <c r="E62" s="74" t="s">
        <v>736</v>
      </c>
      <c r="F62" s="75" t="s">
        <v>543</v>
      </c>
      <c r="G62" s="13" t="s">
        <v>393</v>
      </c>
      <c r="H62" s="78" t="s">
        <v>722</v>
      </c>
      <c r="I62" s="29">
        <v>94131503</v>
      </c>
      <c r="J62" s="80" t="s">
        <v>741</v>
      </c>
      <c r="K62" s="67">
        <v>42583</v>
      </c>
      <c r="L62" s="70">
        <v>1</v>
      </c>
      <c r="M62" s="13" t="s">
        <v>53</v>
      </c>
      <c r="N62" s="13" t="s">
        <v>680</v>
      </c>
      <c r="O62" s="245">
        <v>40000000</v>
      </c>
      <c r="P62" s="245">
        <f t="shared" si="0"/>
        <v>40000000</v>
      </c>
      <c r="Q62" s="13" t="s">
        <v>217</v>
      </c>
      <c r="R62" s="13" t="s">
        <v>217</v>
      </c>
      <c r="S62" s="33" t="s">
        <v>1314</v>
      </c>
      <c r="T62" s="73">
        <v>40000000</v>
      </c>
      <c r="U62" s="104"/>
      <c r="W62" s="258"/>
      <c r="X62" s="258"/>
      <c r="Y62" s="258"/>
      <c r="Z62" s="258"/>
      <c r="AA62" s="258"/>
      <c r="AB62" s="258"/>
      <c r="AC62" s="258"/>
      <c r="AD62" s="258"/>
      <c r="AE62" s="258"/>
    </row>
    <row r="63" spans="1:31" ht="54.95" customHeight="1" x14ac:dyDescent="0.25">
      <c r="A63" s="68">
        <v>62</v>
      </c>
      <c r="B63" s="275" t="s">
        <v>1313</v>
      </c>
      <c r="C63" s="76" t="s">
        <v>691</v>
      </c>
      <c r="D63" s="76" t="s">
        <v>712</v>
      </c>
      <c r="E63" s="74" t="s">
        <v>713</v>
      </c>
      <c r="F63" s="75" t="s">
        <v>543</v>
      </c>
      <c r="G63" s="13" t="s">
        <v>393</v>
      </c>
      <c r="H63" s="78" t="s">
        <v>722</v>
      </c>
      <c r="I63" s="29">
        <v>90111600</v>
      </c>
      <c r="J63" s="80" t="s">
        <v>742</v>
      </c>
      <c r="K63" s="67">
        <v>42552</v>
      </c>
      <c r="L63" s="70">
        <v>5.5</v>
      </c>
      <c r="M63" s="13" t="s">
        <v>53</v>
      </c>
      <c r="N63" s="13" t="s">
        <v>680</v>
      </c>
      <c r="O63" s="245">
        <v>66500000</v>
      </c>
      <c r="P63" s="245">
        <f t="shared" si="0"/>
        <v>66500000</v>
      </c>
      <c r="Q63" s="13" t="s">
        <v>217</v>
      </c>
      <c r="R63" s="13" t="s">
        <v>217</v>
      </c>
      <c r="S63" s="33" t="s">
        <v>1314</v>
      </c>
      <c r="T63" s="73">
        <v>66500000</v>
      </c>
      <c r="U63" s="104"/>
      <c r="W63" s="258"/>
      <c r="X63" s="258"/>
      <c r="Y63" s="258"/>
      <c r="Z63" s="258"/>
      <c r="AA63" s="258"/>
      <c r="AB63" s="258"/>
      <c r="AC63" s="258"/>
      <c r="AD63" s="258"/>
      <c r="AE63" s="258"/>
    </row>
    <row r="64" spans="1:31" s="163" customFormat="1" ht="54.95" customHeight="1" x14ac:dyDescent="0.3">
      <c r="A64" s="144">
        <v>63</v>
      </c>
      <c r="B64" s="275" t="s">
        <v>1313</v>
      </c>
      <c r="C64" s="154" t="s">
        <v>691</v>
      </c>
      <c r="D64" s="155" t="s">
        <v>692</v>
      </c>
      <c r="E64" s="156" t="s">
        <v>693</v>
      </c>
      <c r="F64" s="155" t="s">
        <v>56</v>
      </c>
      <c r="G64" s="155" t="s">
        <v>535</v>
      </c>
      <c r="H64" s="157" t="s">
        <v>694</v>
      </c>
      <c r="I64" s="145">
        <v>80111600</v>
      </c>
      <c r="J64" s="158" t="s">
        <v>1244</v>
      </c>
      <c r="K64" s="159" t="s">
        <v>571</v>
      </c>
      <c r="L64" s="146">
        <v>5.5</v>
      </c>
      <c r="M64" s="145" t="s">
        <v>53</v>
      </c>
      <c r="N64" s="145" t="s">
        <v>680</v>
      </c>
      <c r="O64" s="249">
        <v>22639606</v>
      </c>
      <c r="P64" s="245">
        <f t="shared" si="0"/>
        <v>22639606</v>
      </c>
      <c r="Q64" s="145" t="s">
        <v>1247</v>
      </c>
      <c r="R64" s="145" t="s">
        <v>217</v>
      </c>
      <c r="S64" s="33" t="s">
        <v>1314</v>
      </c>
      <c r="T64" s="147">
        <v>4116292</v>
      </c>
      <c r="U64" s="145"/>
      <c r="V64" s="160"/>
      <c r="W64" s="145"/>
      <c r="X64" s="145"/>
      <c r="Y64" s="145"/>
      <c r="Z64" s="161"/>
      <c r="AA64" s="147"/>
      <c r="AB64" s="162"/>
      <c r="AC64" s="162"/>
      <c r="AD64" s="162"/>
      <c r="AE64" s="162"/>
    </row>
    <row r="65" spans="1:31" ht="54.95" customHeight="1" x14ac:dyDescent="0.25">
      <c r="A65" s="144">
        <v>64</v>
      </c>
      <c r="B65" s="275" t="s">
        <v>1313</v>
      </c>
      <c r="C65" s="164" t="s">
        <v>691</v>
      </c>
      <c r="D65" s="164" t="s">
        <v>725</v>
      </c>
      <c r="E65" s="156" t="s">
        <v>736</v>
      </c>
      <c r="F65" s="155" t="s">
        <v>730</v>
      </c>
      <c r="G65" s="155" t="s">
        <v>731</v>
      </c>
      <c r="H65" s="165" t="s">
        <v>732</v>
      </c>
      <c r="I65" s="145">
        <v>80111600</v>
      </c>
      <c r="J65" s="166" t="s">
        <v>1245</v>
      </c>
      <c r="K65" s="167" t="s">
        <v>1246</v>
      </c>
      <c r="L65" s="146">
        <v>3</v>
      </c>
      <c r="M65" s="145" t="s">
        <v>53</v>
      </c>
      <c r="N65" s="145" t="s">
        <v>680</v>
      </c>
      <c r="O65" s="242">
        <v>13972053</v>
      </c>
      <c r="P65" s="245">
        <f t="shared" si="0"/>
        <v>13972053</v>
      </c>
      <c r="Q65" s="145" t="s">
        <v>1247</v>
      </c>
      <c r="R65" s="145" t="s">
        <v>217</v>
      </c>
      <c r="S65" s="33" t="s">
        <v>1314</v>
      </c>
      <c r="T65" s="168">
        <v>4657351</v>
      </c>
      <c r="U65" s="145"/>
      <c r="V65" s="160"/>
      <c r="W65" s="258"/>
      <c r="X65" s="258"/>
      <c r="Y65" s="258"/>
      <c r="Z65" s="258"/>
      <c r="AA65" s="258"/>
      <c r="AB65" s="258"/>
      <c r="AC65" s="258"/>
      <c r="AD65" s="258"/>
      <c r="AE65" s="258"/>
    </row>
  </sheetData>
  <sheetProtection password="C921" sheet="1" objects="1" scenarios="1" sort="0" autoFilter="0"/>
  <autoFilter ref="A1:AE65" xr:uid="{00000000-0009-0000-0000-000005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ELIJA UNA OPCIÓN DE LA LISTA" promptTitle="ELIJA UNA OPCIÓN DE LA LISTA" xr:uid="{00000000-0002-0000-0500-000000000000}">
          <x14:formula1>
            <xm:f>Hoja1!$B$2:$B$4</xm:f>
          </x14:formula1>
          <xm:sqref>U2:U62 U65</xm:sqref>
        </x14:dataValidation>
        <x14:dataValidation type="list" allowBlank="1" showInputMessage="1" showErrorMessage="1" error="ELIJA UNA OPCIÓN DE LA LISTA" promptTitle="ELIJA UNA OPCIÓN DE LA LISTA" xr:uid="{00000000-0002-0000-0500-000001000000}">
          <x14:formula1>
            <xm:f>'C:\Users\camilo.gutierrez\Downloads\[Copia de P.A.A BOGOTA MEJOR PARA TODOS 06-07-2016.xlsx]Hoja1'!#REF!</xm:f>
          </x14:formula1>
          <xm:sqref>U63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E40"/>
  <sheetViews>
    <sheetView zoomScale="60" zoomScaleNormal="60" zoomScaleSheetLayoutView="70" zoomScalePageLayoutView="70" workbookViewId="0">
      <pane xSplit="3" ySplit="1" topLeftCell="K33" activePane="bottomRight" state="frozen"/>
      <selection pane="topRight" activeCell="D1" sqref="D1"/>
      <selection pane="bottomLeft" activeCell="A5" sqref="A5"/>
      <selection pane="bottomRight" activeCell="I2" sqref="I2:S40"/>
    </sheetView>
  </sheetViews>
  <sheetFormatPr baseColWidth="10" defaultColWidth="10.85546875" defaultRowHeight="18" x14ac:dyDescent="0.25"/>
  <cols>
    <col min="1" max="1" width="13.85546875" style="1" customWidth="1"/>
    <col min="2" max="2" width="30.28515625" style="1" customWidth="1"/>
    <col min="3" max="3" width="34.42578125" style="1" customWidth="1"/>
    <col min="4" max="4" width="32.7109375" style="1" customWidth="1"/>
    <col min="5" max="5" width="44.85546875" style="1" customWidth="1"/>
    <col min="6" max="6" width="27.5703125" style="1" customWidth="1"/>
    <col min="7" max="7" width="55.42578125" style="1" customWidth="1"/>
    <col min="8" max="8" width="60.28515625" style="1" customWidth="1"/>
    <col min="9" max="9" width="22.28515625" style="1" customWidth="1"/>
    <col min="10" max="10" width="85.140625" style="1" customWidth="1"/>
    <col min="11" max="11" width="21" style="1" customWidth="1"/>
    <col min="12" max="12" width="20" style="197" customWidth="1"/>
    <col min="13" max="13" width="23.85546875" style="1" customWidth="1"/>
    <col min="14" max="14" width="20.7109375" style="1" customWidth="1"/>
    <col min="15" max="15" width="20.28515625" style="262" customWidth="1"/>
    <col min="16" max="16" width="20.140625" style="262" customWidth="1"/>
    <col min="17" max="17" width="17" style="1" customWidth="1"/>
    <col min="18" max="18" width="17.28515625" style="1" customWidth="1"/>
    <col min="19" max="19" width="47" style="1" customWidth="1"/>
    <col min="20" max="20" width="20" style="1" customWidth="1"/>
    <col min="21" max="21" width="24.140625" style="1" customWidth="1"/>
    <col min="22" max="22" width="1.5703125" style="1" customWidth="1"/>
    <col min="23" max="23" width="21.28515625" style="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96" customHeight="1" thickBot="1" x14ac:dyDescent="0.3">
      <c r="A1" s="2" t="s">
        <v>15</v>
      </c>
      <c r="B1" s="273" t="s">
        <v>16</v>
      </c>
      <c r="C1" s="4" t="s">
        <v>17</v>
      </c>
      <c r="D1" s="5" t="s">
        <v>18</v>
      </c>
      <c r="E1" s="4" t="s">
        <v>19</v>
      </c>
      <c r="F1" s="3" t="s">
        <v>20</v>
      </c>
      <c r="G1" s="3" t="s">
        <v>21</v>
      </c>
      <c r="H1" s="3" t="s">
        <v>22</v>
      </c>
      <c r="I1" s="6" t="s">
        <v>23</v>
      </c>
      <c r="J1" s="6" t="s">
        <v>24</v>
      </c>
      <c r="K1" s="6" t="s">
        <v>113</v>
      </c>
      <c r="L1" s="188" t="s">
        <v>114</v>
      </c>
      <c r="M1" s="6" t="s">
        <v>25</v>
      </c>
      <c r="N1" s="6" t="s">
        <v>26</v>
      </c>
      <c r="O1" s="260" t="s">
        <v>27</v>
      </c>
      <c r="P1" s="261" t="s">
        <v>28</v>
      </c>
      <c r="Q1" s="6" t="s">
        <v>29</v>
      </c>
      <c r="R1" s="6" t="s">
        <v>30</v>
      </c>
      <c r="S1" s="6" t="s">
        <v>115</v>
      </c>
      <c r="T1" s="3" t="s">
        <v>31</v>
      </c>
      <c r="U1" s="3" t="s">
        <v>32</v>
      </c>
      <c r="W1" s="255" t="s">
        <v>33</v>
      </c>
      <c r="X1" s="255" t="s">
        <v>34</v>
      </c>
      <c r="Y1" s="255" t="s">
        <v>35</v>
      </c>
      <c r="Z1" s="255" t="s">
        <v>36</v>
      </c>
      <c r="AA1" s="255" t="s">
        <v>37</v>
      </c>
      <c r="AB1" s="256" t="s">
        <v>38</v>
      </c>
      <c r="AC1" s="256" t="s">
        <v>39</v>
      </c>
      <c r="AD1" s="256" t="s">
        <v>40</v>
      </c>
      <c r="AE1" s="256" t="s">
        <v>41</v>
      </c>
    </row>
    <row r="2" spans="1:31" s="14" customFormat="1" ht="54.95" customHeight="1" x14ac:dyDescent="0.25">
      <c r="A2" s="81">
        <v>1</v>
      </c>
      <c r="B2" s="274" t="s">
        <v>1315</v>
      </c>
      <c r="C2" s="85" t="s">
        <v>754</v>
      </c>
      <c r="D2" s="169" t="s">
        <v>755</v>
      </c>
      <c r="E2" s="169" t="s">
        <v>1236</v>
      </c>
      <c r="F2" s="169" t="s">
        <v>730</v>
      </c>
      <c r="G2" s="169" t="s">
        <v>731</v>
      </c>
      <c r="H2" s="170" t="s">
        <v>732</v>
      </c>
      <c r="I2" s="35">
        <v>80111600</v>
      </c>
      <c r="J2" s="32" t="s">
        <v>756</v>
      </c>
      <c r="K2" s="30">
        <v>42552</v>
      </c>
      <c r="L2" s="196">
        <v>5.5</v>
      </c>
      <c r="M2" s="21" t="s">
        <v>231</v>
      </c>
      <c r="N2" s="21" t="s">
        <v>757</v>
      </c>
      <c r="O2" s="250">
        <v>28591255</v>
      </c>
      <c r="P2" s="250">
        <v>28591255</v>
      </c>
      <c r="Q2" s="21" t="s">
        <v>217</v>
      </c>
      <c r="R2" s="21" t="s">
        <v>217</v>
      </c>
      <c r="S2" s="32" t="s">
        <v>1316</v>
      </c>
      <c r="T2" s="172">
        <v>5198410</v>
      </c>
      <c r="U2" s="104"/>
      <c r="W2" s="257"/>
      <c r="X2" s="257"/>
      <c r="Y2" s="257"/>
      <c r="Z2" s="257"/>
      <c r="AA2" s="257"/>
      <c r="AB2" s="257"/>
      <c r="AC2" s="257"/>
      <c r="AD2" s="257"/>
      <c r="AE2" s="257"/>
    </row>
    <row r="3" spans="1:31" s="14" customFormat="1" ht="54.95" customHeight="1" x14ac:dyDescent="0.25">
      <c r="A3" s="81">
        <v>2</v>
      </c>
      <c r="B3" s="274" t="s">
        <v>1315</v>
      </c>
      <c r="C3" s="85" t="s">
        <v>754</v>
      </c>
      <c r="D3" s="169" t="s">
        <v>755</v>
      </c>
      <c r="E3" s="169" t="s">
        <v>1236</v>
      </c>
      <c r="F3" s="169" t="s">
        <v>730</v>
      </c>
      <c r="G3" s="169" t="s">
        <v>731</v>
      </c>
      <c r="H3" s="170" t="s">
        <v>732</v>
      </c>
      <c r="I3" s="35">
        <v>80111600</v>
      </c>
      <c r="J3" s="32" t="s">
        <v>758</v>
      </c>
      <c r="K3" s="30">
        <v>42552</v>
      </c>
      <c r="L3" s="196">
        <v>5.5</v>
      </c>
      <c r="M3" s="21" t="s">
        <v>231</v>
      </c>
      <c r="N3" s="21" t="s">
        <v>757</v>
      </c>
      <c r="O3" s="250">
        <v>25613500</v>
      </c>
      <c r="P3" s="250">
        <v>25613500</v>
      </c>
      <c r="Q3" s="21" t="s">
        <v>217</v>
      </c>
      <c r="R3" s="21" t="s">
        <v>217</v>
      </c>
      <c r="S3" s="32" t="s">
        <v>1316</v>
      </c>
      <c r="T3" s="172">
        <v>4657000</v>
      </c>
      <c r="U3" s="104"/>
      <c r="W3" s="257"/>
      <c r="X3" s="257"/>
      <c r="Y3" s="257"/>
      <c r="Z3" s="257"/>
      <c r="AA3" s="257"/>
      <c r="AB3" s="257"/>
      <c r="AC3" s="257"/>
      <c r="AD3" s="257"/>
      <c r="AE3" s="257"/>
    </row>
    <row r="4" spans="1:31" s="14" customFormat="1" ht="54.95" customHeight="1" x14ac:dyDescent="0.25">
      <c r="A4" s="81">
        <v>3</v>
      </c>
      <c r="B4" s="274" t="s">
        <v>1315</v>
      </c>
      <c r="C4" s="85" t="s">
        <v>754</v>
      </c>
      <c r="D4" s="169" t="s">
        <v>755</v>
      </c>
      <c r="E4" s="169" t="s">
        <v>1236</v>
      </c>
      <c r="F4" s="169" t="s">
        <v>730</v>
      </c>
      <c r="G4" s="169" t="s">
        <v>731</v>
      </c>
      <c r="H4" s="170" t="s">
        <v>732</v>
      </c>
      <c r="I4" s="35">
        <v>80111600</v>
      </c>
      <c r="J4" s="32" t="s">
        <v>759</v>
      </c>
      <c r="K4" s="30">
        <v>42552</v>
      </c>
      <c r="L4" s="196">
        <v>5.5</v>
      </c>
      <c r="M4" s="21" t="s">
        <v>231</v>
      </c>
      <c r="N4" s="21" t="s">
        <v>757</v>
      </c>
      <c r="O4" s="250">
        <v>28591255</v>
      </c>
      <c r="P4" s="250">
        <v>28591255</v>
      </c>
      <c r="Q4" s="21" t="s">
        <v>217</v>
      </c>
      <c r="R4" s="21" t="s">
        <v>217</v>
      </c>
      <c r="S4" s="32" t="s">
        <v>1316</v>
      </c>
      <c r="T4" s="172">
        <v>5198410</v>
      </c>
      <c r="U4" s="104"/>
      <c r="W4" s="257"/>
      <c r="X4" s="257"/>
      <c r="Y4" s="257"/>
      <c r="Z4" s="257"/>
      <c r="AA4" s="257"/>
      <c r="AB4" s="257"/>
      <c r="AC4" s="257"/>
      <c r="AD4" s="257"/>
      <c r="AE4" s="257"/>
    </row>
    <row r="5" spans="1:31" s="14" customFormat="1" ht="54.95" customHeight="1" x14ac:dyDescent="0.25">
      <c r="A5" s="81">
        <v>4</v>
      </c>
      <c r="B5" s="274" t="s">
        <v>1315</v>
      </c>
      <c r="C5" s="85" t="s">
        <v>754</v>
      </c>
      <c r="D5" s="169" t="s">
        <v>755</v>
      </c>
      <c r="E5" s="169" t="s">
        <v>1236</v>
      </c>
      <c r="F5" s="169" t="s">
        <v>60</v>
      </c>
      <c r="G5" s="169" t="s">
        <v>760</v>
      </c>
      <c r="H5" s="170" t="s">
        <v>761</v>
      </c>
      <c r="I5" s="109">
        <v>81111612</v>
      </c>
      <c r="J5" s="32" t="s">
        <v>762</v>
      </c>
      <c r="K5" s="30">
        <v>42552</v>
      </c>
      <c r="L5" s="196">
        <v>1</v>
      </c>
      <c r="M5" s="21" t="s">
        <v>231</v>
      </c>
      <c r="N5" s="21" t="s">
        <v>757</v>
      </c>
      <c r="O5" s="250">
        <v>80000000</v>
      </c>
      <c r="P5" s="250">
        <v>80000000</v>
      </c>
      <c r="Q5" s="21" t="s">
        <v>217</v>
      </c>
      <c r="R5" s="21" t="s">
        <v>217</v>
      </c>
      <c r="S5" s="32" t="s">
        <v>1316</v>
      </c>
      <c r="T5" s="172">
        <v>80000000</v>
      </c>
      <c r="U5" s="104"/>
      <c r="W5" s="257"/>
      <c r="X5" s="257"/>
      <c r="Y5" s="257"/>
      <c r="Z5" s="257"/>
      <c r="AA5" s="257"/>
      <c r="AB5" s="257"/>
      <c r="AC5" s="257"/>
      <c r="AD5" s="257"/>
      <c r="AE5" s="257"/>
    </row>
    <row r="6" spans="1:31" s="14" customFormat="1" ht="54.95" customHeight="1" x14ac:dyDescent="0.25">
      <c r="A6" s="81">
        <v>5</v>
      </c>
      <c r="B6" s="274" t="s">
        <v>1315</v>
      </c>
      <c r="C6" s="85" t="s">
        <v>754</v>
      </c>
      <c r="D6" s="169" t="s">
        <v>755</v>
      </c>
      <c r="E6" s="169" t="s">
        <v>1236</v>
      </c>
      <c r="F6" s="169" t="s">
        <v>730</v>
      </c>
      <c r="G6" s="169" t="s">
        <v>731</v>
      </c>
      <c r="H6" s="170" t="s">
        <v>732</v>
      </c>
      <c r="I6" s="35">
        <v>80111600</v>
      </c>
      <c r="J6" s="32" t="s">
        <v>763</v>
      </c>
      <c r="K6" s="30">
        <v>42552</v>
      </c>
      <c r="L6" s="196">
        <v>5.5</v>
      </c>
      <c r="M6" s="21" t="s">
        <v>231</v>
      </c>
      <c r="N6" s="21" t="s">
        <v>757</v>
      </c>
      <c r="O6" s="250">
        <v>13362035.5</v>
      </c>
      <c r="P6" s="250">
        <v>13362035.5</v>
      </c>
      <c r="Q6" s="21" t="s">
        <v>217</v>
      </c>
      <c r="R6" s="21" t="s">
        <v>217</v>
      </c>
      <c r="S6" s="32" t="s">
        <v>1316</v>
      </c>
      <c r="T6" s="172">
        <v>2429461</v>
      </c>
      <c r="U6" s="104"/>
      <c r="W6" s="257"/>
      <c r="X6" s="257"/>
      <c r="Y6" s="257"/>
      <c r="Z6" s="257"/>
      <c r="AA6" s="257"/>
      <c r="AB6" s="257"/>
      <c r="AC6" s="257"/>
      <c r="AD6" s="257"/>
      <c r="AE6" s="257"/>
    </row>
    <row r="7" spans="1:31" s="14" customFormat="1" ht="54.95" customHeight="1" x14ac:dyDescent="0.25">
      <c r="A7" s="81">
        <v>6</v>
      </c>
      <c r="B7" s="274" t="s">
        <v>1315</v>
      </c>
      <c r="C7" s="85" t="s">
        <v>754</v>
      </c>
      <c r="D7" s="169" t="s">
        <v>755</v>
      </c>
      <c r="E7" s="169" t="s">
        <v>1236</v>
      </c>
      <c r="F7" s="169" t="s">
        <v>730</v>
      </c>
      <c r="G7" s="169" t="s">
        <v>731</v>
      </c>
      <c r="H7" s="170" t="s">
        <v>732</v>
      </c>
      <c r="I7" s="35">
        <v>80111600</v>
      </c>
      <c r="J7" s="32" t="s">
        <v>764</v>
      </c>
      <c r="K7" s="30">
        <v>42552</v>
      </c>
      <c r="L7" s="196">
        <v>5.5</v>
      </c>
      <c r="M7" s="21" t="s">
        <v>231</v>
      </c>
      <c r="N7" s="21" t="s">
        <v>757</v>
      </c>
      <c r="O7" s="250">
        <v>12311744.5</v>
      </c>
      <c r="P7" s="250">
        <v>12311744.5</v>
      </c>
      <c r="Q7" s="21" t="s">
        <v>217</v>
      </c>
      <c r="R7" s="21" t="s">
        <v>217</v>
      </c>
      <c r="S7" s="32" t="s">
        <v>1316</v>
      </c>
      <c r="T7" s="172">
        <v>2238499</v>
      </c>
      <c r="U7" s="104"/>
      <c r="W7" s="257"/>
      <c r="X7" s="257"/>
      <c r="Y7" s="257"/>
      <c r="Z7" s="257"/>
      <c r="AA7" s="257"/>
      <c r="AB7" s="257"/>
      <c r="AC7" s="257"/>
      <c r="AD7" s="257"/>
      <c r="AE7" s="257"/>
    </row>
    <row r="8" spans="1:31" s="14" customFormat="1" ht="54.95" customHeight="1" x14ac:dyDescent="0.25">
      <c r="A8" s="81">
        <v>7</v>
      </c>
      <c r="B8" s="274" t="s">
        <v>1315</v>
      </c>
      <c r="C8" s="85" t="s">
        <v>754</v>
      </c>
      <c r="D8" s="169" t="s">
        <v>755</v>
      </c>
      <c r="E8" s="169" t="s">
        <v>1236</v>
      </c>
      <c r="F8" s="169" t="s">
        <v>730</v>
      </c>
      <c r="G8" s="169" t="s">
        <v>731</v>
      </c>
      <c r="H8" s="170" t="s">
        <v>732</v>
      </c>
      <c r="I8" s="35">
        <v>80111600</v>
      </c>
      <c r="J8" s="32" t="s">
        <v>765</v>
      </c>
      <c r="K8" s="30">
        <v>42552</v>
      </c>
      <c r="L8" s="196">
        <v>5.5</v>
      </c>
      <c r="M8" s="21" t="s">
        <v>231</v>
      </c>
      <c r="N8" s="21" t="s">
        <v>757</v>
      </c>
      <c r="O8" s="250">
        <v>20576740.5</v>
      </c>
      <c r="P8" s="250">
        <v>20576740.5</v>
      </c>
      <c r="Q8" s="21" t="s">
        <v>217</v>
      </c>
      <c r="R8" s="21" t="s">
        <v>217</v>
      </c>
      <c r="S8" s="32" t="s">
        <v>1316</v>
      </c>
      <c r="T8" s="172">
        <v>3575233</v>
      </c>
      <c r="U8" s="104"/>
      <c r="W8" s="257"/>
      <c r="X8" s="257"/>
      <c r="Y8" s="257"/>
      <c r="Z8" s="257"/>
      <c r="AA8" s="257"/>
      <c r="AB8" s="257"/>
      <c r="AC8" s="257"/>
      <c r="AD8" s="257"/>
      <c r="AE8" s="257"/>
    </row>
    <row r="9" spans="1:31" s="14" customFormat="1" ht="54.95" customHeight="1" x14ac:dyDescent="0.25">
      <c r="A9" s="81">
        <v>8</v>
      </c>
      <c r="B9" s="274" t="s">
        <v>1315</v>
      </c>
      <c r="C9" s="85" t="s">
        <v>754</v>
      </c>
      <c r="D9" s="169" t="s">
        <v>755</v>
      </c>
      <c r="E9" s="169" t="s">
        <v>1236</v>
      </c>
      <c r="F9" s="169" t="s">
        <v>730</v>
      </c>
      <c r="G9" s="169" t="s">
        <v>731</v>
      </c>
      <c r="H9" s="170" t="s">
        <v>732</v>
      </c>
      <c r="I9" s="35">
        <v>80111600</v>
      </c>
      <c r="J9" s="32" t="s">
        <v>766</v>
      </c>
      <c r="K9" s="30">
        <v>42552</v>
      </c>
      <c r="L9" s="196">
        <v>5.5</v>
      </c>
      <c r="M9" s="21" t="s">
        <v>231</v>
      </c>
      <c r="N9" s="21" t="s">
        <v>757</v>
      </c>
      <c r="O9" s="250">
        <v>20576740.5</v>
      </c>
      <c r="P9" s="250">
        <v>20576740.5</v>
      </c>
      <c r="Q9" s="21" t="s">
        <v>217</v>
      </c>
      <c r="R9" s="21" t="s">
        <v>217</v>
      </c>
      <c r="S9" s="32" t="s">
        <v>1316</v>
      </c>
      <c r="T9" s="172">
        <v>3575233</v>
      </c>
      <c r="U9" s="104"/>
      <c r="W9" s="257"/>
      <c r="X9" s="257"/>
      <c r="Y9" s="257"/>
      <c r="Z9" s="257"/>
      <c r="AA9" s="257"/>
      <c r="AB9" s="257"/>
      <c r="AC9" s="257"/>
      <c r="AD9" s="257"/>
      <c r="AE9" s="257"/>
    </row>
    <row r="10" spans="1:31" ht="54.95" customHeight="1" x14ac:dyDescent="0.25">
      <c r="A10" s="81">
        <v>9</v>
      </c>
      <c r="B10" s="274" t="s">
        <v>1315</v>
      </c>
      <c r="C10" s="85" t="s">
        <v>754</v>
      </c>
      <c r="D10" s="169" t="s">
        <v>755</v>
      </c>
      <c r="E10" s="169" t="s">
        <v>1236</v>
      </c>
      <c r="F10" s="169" t="s">
        <v>730</v>
      </c>
      <c r="G10" s="169" t="s">
        <v>731</v>
      </c>
      <c r="H10" s="170" t="s">
        <v>732</v>
      </c>
      <c r="I10" s="35">
        <v>80111600</v>
      </c>
      <c r="J10" s="32" t="s">
        <v>767</v>
      </c>
      <c r="K10" s="30">
        <v>42552</v>
      </c>
      <c r="L10" s="196">
        <v>5.4660000000000002</v>
      </c>
      <c r="M10" s="21" t="s">
        <v>231</v>
      </c>
      <c r="N10" s="21" t="s">
        <v>757</v>
      </c>
      <c r="O10" s="250">
        <v>14319817.618000001</v>
      </c>
      <c r="P10" s="250">
        <v>14319817.618000001</v>
      </c>
      <c r="Q10" s="21" t="s">
        <v>217</v>
      </c>
      <c r="R10" s="21" t="s">
        <v>217</v>
      </c>
      <c r="S10" s="32" t="s">
        <v>1316</v>
      </c>
      <c r="T10" s="172">
        <v>2620423</v>
      </c>
      <c r="U10" s="104"/>
      <c r="W10" s="258"/>
      <c r="X10" s="258"/>
      <c r="Y10" s="258"/>
      <c r="Z10" s="258"/>
      <c r="AA10" s="258"/>
      <c r="AB10" s="258"/>
      <c r="AC10" s="258"/>
      <c r="AD10" s="258"/>
      <c r="AE10" s="258"/>
    </row>
    <row r="11" spans="1:31" ht="54.95" customHeight="1" x14ac:dyDescent="0.25">
      <c r="A11" s="81">
        <v>10</v>
      </c>
      <c r="B11" s="274" t="s">
        <v>1315</v>
      </c>
      <c r="C11" s="85" t="s">
        <v>754</v>
      </c>
      <c r="D11" s="169" t="s">
        <v>755</v>
      </c>
      <c r="E11" s="169" t="s">
        <v>1236</v>
      </c>
      <c r="F11" s="169" t="s">
        <v>730</v>
      </c>
      <c r="G11" s="169" t="s">
        <v>731</v>
      </c>
      <c r="H11" s="170" t="s">
        <v>732</v>
      </c>
      <c r="I11" s="35">
        <v>80111600</v>
      </c>
      <c r="J11" s="32" t="s">
        <v>768</v>
      </c>
      <c r="K11" s="30">
        <v>42552</v>
      </c>
      <c r="L11" s="196">
        <v>5.5</v>
      </c>
      <c r="M11" s="21" t="s">
        <v>231</v>
      </c>
      <c r="N11" s="21" t="s">
        <v>757</v>
      </c>
      <c r="O11" s="250">
        <v>12311744.5</v>
      </c>
      <c r="P11" s="250">
        <v>12311744.5</v>
      </c>
      <c r="Q11" s="21" t="s">
        <v>217</v>
      </c>
      <c r="R11" s="21" t="s">
        <v>217</v>
      </c>
      <c r="S11" s="32" t="s">
        <v>1316</v>
      </c>
      <c r="T11" s="172">
        <v>2238499</v>
      </c>
      <c r="U11" s="104"/>
      <c r="W11" s="258"/>
      <c r="X11" s="258"/>
      <c r="Y11" s="258"/>
      <c r="Z11" s="258"/>
      <c r="AA11" s="258"/>
      <c r="AB11" s="258"/>
      <c r="AC11" s="258"/>
      <c r="AD11" s="258"/>
      <c r="AE11" s="258"/>
    </row>
    <row r="12" spans="1:31" ht="54.95" customHeight="1" x14ac:dyDescent="0.25">
      <c r="A12" s="81">
        <v>11</v>
      </c>
      <c r="B12" s="274" t="s">
        <v>1315</v>
      </c>
      <c r="C12" s="85" t="s">
        <v>754</v>
      </c>
      <c r="D12" s="169" t="s">
        <v>755</v>
      </c>
      <c r="E12" s="169" t="s">
        <v>1236</v>
      </c>
      <c r="F12" s="169" t="s">
        <v>60</v>
      </c>
      <c r="G12" s="169" t="s">
        <v>769</v>
      </c>
      <c r="H12" s="170" t="s">
        <v>105</v>
      </c>
      <c r="I12" s="109">
        <v>43232300</v>
      </c>
      <c r="J12" s="32" t="s">
        <v>1234</v>
      </c>
      <c r="K12" s="30">
        <v>42644</v>
      </c>
      <c r="L12" s="196">
        <v>8</v>
      </c>
      <c r="M12" s="21" t="s">
        <v>770</v>
      </c>
      <c r="N12" s="21" t="s">
        <v>757</v>
      </c>
      <c r="O12" s="250">
        <v>66555000</v>
      </c>
      <c r="P12" s="250">
        <v>66555000</v>
      </c>
      <c r="Q12" s="21" t="s">
        <v>217</v>
      </c>
      <c r="R12" s="21" t="s">
        <v>217</v>
      </c>
      <c r="S12" s="32" t="s">
        <v>1316</v>
      </c>
      <c r="T12" s="173">
        <v>8319375</v>
      </c>
      <c r="U12" s="104"/>
      <c r="W12" s="258"/>
      <c r="X12" s="258"/>
      <c r="Y12" s="258"/>
      <c r="Z12" s="258"/>
      <c r="AA12" s="258"/>
      <c r="AB12" s="258"/>
      <c r="AC12" s="258"/>
      <c r="AD12" s="258"/>
      <c r="AE12" s="258"/>
    </row>
    <row r="13" spans="1:31" ht="54.95" customHeight="1" x14ac:dyDescent="0.25">
      <c r="A13" s="81">
        <v>12</v>
      </c>
      <c r="B13" s="274" t="s">
        <v>1315</v>
      </c>
      <c r="C13" s="85" t="s">
        <v>754</v>
      </c>
      <c r="D13" s="169" t="s">
        <v>755</v>
      </c>
      <c r="E13" s="169" t="s">
        <v>1236</v>
      </c>
      <c r="F13" s="169" t="s">
        <v>60</v>
      </c>
      <c r="G13" s="169" t="s">
        <v>760</v>
      </c>
      <c r="H13" s="170" t="s">
        <v>761</v>
      </c>
      <c r="I13" s="109" t="s">
        <v>771</v>
      </c>
      <c r="J13" s="32" t="s">
        <v>772</v>
      </c>
      <c r="K13" s="30">
        <v>42644</v>
      </c>
      <c r="L13" s="196">
        <v>4</v>
      </c>
      <c r="M13" s="21" t="s">
        <v>231</v>
      </c>
      <c r="N13" s="21" t="s">
        <v>757</v>
      </c>
      <c r="O13" s="250">
        <v>300000000</v>
      </c>
      <c r="P13" s="250">
        <v>300000000</v>
      </c>
      <c r="Q13" s="21" t="s">
        <v>217</v>
      </c>
      <c r="R13" s="21" t="s">
        <v>217</v>
      </c>
      <c r="S13" s="32" t="s">
        <v>1316</v>
      </c>
      <c r="T13" s="173">
        <v>75000000</v>
      </c>
      <c r="U13" s="104"/>
      <c r="W13" s="258"/>
      <c r="X13" s="258"/>
      <c r="Y13" s="258"/>
      <c r="Z13" s="258"/>
      <c r="AA13" s="258"/>
      <c r="AB13" s="258"/>
      <c r="AC13" s="258"/>
      <c r="AD13" s="258"/>
      <c r="AE13" s="258"/>
    </row>
    <row r="14" spans="1:31" ht="54.95" customHeight="1" x14ac:dyDescent="0.25">
      <c r="A14" s="81">
        <v>13</v>
      </c>
      <c r="B14" s="274" t="s">
        <v>1315</v>
      </c>
      <c r="C14" s="85" t="s">
        <v>754</v>
      </c>
      <c r="D14" s="169" t="s">
        <v>755</v>
      </c>
      <c r="E14" s="169" t="s">
        <v>1236</v>
      </c>
      <c r="F14" s="169" t="s">
        <v>730</v>
      </c>
      <c r="G14" s="169" t="s">
        <v>731</v>
      </c>
      <c r="H14" s="170" t="s">
        <v>732</v>
      </c>
      <c r="I14" s="35">
        <v>80111600</v>
      </c>
      <c r="J14" s="32" t="s">
        <v>773</v>
      </c>
      <c r="K14" s="30">
        <v>42552</v>
      </c>
      <c r="L14" s="196">
        <v>5.5</v>
      </c>
      <c r="M14" s="21" t="s">
        <v>231</v>
      </c>
      <c r="N14" s="21" t="s">
        <v>757</v>
      </c>
      <c r="O14" s="250">
        <v>12311744.5</v>
      </c>
      <c r="P14" s="250">
        <v>12311744.5</v>
      </c>
      <c r="Q14" s="21" t="s">
        <v>217</v>
      </c>
      <c r="R14" s="21" t="s">
        <v>217</v>
      </c>
      <c r="S14" s="32" t="s">
        <v>1316</v>
      </c>
      <c r="T14" s="172">
        <v>2238499</v>
      </c>
      <c r="U14" s="104"/>
      <c r="W14" s="258"/>
      <c r="X14" s="258"/>
      <c r="Y14" s="258"/>
      <c r="Z14" s="258"/>
      <c r="AA14" s="258"/>
      <c r="AB14" s="258"/>
      <c r="AC14" s="258"/>
      <c r="AD14" s="258"/>
      <c r="AE14" s="258"/>
    </row>
    <row r="15" spans="1:31" ht="54.95" customHeight="1" x14ac:dyDescent="0.25">
      <c r="A15" s="81">
        <v>14</v>
      </c>
      <c r="B15" s="274" t="s">
        <v>1315</v>
      </c>
      <c r="C15" s="85" t="s">
        <v>754</v>
      </c>
      <c r="D15" s="169" t="s">
        <v>755</v>
      </c>
      <c r="E15" s="169" t="s">
        <v>1236</v>
      </c>
      <c r="F15" s="169" t="s">
        <v>730</v>
      </c>
      <c r="G15" s="169" t="s">
        <v>731</v>
      </c>
      <c r="H15" s="170" t="s">
        <v>732</v>
      </c>
      <c r="I15" s="35">
        <v>80111600</v>
      </c>
      <c r="J15" s="32" t="s">
        <v>774</v>
      </c>
      <c r="K15" s="30">
        <v>42552</v>
      </c>
      <c r="L15" s="196">
        <v>5.5</v>
      </c>
      <c r="M15" s="21" t="s">
        <v>231</v>
      </c>
      <c r="N15" s="21" t="s">
        <v>757</v>
      </c>
      <c r="O15" s="250">
        <v>13362035.5</v>
      </c>
      <c r="P15" s="250">
        <v>13362035.5</v>
      </c>
      <c r="Q15" s="21" t="s">
        <v>217</v>
      </c>
      <c r="R15" s="21" t="s">
        <v>217</v>
      </c>
      <c r="S15" s="32" t="s">
        <v>1316</v>
      </c>
      <c r="T15" s="172">
        <v>2429461</v>
      </c>
      <c r="U15" s="104"/>
      <c r="W15" s="258"/>
      <c r="X15" s="258"/>
      <c r="Y15" s="258"/>
      <c r="Z15" s="258"/>
      <c r="AA15" s="258"/>
      <c r="AB15" s="258"/>
      <c r="AC15" s="258"/>
      <c r="AD15" s="258"/>
      <c r="AE15" s="258"/>
    </row>
    <row r="16" spans="1:31" ht="54.95" customHeight="1" x14ac:dyDescent="0.25">
      <c r="A16" s="81">
        <v>15</v>
      </c>
      <c r="B16" s="274" t="s">
        <v>1315</v>
      </c>
      <c r="C16" s="85" t="s">
        <v>754</v>
      </c>
      <c r="D16" s="169" t="s">
        <v>755</v>
      </c>
      <c r="E16" s="169" t="s">
        <v>1236</v>
      </c>
      <c r="F16" s="169" t="s">
        <v>60</v>
      </c>
      <c r="G16" s="169" t="s">
        <v>760</v>
      </c>
      <c r="H16" s="170" t="s">
        <v>761</v>
      </c>
      <c r="I16" s="109">
        <v>81111612</v>
      </c>
      <c r="J16" s="32" t="s">
        <v>775</v>
      </c>
      <c r="K16" s="30">
        <v>42614</v>
      </c>
      <c r="L16" s="196">
        <v>5</v>
      </c>
      <c r="M16" s="21" t="s">
        <v>231</v>
      </c>
      <c r="N16" s="21" t="s">
        <v>757</v>
      </c>
      <c r="O16" s="250">
        <v>126000000</v>
      </c>
      <c r="P16" s="250">
        <v>126000000</v>
      </c>
      <c r="Q16" s="21" t="s">
        <v>217</v>
      </c>
      <c r="R16" s="21" t="s">
        <v>217</v>
      </c>
      <c r="S16" s="32" t="s">
        <v>1316</v>
      </c>
      <c r="T16" s="172">
        <v>25200000</v>
      </c>
      <c r="U16" s="104"/>
      <c r="W16" s="258"/>
      <c r="X16" s="258"/>
      <c r="Y16" s="258"/>
      <c r="Z16" s="258"/>
      <c r="AA16" s="258"/>
      <c r="AB16" s="258"/>
      <c r="AC16" s="258"/>
      <c r="AD16" s="258"/>
      <c r="AE16" s="258"/>
    </row>
    <row r="17" spans="1:31" ht="54.95" customHeight="1" x14ac:dyDescent="0.25">
      <c r="A17" s="81">
        <v>16</v>
      </c>
      <c r="B17" s="274" t="s">
        <v>1315</v>
      </c>
      <c r="C17" s="85" t="s">
        <v>754</v>
      </c>
      <c r="D17" s="169" t="s">
        <v>776</v>
      </c>
      <c r="E17" s="169" t="s">
        <v>1237</v>
      </c>
      <c r="F17" s="169" t="s">
        <v>730</v>
      </c>
      <c r="G17" s="169" t="s">
        <v>731</v>
      </c>
      <c r="H17" s="170" t="s">
        <v>732</v>
      </c>
      <c r="I17" s="35">
        <v>80111600</v>
      </c>
      <c r="J17" s="32" t="s">
        <v>777</v>
      </c>
      <c r="K17" s="30">
        <v>42552</v>
      </c>
      <c r="L17" s="196">
        <v>5.5</v>
      </c>
      <c r="M17" s="21" t="s">
        <v>231</v>
      </c>
      <c r="N17" s="21" t="s">
        <v>757</v>
      </c>
      <c r="O17" s="250">
        <v>31567079.5</v>
      </c>
      <c r="P17" s="250">
        <v>31567079.5</v>
      </c>
      <c r="Q17" s="21" t="s">
        <v>217</v>
      </c>
      <c r="R17" s="21" t="s">
        <v>217</v>
      </c>
      <c r="S17" s="32" t="s">
        <v>1316</v>
      </c>
      <c r="T17" s="172">
        <v>5739469</v>
      </c>
      <c r="U17" s="104"/>
      <c r="W17" s="258"/>
      <c r="X17" s="258"/>
      <c r="Y17" s="258"/>
      <c r="Z17" s="258"/>
      <c r="AA17" s="258"/>
      <c r="AB17" s="258"/>
      <c r="AC17" s="258"/>
      <c r="AD17" s="258"/>
      <c r="AE17" s="258"/>
    </row>
    <row r="18" spans="1:31" ht="54.95" customHeight="1" x14ac:dyDescent="0.25">
      <c r="A18" s="81">
        <v>17</v>
      </c>
      <c r="B18" s="274" t="s">
        <v>1315</v>
      </c>
      <c r="C18" s="85" t="s">
        <v>754</v>
      </c>
      <c r="D18" s="169" t="s">
        <v>776</v>
      </c>
      <c r="E18" s="169" t="s">
        <v>1237</v>
      </c>
      <c r="F18" s="169" t="s">
        <v>730</v>
      </c>
      <c r="G18" s="169" t="s">
        <v>731</v>
      </c>
      <c r="H18" s="170" t="s">
        <v>732</v>
      </c>
      <c r="I18" s="35">
        <v>80111600</v>
      </c>
      <c r="J18" s="32" t="s">
        <v>778</v>
      </c>
      <c r="K18" s="30">
        <v>42552</v>
      </c>
      <c r="L18" s="196">
        <v>4</v>
      </c>
      <c r="M18" s="21" t="s">
        <v>231</v>
      </c>
      <c r="N18" s="21" t="s">
        <v>757</v>
      </c>
      <c r="O18" s="250">
        <v>11494851.881999969</v>
      </c>
      <c r="P18" s="250">
        <v>11494851.881999969</v>
      </c>
      <c r="Q18" s="21" t="s">
        <v>217</v>
      </c>
      <c r="R18" s="21" t="s">
        <v>217</v>
      </c>
      <c r="S18" s="32" t="s">
        <v>1316</v>
      </c>
      <c r="T18" s="172">
        <v>2843212</v>
      </c>
      <c r="U18" s="104"/>
      <c r="W18" s="258"/>
      <c r="X18" s="258"/>
      <c r="Y18" s="258"/>
      <c r="Z18" s="258"/>
      <c r="AA18" s="258"/>
      <c r="AB18" s="258"/>
      <c r="AC18" s="258"/>
      <c r="AD18" s="258"/>
      <c r="AE18" s="258"/>
    </row>
    <row r="19" spans="1:31" ht="54.95" customHeight="1" x14ac:dyDescent="0.25">
      <c r="A19" s="81">
        <v>18</v>
      </c>
      <c r="B19" s="274" t="s">
        <v>1315</v>
      </c>
      <c r="C19" s="85" t="s">
        <v>754</v>
      </c>
      <c r="D19" s="169" t="s">
        <v>755</v>
      </c>
      <c r="E19" s="169" t="s">
        <v>1236</v>
      </c>
      <c r="F19" s="169" t="s">
        <v>730</v>
      </c>
      <c r="G19" s="169" t="s">
        <v>731</v>
      </c>
      <c r="H19" s="170" t="s">
        <v>732</v>
      </c>
      <c r="I19" s="35">
        <v>80111600</v>
      </c>
      <c r="J19" s="32" t="s">
        <v>779</v>
      </c>
      <c r="K19" s="30">
        <v>42552</v>
      </c>
      <c r="L19" s="196">
        <v>5.5</v>
      </c>
      <c r="M19" s="21" t="s">
        <v>231</v>
      </c>
      <c r="N19" s="21" t="s">
        <v>757</v>
      </c>
      <c r="O19" s="250">
        <v>28591255</v>
      </c>
      <c r="P19" s="250">
        <v>28591255</v>
      </c>
      <c r="Q19" s="21" t="s">
        <v>217</v>
      </c>
      <c r="R19" s="21" t="s">
        <v>217</v>
      </c>
      <c r="S19" s="32" t="s">
        <v>1316</v>
      </c>
      <c r="T19" s="172">
        <v>5198410</v>
      </c>
      <c r="U19" s="104"/>
      <c r="W19" s="258"/>
      <c r="X19" s="258"/>
      <c r="Y19" s="258"/>
      <c r="Z19" s="258"/>
      <c r="AA19" s="258"/>
      <c r="AB19" s="258"/>
      <c r="AC19" s="258"/>
      <c r="AD19" s="258"/>
      <c r="AE19" s="258"/>
    </row>
    <row r="20" spans="1:31" ht="54.95" customHeight="1" x14ac:dyDescent="0.25">
      <c r="A20" s="81">
        <v>19</v>
      </c>
      <c r="B20" s="274" t="s">
        <v>1315</v>
      </c>
      <c r="C20" s="85" t="s">
        <v>754</v>
      </c>
      <c r="D20" s="169" t="s">
        <v>755</v>
      </c>
      <c r="E20" s="169" t="s">
        <v>1236</v>
      </c>
      <c r="F20" s="169" t="s">
        <v>730</v>
      </c>
      <c r="G20" s="169" t="s">
        <v>731</v>
      </c>
      <c r="H20" s="170" t="s">
        <v>732</v>
      </c>
      <c r="I20" s="35">
        <v>80111600</v>
      </c>
      <c r="J20" s="32" t="s">
        <v>780</v>
      </c>
      <c r="K20" s="30">
        <v>42552</v>
      </c>
      <c r="L20" s="196">
        <v>5.5</v>
      </c>
      <c r="M20" s="21" t="s">
        <v>231</v>
      </c>
      <c r="N20" s="21" t="s">
        <v>757</v>
      </c>
      <c r="O20" s="250">
        <v>36760185</v>
      </c>
      <c r="P20" s="250">
        <v>36760185</v>
      </c>
      <c r="Q20" s="21" t="s">
        <v>217</v>
      </c>
      <c r="R20" s="21" t="s">
        <v>217</v>
      </c>
      <c r="S20" s="32" t="s">
        <v>1316</v>
      </c>
      <c r="T20" s="172">
        <v>6683670</v>
      </c>
      <c r="U20" s="104"/>
      <c r="W20" s="258"/>
      <c r="X20" s="258"/>
      <c r="Y20" s="258"/>
      <c r="Z20" s="258"/>
      <c r="AA20" s="258"/>
      <c r="AB20" s="258"/>
      <c r="AC20" s="258"/>
      <c r="AD20" s="258"/>
      <c r="AE20" s="258"/>
    </row>
    <row r="21" spans="1:31" ht="54.95" customHeight="1" x14ac:dyDescent="0.25">
      <c r="A21" s="81">
        <v>20</v>
      </c>
      <c r="B21" s="274" t="s">
        <v>1315</v>
      </c>
      <c r="C21" s="85" t="s">
        <v>754</v>
      </c>
      <c r="D21" s="169" t="s">
        <v>776</v>
      </c>
      <c r="E21" s="169" t="s">
        <v>1237</v>
      </c>
      <c r="F21" s="169" t="s">
        <v>730</v>
      </c>
      <c r="G21" s="169" t="s">
        <v>731</v>
      </c>
      <c r="H21" s="170" t="s">
        <v>732</v>
      </c>
      <c r="I21" s="35">
        <v>80111600</v>
      </c>
      <c r="J21" s="32" t="s">
        <v>781</v>
      </c>
      <c r="K21" s="30">
        <v>42552</v>
      </c>
      <c r="L21" s="196">
        <v>5.5</v>
      </c>
      <c r="M21" s="21" t="s">
        <v>231</v>
      </c>
      <c r="N21" s="21" t="s">
        <v>757</v>
      </c>
      <c r="O21" s="250">
        <v>31567079.5</v>
      </c>
      <c r="P21" s="250">
        <v>31567079.5</v>
      </c>
      <c r="Q21" s="21" t="s">
        <v>217</v>
      </c>
      <c r="R21" s="21" t="s">
        <v>217</v>
      </c>
      <c r="S21" s="32" t="s">
        <v>1316</v>
      </c>
      <c r="T21" s="172">
        <v>5739469</v>
      </c>
      <c r="U21" s="104"/>
      <c r="W21" s="258"/>
      <c r="X21" s="258"/>
      <c r="Y21" s="258"/>
      <c r="Z21" s="258"/>
      <c r="AA21" s="258"/>
      <c r="AB21" s="258"/>
      <c r="AC21" s="258"/>
      <c r="AD21" s="258"/>
      <c r="AE21" s="258"/>
    </row>
    <row r="22" spans="1:31" ht="54.95" customHeight="1" x14ac:dyDescent="0.25">
      <c r="A22" s="81">
        <v>21</v>
      </c>
      <c r="B22" s="274" t="s">
        <v>1315</v>
      </c>
      <c r="C22" s="85" t="s">
        <v>754</v>
      </c>
      <c r="D22" s="169" t="s">
        <v>776</v>
      </c>
      <c r="E22" s="169" t="s">
        <v>1237</v>
      </c>
      <c r="F22" s="169" t="s">
        <v>730</v>
      </c>
      <c r="G22" s="169" t="s">
        <v>731</v>
      </c>
      <c r="H22" s="170" t="s">
        <v>732</v>
      </c>
      <c r="I22" s="35">
        <v>80111600</v>
      </c>
      <c r="J22" s="32" t="s">
        <v>782</v>
      </c>
      <c r="K22" s="30">
        <v>42552</v>
      </c>
      <c r="L22" s="196">
        <v>5.5</v>
      </c>
      <c r="M22" s="21" t="s">
        <v>231</v>
      </c>
      <c r="N22" s="21" t="s">
        <v>757</v>
      </c>
      <c r="O22" s="250">
        <v>50180570</v>
      </c>
      <c r="P22" s="250">
        <v>50180570</v>
      </c>
      <c r="Q22" s="21" t="s">
        <v>217</v>
      </c>
      <c r="R22" s="21" t="s">
        <v>217</v>
      </c>
      <c r="S22" s="32" t="s">
        <v>1316</v>
      </c>
      <c r="T22" s="171">
        <v>9123740</v>
      </c>
      <c r="U22" s="104"/>
      <c r="W22" s="258"/>
      <c r="X22" s="258"/>
      <c r="Y22" s="258"/>
      <c r="Z22" s="258"/>
      <c r="AA22" s="258"/>
      <c r="AB22" s="258"/>
      <c r="AC22" s="258"/>
      <c r="AD22" s="258"/>
      <c r="AE22" s="258"/>
    </row>
    <row r="23" spans="1:31" ht="54.95" customHeight="1" x14ac:dyDescent="0.25">
      <c r="A23" s="81">
        <v>22</v>
      </c>
      <c r="B23" s="274" t="s">
        <v>1315</v>
      </c>
      <c r="C23" s="85" t="s">
        <v>754</v>
      </c>
      <c r="D23" s="169" t="s">
        <v>755</v>
      </c>
      <c r="E23" s="169" t="s">
        <v>1236</v>
      </c>
      <c r="F23" s="169" t="s">
        <v>730</v>
      </c>
      <c r="G23" s="169" t="s">
        <v>731</v>
      </c>
      <c r="H23" s="170" t="s">
        <v>732</v>
      </c>
      <c r="I23" s="35">
        <v>80111600</v>
      </c>
      <c r="J23" s="32" t="s">
        <v>783</v>
      </c>
      <c r="K23" s="30">
        <v>42552</v>
      </c>
      <c r="L23" s="196">
        <v>5.5</v>
      </c>
      <c r="M23" s="21" t="s">
        <v>231</v>
      </c>
      <c r="N23" s="21" t="s">
        <v>757</v>
      </c>
      <c r="O23" s="250">
        <v>22639606</v>
      </c>
      <c r="P23" s="250">
        <v>22639606</v>
      </c>
      <c r="Q23" s="21" t="s">
        <v>217</v>
      </c>
      <c r="R23" s="21" t="s">
        <v>217</v>
      </c>
      <c r="S23" s="32" t="s">
        <v>1316</v>
      </c>
      <c r="T23" s="172">
        <v>4116292</v>
      </c>
      <c r="U23" s="104"/>
      <c r="W23" s="258"/>
      <c r="X23" s="258"/>
      <c r="Y23" s="258"/>
      <c r="Z23" s="258"/>
      <c r="AA23" s="258"/>
      <c r="AB23" s="258"/>
      <c r="AC23" s="258"/>
      <c r="AD23" s="258"/>
      <c r="AE23" s="258"/>
    </row>
    <row r="24" spans="1:31" ht="54.95" customHeight="1" x14ac:dyDescent="0.25">
      <c r="A24" s="81">
        <v>23</v>
      </c>
      <c r="B24" s="274" t="s">
        <v>1315</v>
      </c>
      <c r="C24" s="85" t="s">
        <v>754</v>
      </c>
      <c r="D24" s="169" t="s">
        <v>755</v>
      </c>
      <c r="E24" s="169" t="s">
        <v>1236</v>
      </c>
      <c r="F24" s="169" t="s">
        <v>730</v>
      </c>
      <c r="G24" s="169" t="s">
        <v>731</v>
      </c>
      <c r="H24" s="170" t="s">
        <v>732</v>
      </c>
      <c r="I24" s="35">
        <v>80111600</v>
      </c>
      <c r="J24" s="32" t="s">
        <v>784</v>
      </c>
      <c r="K24" s="30">
        <v>42552</v>
      </c>
      <c r="L24" s="196">
        <v>5.5</v>
      </c>
      <c r="M24" s="21" t="s">
        <v>231</v>
      </c>
      <c r="N24" s="21" t="s">
        <v>757</v>
      </c>
      <c r="O24" s="250">
        <v>22639606</v>
      </c>
      <c r="P24" s="250">
        <v>22639606</v>
      </c>
      <c r="Q24" s="21" t="s">
        <v>217</v>
      </c>
      <c r="R24" s="21" t="s">
        <v>217</v>
      </c>
      <c r="S24" s="32" t="s">
        <v>1316</v>
      </c>
      <c r="T24" s="172">
        <v>4116292</v>
      </c>
      <c r="U24" s="104"/>
      <c r="W24" s="258"/>
      <c r="X24" s="258"/>
      <c r="Y24" s="258"/>
      <c r="Z24" s="258"/>
      <c r="AA24" s="258"/>
      <c r="AB24" s="258"/>
      <c r="AC24" s="258"/>
      <c r="AD24" s="258"/>
      <c r="AE24" s="258"/>
    </row>
    <row r="25" spans="1:31" ht="54.95" customHeight="1" x14ac:dyDescent="0.25">
      <c r="A25" s="81">
        <v>24</v>
      </c>
      <c r="B25" s="274" t="s">
        <v>1315</v>
      </c>
      <c r="C25" s="85" t="s">
        <v>754</v>
      </c>
      <c r="D25" s="169" t="s">
        <v>755</v>
      </c>
      <c r="E25" s="169" t="s">
        <v>1236</v>
      </c>
      <c r="F25" s="169" t="s">
        <v>730</v>
      </c>
      <c r="G25" s="169" t="s">
        <v>731</v>
      </c>
      <c r="H25" s="170" t="s">
        <v>732</v>
      </c>
      <c r="I25" s="35">
        <v>80111600</v>
      </c>
      <c r="J25" s="32" t="s">
        <v>785</v>
      </c>
      <c r="K25" s="30">
        <v>42552</v>
      </c>
      <c r="L25" s="196">
        <v>5.5</v>
      </c>
      <c r="M25" s="21" t="s">
        <v>231</v>
      </c>
      <c r="N25" s="21" t="s">
        <v>757</v>
      </c>
      <c r="O25" s="250">
        <v>28591255</v>
      </c>
      <c r="P25" s="250">
        <v>28591255</v>
      </c>
      <c r="Q25" s="21" t="s">
        <v>217</v>
      </c>
      <c r="R25" s="21" t="s">
        <v>217</v>
      </c>
      <c r="S25" s="32" t="s">
        <v>1316</v>
      </c>
      <c r="T25" s="172">
        <v>5198410</v>
      </c>
      <c r="U25" s="104"/>
      <c r="W25" s="258"/>
      <c r="X25" s="258"/>
      <c r="Y25" s="258"/>
      <c r="Z25" s="258"/>
      <c r="AA25" s="258"/>
      <c r="AB25" s="258"/>
      <c r="AC25" s="258"/>
      <c r="AD25" s="258"/>
      <c r="AE25" s="258"/>
    </row>
    <row r="26" spans="1:31" ht="54.95" customHeight="1" x14ac:dyDescent="0.25">
      <c r="A26" s="81">
        <v>25</v>
      </c>
      <c r="B26" s="274" t="s">
        <v>1315</v>
      </c>
      <c r="C26" s="85" t="s">
        <v>754</v>
      </c>
      <c r="D26" s="169" t="s">
        <v>755</v>
      </c>
      <c r="E26" s="169" t="s">
        <v>1236</v>
      </c>
      <c r="F26" s="169" t="s">
        <v>730</v>
      </c>
      <c r="G26" s="169" t="s">
        <v>731</v>
      </c>
      <c r="H26" s="170" t="s">
        <v>732</v>
      </c>
      <c r="I26" s="35">
        <v>80111600</v>
      </c>
      <c r="J26" s="32" t="s">
        <v>786</v>
      </c>
      <c r="K26" s="30">
        <v>42552</v>
      </c>
      <c r="L26" s="196">
        <v>5.5</v>
      </c>
      <c r="M26" s="21" t="s">
        <v>231</v>
      </c>
      <c r="N26" s="21" t="s">
        <v>757</v>
      </c>
      <c r="O26" s="250">
        <v>33842710</v>
      </c>
      <c r="P26" s="250">
        <v>33842710</v>
      </c>
      <c r="Q26" s="21" t="s">
        <v>217</v>
      </c>
      <c r="R26" s="21" t="s">
        <v>217</v>
      </c>
      <c r="S26" s="32" t="s">
        <v>1316</v>
      </c>
      <c r="T26" s="172">
        <v>6153220</v>
      </c>
      <c r="U26" s="104"/>
      <c r="W26" s="258"/>
      <c r="X26" s="258"/>
      <c r="Y26" s="258"/>
      <c r="Z26" s="258"/>
      <c r="AA26" s="258"/>
      <c r="AB26" s="258"/>
      <c r="AC26" s="258"/>
      <c r="AD26" s="258"/>
      <c r="AE26" s="258"/>
    </row>
    <row r="27" spans="1:31" ht="54.95" customHeight="1" x14ac:dyDescent="0.25">
      <c r="A27" s="81">
        <v>26</v>
      </c>
      <c r="B27" s="274" t="s">
        <v>1315</v>
      </c>
      <c r="C27" s="85" t="s">
        <v>754</v>
      </c>
      <c r="D27" s="169" t="s">
        <v>776</v>
      </c>
      <c r="E27" s="169" t="s">
        <v>1237</v>
      </c>
      <c r="F27" s="169" t="s">
        <v>730</v>
      </c>
      <c r="G27" s="169" t="s">
        <v>731</v>
      </c>
      <c r="H27" s="170" t="s">
        <v>732</v>
      </c>
      <c r="I27" s="35">
        <v>80111600</v>
      </c>
      <c r="J27" s="32" t="s">
        <v>787</v>
      </c>
      <c r="K27" s="30">
        <v>42552</v>
      </c>
      <c r="L27" s="196">
        <v>5.5</v>
      </c>
      <c r="M27" s="21" t="s">
        <v>231</v>
      </c>
      <c r="N27" s="21" t="s">
        <v>757</v>
      </c>
      <c r="O27" s="250">
        <v>25615430.5</v>
      </c>
      <c r="P27" s="250">
        <v>25615430.5</v>
      </c>
      <c r="Q27" s="21" t="s">
        <v>217</v>
      </c>
      <c r="R27" s="21" t="s">
        <v>217</v>
      </c>
      <c r="S27" s="32" t="s">
        <v>1316</v>
      </c>
      <c r="T27" s="172">
        <v>4657351</v>
      </c>
      <c r="U27" s="104"/>
      <c r="W27" s="258"/>
      <c r="X27" s="258"/>
      <c r="Y27" s="258"/>
      <c r="Z27" s="258"/>
      <c r="AA27" s="258"/>
      <c r="AB27" s="258"/>
      <c r="AC27" s="258"/>
      <c r="AD27" s="258"/>
      <c r="AE27" s="258"/>
    </row>
    <row r="28" spans="1:31" ht="54.95" customHeight="1" x14ac:dyDescent="0.25">
      <c r="A28" s="81">
        <v>27</v>
      </c>
      <c r="B28" s="274" t="s">
        <v>1315</v>
      </c>
      <c r="C28" s="85" t="s">
        <v>754</v>
      </c>
      <c r="D28" s="169" t="s">
        <v>788</v>
      </c>
      <c r="E28" s="169" t="s">
        <v>789</v>
      </c>
      <c r="F28" s="169" t="s">
        <v>730</v>
      </c>
      <c r="G28" s="169" t="s">
        <v>731</v>
      </c>
      <c r="H28" s="170" t="s">
        <v>732</v>
      </c>
      <c r="I28" s="35">
        <v>80111600</v>
      </c>
      <c r="J28" s="32" t="s">
        <v>790</v>
      </c>
      <c r="K28" s="30">
        <v>42552</v>
      </c>
      <c r="L28" s="196">
        <v>5.5</v>
      </c>
      <c r="M28" s="21" t="s">
        <v>231</v>
      </c>
      <c r="N28" s="21" t="s">
        <v>757</v>
      </c>
      <c r="O28" s="250">
        <v>11436502</v>
      </c>
      <c r="P28" s="250">
        <v>11436502</v>
      </c>
      <c r="Q28" s="21" t="s">
        <v>217</v>
      </c>
      <c r="R28" s="21" t="s">
        <v>217</v>
      </c>
      <c r="S28" s="32" t="s">
        <v>1316</v>
      </c>
      <c r="T28" s="172">
        <v>2079364</v>
      </c>
      <c r="U28" s="104" t="s">
        <v>877</v>
      </c>
      <c r="W28" s="258"/>
      <c r="X28" s="258"/>
      <c r="Y28" s="258"/>
      <c r="Z28" s="258"/>
      <c r="AA28" s="258"/>
      <c r="AB28" s="258"/>
      <c r="AC28" s="258"/>
      <c r="AD28" s="258"/>
      <c r="AE28" s="258"/>
    </row>
    <row r="29" spans="1:31" ht="54.95" customHeight="1" x14ac:dyDescent="0.25">
      <c r="A29" s="81">
        <v>28</v>
      </c>
      <c r="B29" s="274" t="s">
        <v>1315</v>
      </c>
      <c r="C29" s="85" t="s">
        <v>754</v>
      </c>
      <c r="D29" s="169" t="s">
        <v>755</v>
      </c>
      <c r="E29" s="169" t="s">
        <v>1236</v>
      </c>
      <c r="F29" s="169" t="s">
        <v>730</v>
      </c>
      <c r="G29" s="169" t="s">
        <v>731</v>
      </c>
      <c r="H29" s="170" t="s">
        <v>732</v>
      </c>
      <c r="I29" s="35">
        <v>80111600</v>
      </c>
      <c r="J29" s="32" t="s">
        <v>791</v>
      </c>
      <c r="K29" s="30">
        <v>42552</v>
      </c>
      <c r="L29" s="196">
        <v>5.5</v>
      </c>
      <c r="M29" s="21" t="s">
        <v>231</v>
      </c>
      <c r="N29" s="21" t="s">
        <v>757</v>
      </c>
      <c r="O29" s="250">
        <v>25615430.5</v>
      </c>
      <c r="P29" s="250">
        <v>25615430.5</v>
      </c>
      <c r="Q29" s="21" t="s">
        <v>217</v>
      </c>
      <c r="R29" s="21" t="s">
        <v>217</v>
      </c>
      <c r="S29" s="32" t="s">
        <v>1316</v>
      </c>
      <c r="T29" s="172">
        <v>4657351</v>
      </c>
      <c r="U29" s="104"/>
      <c r="W29" s="258"/>
      <c r="X29" s="258"/>
      <c r="Y29" s="258"/>
      <c r="Z29" s="258"/>
      <c r="AA29" s="258"/>
      <c r="AB29" s="258"/>
      <c r="AC29" s="258"/>
      <c r="AD29" s="258"/>
      <c r="AE29" s="258"/>
    </row>
    <row r="30" spans="1:31" ht="54.95" customHeight="1" x14ac:dyDescent="0.25">
      <c r="A30" s="81">
        <v>29</v>
      </c>
      <c r="B30" s="274" t="s">
        <v>1315</v>
      </c>
      <c r="C30" s="85" t="s">
        <v>754</v>
      </c>
      <c r="D30" s="169" t="s">
        <v>788</v>
      </c>
      <c r="E30" s="169" t="s">
        <v>789</v>
      </c>
      <c r="F30" s="169" t="s">
        <v>730</v>
      </c>
      <c r="G30" s="169" t="s">
        <v>731</v>
      </c>
      <c r="H30" s="170" t="s">
        <v>732</v>
      </c>
      <c r="I30" s="35">
        <v>80111600</v>
      </c>
      <c r="J30" s="32" t="s">
        <v>792</v>
      </c>
      <c r="K30" s="30">
        <v>42552</v>
      </c>
      <c r="L30" s="196">
        <v>5.5</v>
      </c>
      <c r="M30" s="21" t="s">
        <v>231</v>
      </c>
      <c r="N30" s="21" t="s">
        <v>757</v>
      </c>
      <c r="O30" s="250">
        <v>22639606</v>
      </c>
      <c r="P30" s="250">
        <v>22639606</v>
      </c>
      <c r="Q30" s="21" t="s">
        <v>217</v>
      </c>
      <c r="R30" s="21" t="s">
        <v>217</v>
      </c>
      <c r="S30" s="32" t="s">
        <v>1316</v>
      </c>
      <c r="T30" s="172">
        <v>4116292</v>
      </c>
      <c r="U30" s="104"/>
      <c r="W30" s="258"/>
      <c r="X30" s="258"/>
      <c r="Y30" s="258"/>
      <c r="Z30" s="258"/>
      <c r="AA30" s="258"/>
      <c r="AB30" s="258"/>
      <c r="AC30" s="258"/>
      <c r="AD30" s="258"/>
      <c r="AE30" s="258"/>
    </row>
    <row r="31" spans="1:31" ht="54.95" customHeight="1" x14ac:dyDescent="0.25">
      <c r="A31" s="81">
        <v>30</v>
      </c>
      <c r="B31" s="274" t="s">
        <v>1315</v>
      </c>
      <c r="C31" s="85" t="s">
        <v>754</v>
      </c>
      <c r="D31" s="169" t="s">
        <v>788</v>
      </c>
      <c r="E31" s="169" t="s">
        <v>789</v>
      </c>
      <c r="F31" s="169" t="s">
        <v>730</v>
      </c>
      <c r="G31" s="169" t="s">
        <v>731</v>
      </c>
      <c r="H31" s="170" t="s">
        <v>732</v>
      </c>
      <c r="I31" s="35">
        <v>80111600</v>
      </c>
      <c r="J31" s="32" t="s">
        <v>793</v>
      </c>
      <c r="K31" s="30">
        <v>42552</v>
      </c>
      <c r="L31" s="196">
        <v>5.5</v>
      </c>
      <c r="M31" s="21" t="s">
        <v>231</v>
      </c>
      <c r="N31" s="21" t="s">
        <v>757</v>
      </c>
      <c r="O31" s="250">
        <v>36760185</v>
      </c>
      <c r="P31" s="250">
        <v>36760185</v>
      </c>
      <c r="Q31" s="21" t="s">
        <v>217</v>
      </c>
      <c r="R31" s="21" t="s">
        <v>217</v>
      </c>
      <c r="S31" s="32" t="s">
        <v>1316</v>
      </c>
      <c r="T31" s="172">
        <v>6683670</v>
      </c>
      <c r="U31" s="104"/>
      <c r="W31" s="258"/>
      <c r="X31" s="258"/>
      <c r="Y31" s="258"/>
      <c r="Z31" s="258"/>
      <c r="AA31" s="258"/>
      <c r="AB31" s="258"/>
      <c r="AC31" s="258"/>
      <c r="AD31" s="258"/>
      <c r="AE31" s="258"/>
    </row>
    <row r="32" spans="1:31" ht="54.95" customHeight="1" x14ac:dyDescent="0.25">
      <c r="A32" s="81">
        <v>31</v>
      </c>
      <c r="B32" s="274" t="s">
        <v>1315</v>
      </c>
      <c r="C32" s="85" t="s">
        <v>754</v>
      </c>
      <c r="D32" s="169" t="s">
        <v>788</v>
      </c>
      <c r="E32" s="169" t="s">
        <v>789</v>
      </c>
      <c r="F32" s="169" t="s">
        <v>60</v>
      </c>
      <c r="G32" s="169" t="s">
        <v>769</v>
      </c>
      <c r="H32" s="170" t="s">
        <v>105</v>
      </c>
      <c r="I32" s="109" t="s">
        <v>794</v>
      </c>
      <c r="J32" s="32" t="s">
        <v>795</v>
      </c>
      <c r="K32" s="30">
        <v>42552</v>
      </c>
      <c r="L32" s="196">
        <v>2</v>
      </c>
      <c r="M32" s="21" t="s">
        <v>770</v>
      </c>
      <c r="N32" s="21" t="s">
        <v>757</v>
      </c>
      <c r="O32" s="250">
        <v>94163707</v>
      </c>
      <c r="P32" s="250">
        <v>94163707</v>
      </c>
      <c r="Q32" s="21" t="s">
        <v>217</v>
      </c>
      <c r="R32" s="21" t="s">
        <v>217</v>
      </c>
      <c r="S32" s="32" t="s">
        <v>1316</v>
      </c>
      <c r="T32" s="172">
        <v>47081853.5</v>
      </c>
      <c r="U32" s="104"/>
      <c r="W32" s="258"/>
      <c r="X32" s="258"/>
      <c r="Y32" s="258"/>
      <c r="Z32" s="258"/>
      <c r="AA32" s="258"/>
      <c r="AB32" s="258"/>
      <c r="AC32" s="258"/>
      <c r="AD32" s="258"/>
      <c r="AE32" s="258"/>
    </row>
    <row r="33" spans="1:31" ht="54.95" customHeight="1" x14ac:dyDescent="0.25">
      <c r="A33" s="81">
        <v>32</v>
      </c>
      <c r="B33" s="274" t="s">
        <v>1315</v>
      </c>
      <c r="C33" s="85" t="s">
        <v>754</v>
      </c>
      <c r="D33" s="169" t="s">
        <v>788</v>
      </c>
      <c r="E33" s="169" t="s">
        <v>789</v>
      </c>
      <c r="F33" s="169" t="s">
        <v>60</v>
      </c>
      <c r="G33" s="169" t="s">
        <v>769</v>
      </c>
      <c r="H33" s="170" t="s">
        <v>105</v>
      </c>
      <c r="I33" s="109" t="s">
        <v>796</v>
      </c>
      <c r="J33" s="32" t="s">
        <v>797</v>
      </c>
      <c r="K33" s="30">
        <v>42583</v>
      </c>
      <c r="L33" s="196">
        <v>1</v>
      </c>
      <c r="M33" s="21" t="s">
        <v>770</v>
      </c>
      <c r="N33" s="21" t="s">
        <v>757</v>
      </c>
      <c r="O33" s="250">
        <v>25000000</v>
      </c>
      <c r="P33" s="250">
        <v>25000000</v>
      </c>
      <c r="Q33" s="21" t="s">
        <v>217</v>
      </c>
      <c r="R33" s="21" t="s">
        <v>217</v>
      </c>
      <c r="S33" s="32" t="s">
        <v>1316</v>
      </c>
      <c r="T33" s="172">
        <v>25000000</v>
      </c>
      <c r="U33" s="104"/>
      <c r="W33" s="258"/>
      <c r="X33" s="258"/>
      <c r="Y33" s="258"/>
      <c r="Z33" s="258"/>
      <c r="AA33" s="258"/>
      <c r="AB33" s="258"/>
      <c r="AC33" s="258"/>
      <c r="AD33" s="258"/>
      <c r="AE33" s="258"/>
    </row>
    <row r="34" spans="1:31" ht="54.95" customHeight="1" x14ac:dyDescent="0.25">
      <c r="A34" s="81">
        <v>33</v>
      </c>
      <c r="B34" s="274" t="s">
        <v>1315</v>
      </c>
      <c r="C34" s="85" t="s">
        <v>754</v>
      </c>
      <c r="D34" s="169" t="s">
        <v>788</v>
      </c>
      <c r="E34" s="169" t="s">
        <v>789</v>
      </c>
      <c r="F34" s="169" t="s">
        <v>60</v>
      </c>
      <c r="G34" s="169" t="s">
        <v>769</v>
      </c>
      <c r="H34" s="170" t="s">
        <v>105</v>
      </c>
      <c r="I34" s="109">
        <v>43233200</v>
      </c>
      <c r="J34" s="32" t="s">
        <v>1312</v>
      </c>
      <c r="K34" s="30">
        <v>42583</v>
      </c>
      <c r="L34" s="196">
        <v>3</v>
      </c>
      <c r="M34" s="21" t="s">
        <v>770</v>
      </c>
      <c r="N34" s="21" t="s">
        <v>757</v>
      </c>
      <c r="O34" s="250">
        <v>460000000</v>
      </c>
      <c r="P34" s="250">
        <v>460000000</v>
      </c>
      <c r="Q34" s="21" t="s">
        <v>217</v>
      </c>
      <c r="R34" s="21" t="s">
        <v>217</v>
      </c>
      <c r="S34" s="32" t="s">
        <v>1316</v>
      </c>
      <c r="T34" s="172">
        <v>153333333.33333334</v>
      </c>
      <c r="U34" s="104"/>
      <c r="W34" s="258"/>
      <c r="X34" s="258"/>
      <c r="Y34" s="258"/>
      <c r="Z34" s="258"/>
      <c r="AA34" s="258"/>
      <c r="AB34" s="258"/>
      <c r="AC34" s="258"/>
      <c r="AD34" s="258"/>
      <c r="AE34" s="258"/>
    </row>
    <row r="35" spans="1:31" ht="54.95" customHeight="1" x14ac:dyDescent="0.25">
      <c r="A35" s="81">
        <v>34</v>
      </c>
      <c r="B35" s="274" t="s">
        <v>1315</v>
      </c>
      <c r="C35" s="85" t="s">
        <v>754</v>
      </c>
      <c r="D35" s="169" t="s">
        <v>755</v>
      </c>
      <c r="E35" s="169" t="s">
        <v>1236</v>
      </c>
      <c r="F35" s="169" t="s">
        <v>730</v>
      </c>
      <c r="G35" s="169" t="s">
        <v>731</v>
      </c>
      <c r="H35" s="170" t="s">
        <v>732</v>
      </c>
      <c r="I35" s="35">
        <v>80111600</v>
      </c>
      <c r="J35" s="32" t="s">
        <v>798</v>
      </c>
      <c r="K35" s="30">
        <v>42614</v>
      </c>
      <c r="L35" s="196">
        <v>5.5</v>
      </c>
      <c r="M35" s="21" t="s">
        <v>231</v>
      </c>
      <c r="N35" s="21" t="s">
        <v>757</v>
      </c>
      <c r="O35" s="250">
        <v>31567079.5</v>
      </c>
      <c r="P35" s="250">
        <v>31567079.5</v>
      </c>
      <c r="Q35" s="21" t="s">
        <v>217</v>
      </c>
      <c r="R35" s="21" t="s">
        <v>217</v>
      </c>
      <c r="S35" s="32" t="s">
        <v>1316</v>
      </c>
      <c r="T35" s="172">
        <v>5739469</v>
      </c>
      <c r="U35" s="104"/>
      <c r="W35" s="258"/>
      <c r="X35" s="258"/>
      <c r="Y35" s="258"/>
      <c r="Z35" s="258"/>
      <c r="AA35" s="258"/>
      <c r="AB35" s="258"/>
      <c r="AC35" s="258"/>
      <c r="AD35" s="258"/>
      <c r="AE35" s="258"/>
    </row>
    <row r="36" spans="1:31" ht="54.95" customHeight="1" x14ac:dyDescent="0.25">
      <c r="A36" s="81">
        <v>35</v>
      </c>
      <c r="B36" s="274" t="s">
        <v>1315</v>
      </c>
      <c r="C36" s="85" t="s">
        <v>754</v>
      </c>
      <c r="D36" s="169" t="s">
        <v>776</v>
      </c>
      <c r="E36" s="169" t="s">
        <v>1237</v>
      </c>
      <c r="F36" s="169" t="s">
        <v>60</v>
      </c>
      <c r="G36" s="169" t="s">
        <v>769</v>
      </c>
      <c r="H36" s="170" t="s">
        <v>105</v>
      </c>
      <c r="I36" s="109" t="s">
        <v>799</v>
      </c>
      <c r="J36" s="32" t="s">
        <v>800</v>
      </c>
      <c r="K36" s="30">
        <v>42614</v>
      </c>
      <c r="L36" s="196">
        <v>8</v>
      </c>
      <c r="M36" s="21" t="s">
        <v>770</v>
      </c>
      <c r="N36" s="21" t="s">
        <v>757</v>
      </c>
      <c r="O36" s="250">
        <v>400000000</v>
      </c>
      <c r="P36" s="250">
        <v>400000000</v>
      </c>
      <c r="Q36" s="21" t="s">
        <v>217</v>
      </c>
      <c r="R36" s="21" t="s">
        <v>217</v>
      </c>
      <c r="S36" s="32" t="s">
        <v>1316</v>
      </c>
      <c r="T36" s="172">
        <v>50000000</v>
      </c>
      <c r="U36" s="104"/>
      <c r="W36" s="258"/>
      <c r="X36" s="258"/>
      <c r="Y36" s="258"/>
      <c r="Z36" s="258"/>
      <c r="AA36" s="258"/>
      <c r="AB36" s="258"/>
      <c r="AC36" s="258"/>
      <c r="AD36" s="258"/>
      <c r="AE36" s="258"/>
    </row>
    <row r="37" spans="1:31" ht="54.95" customHeight="1" x14ac:dyDescent="0.25">
      <c r="A37" s="81">
        <v>36</v>
      </c>
      <c r="B37" s="274" t="s">
        <v>1315</v>
      </c>
      <c r="C37" s="85" t="s">
        <v>754</v>
      </c>
      <c r="D37" s="169" t="s">
        <v>776</v>
      </c>
      <c r="E37" s="169" t="s">
        <v>1237</v>
      </c>
      <c r="F37" s="169" t="s">
        <v>60</v>
      </c>
      <c r="G37" s="169" t="s">
        <v>769</v>
      </c>
      <c r="H37" s="170" t="s">
        <v>105</v>
      </c>
      <c r="I37" s="109" t="s">
        <v>799</v>
      </c>
      <c r="J37" s="32" t="s">
        <v>801</v>
      </c>
      <c r="K37" s="30">
        <v>42614</v>
      </c>
      <c r="L37" s="196">
        <v>8</v>
      </c>
      <c r="M37" s="21" t="s">
        <v>770</v>
      </c>
      <c r="N37" s="21" t="s">
        <v>757</v>
      </c>
      <c r="O37" s="250">
        <v>948700464</v>
      </c>
      <c r="P37" s="250">
        <v>948700464</v>
      </c>
      <c r="Q37" s="21" t="s">
        <v>217</v>
      </c>
      <c r="R37" s="21" t="s">
        <v>217</v>
      </c>
      <c r="S37" s="32" t="s">
        <v>1316</v>
      </c>
      <c r="T37" s="172">
        <v>118587558</v>
      </c>
      <c r="U37" s="104"/>
      <c r="W37" s="258"/>
      <c r="X37" s="258"/>
      <c r="Y37" s="258"/>
      <c r="Z37" s="258"/>
      <c r="AA37" s="258"/>
      <c r="AB37" s="258"/>
      <c r="AC37" s="258"/>
      <c r="AD37" s="258"/>
      <c r="AE37" s="258"/>
    </row>
    <row r="38" spans="1:31" ht="54.95" customHeight="1" x14ac:dyDescent="0.25">
      <c r="A38" s="81">
        <v>37</v>
      </c>
      <c r="B38" s="274" t="s">
        <v>1315</v>
      </c>
      <c r="C38" s="85" t="s">
        <v>754</v>
      </c>
      <c r="D38" s="169" t="s">
        <v>755</v>
      </c>
      <c r="E38" s="169" t="s">
        <v>1236</v>
      </c>
      <c r="F38" s="169" t="s">
        <v>730</v>
      </c>
      <c r="G38" s="169" t="s">
        <v>731</v>
      </c>
      <c r="H38" s="170" t="s">
        <v>732</v>
      </c>
      <c r="I38" s="35">
        <v>80111600</v>
      </c>
      <c r="J38" s="32" t="s">
        <v>802</v>
      </c>
      <c r="K38" s="30">
        <v>42552</v>
      </c>
      <c r="L38" s="196">
        <v>5.5</v>
      </c>
      <c r="M38" s="21" t="s">
        <v>231</v>
      </c>
      <c r="N38" s="21" t="s">
        <v>757</v>
      </c>
      <c r="O38" s="250">
        <v>12311744.5</v>
      </c>
      <c r="P38" s="250">
        <v>12311744.5</v>
      </c>
      <c r="Q38" s="21" t="s">
        <v>217</v>
      </c>
      <c r="R38" s="21" t="s">
        <v>217</v>
      </c>
      <c r="S38" s="32" t="s">
        <v>1316</v>
      </c>
      <c r="T38" s="172">
        <v>2238499</v>
      </c>
      <c r="U38" s="104"/>
      <c r="W38" s="258"/>
      <c r="X38" s="258"/>
      <c r="Y38" s="258"/>
      <c r="Z38" s="258"/>
      <c r="AA38" s="258"/>
      <c r="AB38" s="258"/>
      <c r="AC38" s="258"/>
      <c r="AD38" s="258"/>
      <c r="AE38" s="258"/>
    </row>
    <row r="39" spans="1:31" ht="54.95" customHeight="1" x14ac:dyDescent="0.25">
      <c r="A39" s="81">
        <v>38</v>
      </c>
      <c r="B39" s="274" t="s">
        <v>1315</v>
      </c>
      <c r="C39" s="85" t="s">
        <v>754</v>
      </c>
      <c r="D39" s="169" t="s">
        <v>755</v>
      </c>
      <c r="E39" s="169" t="s">
        <v>1236</v>
      </c>
      <c r="F39" s="169" t="s">
        <v>730</v>
      </c>
      <c r="G39" s="169" t="s">
        <v>731</v>
      </c>
      <c r="H39" s="170" t="s">
        <v>732</v>
      </c>
      <c r="I39" s="35">
        <v>80111600</v>
      </c>
      <c r="J39" s="32" t="s">
        <v>803</v>
      </c>
      <c r="K39" s="30">
        <v>42705</v>
      </c>
      <c r="L39" s="196">
        <v>1</v>
      </c>
      <c r="M39" s="21" t="s">
        <v>231</v>
      </c>
      <c r="N39" s="21" t="s">
        <v>757</v>
      </c>
      <c r="O39" s="250">
        <v>26004000</v>
      </c>
      <c r="P39" s="250">
        <v>26004000</v>
      </c>
      <c r="Q39" s="21" t="s">
        <v>217</v>
      </c>
      <c r="R39" s="21" t="s">
        <v>217</v>
      </c>
      <c r="S39" s="32" t="s">
        <v>1316</v>
      </c>
      <c r="T39" s="172">
        <v>26004000</v>
      </c>
      <c r="U39" s="104"/>
      <c r="W39" s="258"/>
      <c r="X39" s="258"/>
      <c r="Y39" s="258"/>
      <c r="Z39" s="258"/>
      <c r="AA39" s="258"/>
      <c r="AB39" s="258"/>
      <c r="AC39" s="258"/>
      <c r="AD39" s="258"/>
      <c r="AE39" s="258"/>
    </row>
    <row r="40" spans="1:31" ht="54.95" customHeight="1" x14ac:dyDescent="0.25">
      <c r="A40" s="81">
        <v>39</v>
      </c>
      <c r="B40" s="274" t="s">
        <v>1315</v>
      </c>
      <c r="C40" s="85" t="s">
        <v>754</v>
      </c>
      <c r="D40" s="169" t="s">
        <v>755</v>
      </c>
      <c r="E40" s="169" t="s">
        <v>1236</v>
      </c>
      <c r="F40" s="169" t="s">
        <v>60</v>
      </c>
      <c r="G40" s="169" t="s">
        <v>769</v>
      </c>
      <c r="H40" s="170" t="s">
        <v>105</v>
      </c>
      <c r="I40" s="35">
        <v>43232300</v>
      </c>
      <c r="J40" s="32" t="s">
        <v>1235</v>
      </c>
      <c r="K40" s="30">
        <v>42644</v>
      </c>
      <c r="L40" s="196">
        <v>8</v>
      </c>
      <c r="M40" s="21" t="s">
        <v>770</v>
      </c>
      <c r="N40" s="21" t="s">
        <v>757</v>
      </c>
      <c r="O40" s="250">
        <v>171953515</v>
      </c>
      <c r="P40" s="250">
        <v>171953515</v>
      </c>
      <c r="Q40" s="21" t="s">
        <v>217</v>
      </c>
      <c r="R40" s="21" t="s">
        <v>217</v>
      </c>
      <c r="S40" s="32" t="s">
        <v>1316</v>
      </c>
      <c r="T40" s="174">
        <f>+O40/L40</f>
        <v>21494189.375</v>
      </c>
      <c r="U40" s="104"/>
      <c r="W40" s="258"/>
      <c r="X40" s="258"/>
      <c r="Y40" s="258"/>
      <c r="Z40" s="258"/>
      <c r="AA40" s="258"/>
      <c r="AB40" s="258"/>
      <c r="AC40" s="258"/>
      <c r="AD40" s="258"/>
      <c r="AE40" s="258"/>
    </row>
  </sheetData>
  <sheetProtection password="C921" sheet="1" objects="1" scenarios="1" sort="0" autoFilter="0"/>
  <autoFilter ref="A1:AE40" xr:uid="{00000000-0009-0000-0000-000006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600-000000000000}">
          <x14:formula1>
            <xm:f>Hoja1!$B$2:$B$4</xm:f>
          </x14:formula1>
          <xm:sqref>U2:U39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E66"/>
  <sheetViews>
    <sheetView zoomScale="60" zoomScaleNormal="60" zoomScaleSheetLayoutView="70" zoomScalePageLayoutView="70" workbookViewId="0">
      <pane xSplit="3" ySplit="1" topLeftCell="N58" activePane="bottomRight" state="frozen"/>
      <selection pane="topRight" activeCell="D1" sqref="D1"/>
      <selection pane="bottomLeft" activeCell="A5" sqref="A5"/>
      <selection pane="bottomRight" activeCell="I2" sqref="I2:S66"/>
    </sheetView>
  </sheetViews>
  <sheetFormatPr baseColWidth="10" defaultColWidth="10.85546875" defaultRowHeight="18" x14ac:dyDescent="0.25"/>
  <cols>
    <col min="1" max="1" width="13.85546875" style="1" customWidth="1"/>
    <col min="2" max="2" width="30.28515625" style="1" customWidth="1"/>
    <col min="3" max="3" width="56" style="123" customWidth="1"/>
    <col min="4" max="4" width="32.7109375" style="1" customWidth="1"/>
    <col min="5" max="5" width="62.7109375" style="1" customWidth="1"/>
    <col min="6" max="6" width="27.5703125" style="1" customWidth="1"/>
    <col min="7" max="7" width="54.7109375" style="1" customWidth="1"/>
    <col min="8" max="8" width="71.7109375" style="1" customWidth="1"/>
    <col min="9" max="9" width="22.28515625" style="1" customWidth="1"/>
    <col min="10" max="10" width="72.42578125" style="1" customWidth="1"/>
    <col min="11" max="11" width="21" style="1" customWidth="1"/>
    <col min="12" max="12" width="18.85546875" style="190" customWidth="1"/>
    <col min="13" max="13" width="25.42578125" style="1" customWidth="1"/>
    <col min="14" max="14" width="33.5703125" style="1" customWidth="1"/>
    <col min="15" max="15" width="20.28515625" style="1" customWidth="1"/>
    <col min="16" max="16" width="20.140625" style="239" customWidth="1"/>
    <col min="17" max="17" width="17" style="1" customWidth="1"/>
    <col min="18" max="18" width="17.28515625" style="1" customWidth="1"/>
    <col min="19" max="19" width="55.140625" style="1" customWidth="1"/>
    <col min="20" max="20" width="24.7109375" style="1" customWidth="1"/>
    <col min="21" max="21" width="24.140625" style="1" customWidth="1"/>
    <col min="22" max="22" width="1.5703125" style="1" customWidth="1"/>
    <col min="23" max="23" width="21.28515625" style="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thickBot="1" x14ac:dyDescent="0.3">
      <c r="A1" s="2" t="s">
        <v>15</v>
      </c>
      <c r="B1" s="3" t="s">
        <v>16</v>
      </c>
      <c r="C1" s="4" t="s">
        <v>17</v>
      </c>
      <c r="D1" s="5" t="s">
        <v>18</v>
      </c>
      <c r="E1" s="4" t="s">
        <v>19</v>
      </c>
      <c r="F1" s="3" t="s">
        <v>20</v>
      </c>
      <c r="G1" s="3" t="s">
        <v>21</v>
      </c>
      <c r="H1" s="3" t="s">
        <v>22</v>
      </c>
      <c r="I1" s="6" t="s">
        <v>23</v>
      </c>
      <c r="J1" s="6" t="s">
        <v>24</v>
      </c>
      <c r="K1" s="6" t="s">
        <v>113</v>
      </c>
      <c r="L1" s="188" t="s">
        <v>114</v>
      </c>
      <c r="M1" s="6" t="s">
        <v>25</v>
      </c>
      <c r="N1" s="6" t="s">
        <v>26</v>
      </c>
      <c r="O1" s="7" t="s">
        <v>27</v>
      </c>
      <c r="P1" s="236" t="s">
        <v>28</v>
      </c>
      <c r="Q1" s="6" t="s">
        <v>29</v>
      </c>
      <c r="R1" s="6" t="s">
        <v>30</v>
      </c>
      <c r="S1" s="6" t="s">
        <v>115</v>
      </c>
      <c r="T1" s="3" t="s">
        <v>31</v>
      </c>
      <c r="U1" s="3" t="s">
        <v>32</v>
      </c>
      <c r="W1" s="255" t="s">
        <v>33</v>
      </c>
      <c r="X1" s="255" t="s">
        <v>34</v>
      </c>
      <c r="Y1" s="255" t="s">
        <v>35</v>
      </c>
      <c r="Z1" s="255" t="s">
        <v>36</v>
      </c>
      <c r="AA1" s="255" t="s">
        <v>37</v>
      </c>
      <c r="AB1" s="256" t="s">
        <v>38</v>
      </c>
      <c r="AC1" s="256" t="s">
        <v>39</v>
      </c>
      <c r="AD1" s="256" t="s">
        <v>40</v>
      </c>
      <c r="AE1" s="256" t="s">
        <v>41</v>
      </c>
    </row>
    <row r="2" spans="1:31" s="41" customFormat="1" ht="54.95" customHeight="1" x14ac:dyDescent="0.25">
      <c r="A2" s="21">
        <v>1</v>
      </c>
      <c r="B2" s="21" t="s">
        <v>1436</v>
      </c>
      <c r="C2" s="32" t="s">
        <v>319</v>
      </c>
      <c r="D2" s="21" t="s">
        <v>320</v>
      </c>
      <c r="E2" s="21" t="s">
        <v>321</v>
      </c>
      <c r="F2" s="21" t="s">
        <v>322</v>
      </c>
      <c r="G2" s="32" t="s">
        <v>323</v>
      </c>
      <c r="H2" s="21" t="s">
        <v>324</v>
      </c>
      <c r="I2" s="21">
        <v>72103300</v>
      </c>
      <c r="J2" s="32" t="s">
        <v>325</v>
      </c>
      <c r="K2" s="30">
        <v>42644</v>
      </c>
      <c r="L2" s="39">
        <v>1</v>
      </c>
      <c r="M2" s="21" t="s">
        <v>326</v>
      </c>
      <c r="N2" s="21" t="s">
        <v>1437</v>
      </c>
      <c r="O2" s="31">
        <v>295000000</v>
      </c>
      <c r="P2" s="237">
        <v>295000000</v>
      </c>
      <c r="Q2" s="31" t="s">
        <v>1518</v>
      </c>
      <c r="R2" s="31" t="s">
        <v>1518</v>
      </c>
      <c r="S2" s="122" t="s">
        <v>1438</v>
      </c>
      <c r="T2" s="31">
        <v>295000000</v>
      </c>
      <c r="U2" s="104"/>
      <c r="W2" s="12"/>
      <c r="X2" s="12"/>
      <c r="Y2" s="12"/>
      <c r="Z2" s="12"/>
      <c r="AA2" s="12"/>
      <c r="AB2" s="12"/>
      <c r="AC2" s="12"/>
      <c r="AD2" s="12"/>
      <c r="AE2" s="12"/>
    </row>
    <row r="3" spans="1:31" s="41" customFormat="1" ht="54.95" customHeight="1" x14ac:dyDescent="0.25">
      <c r="A3" s="21">
        <v>2</v>
      </c>
      <c r="B3" s="21" t="s">
        <v>1436</v>
      </c>
      <c r="C3" s="32" t="s">
        <v>319</v>
      </c>
      <c r="D3" s="21" t="s">
        <v>320</v>
      </c>
      <c r="E3" s="21" t="s">
        <v>321</v>
      </c>
      <c r="F3" s="12" t="s">
        <v>327</v>
      </c>
      <c r="G3" s="36" t="s">
        <v>328</v>
      </c>
      <c r="H3" s="12" t="s">
        <v>329</v>
      </c>
      <c r="I3" s="21">
        <v>93151517</v>
      </c>
      <c r="J3" s="32" t="s">
        <v>330</v>
      </c>
      <c r="K3" s="30">
        <v>42583</v>
      </c>
      <c r="L3" s="39">
        <v>1</v>
      </c>
      <c r="M3" s="21" t="s">
        <v>331</v>
      </c>
      <c r="N3" s="21" t="s">
        <v>1437</v>
      </c>
      <c r="O3" s="31">
        <v>5000000</v>
      </c>
      <c r="P3" s="237">
        <v>5000000</v>
      </c>
      <c r="Q3" s="31" t="s">
        <v>1518</v>
      </c>
      <c r="R3" s="31" t="s">
        <v>1518</v>
      </c>
      <c r="S3" s="122" t="s">
        <v>1439</v>
      </c>
      <c r="T3" s="31">
        <v>5000000</v>
      </c>
      <c r="U3" s="104"/>
      <c r="W3" s="12"/>
      <c r="X3" s="12"/>
      <c r="Y3" s="12"/>
      <c r="Z3" s="12"/>
      <c r="AA3" s="12"/>
      <c r="AB3" s="12"/>
      <c r="AC3" s="12"/>
      <c r="AD3" s="12"/>
      <c r="AE3" s="12"/>
    </row>
    <row r="4" spans="1:31" s="41" customFormat="1" ht="54.95" customHeight="1" x14ac:dyDescent="0.25">
      <c r="A4" s="21">
        <v>3</v>
      </c>
      <c r="B4" s="21" t="s">
        <v>1436</v>
      </c>
      <c r="C4" s="36" t="s">
        <v>319</v>
      </c>
      <c r="D4" s="12" t="s">
        <v>320</v>
      </c>
      <c r="E4" s="12" t="s">
        <v>332</v>
      </c>
      <c r="F4" s="21" t="s">
        <v>333</v>
      </c>
      <c r="G4" s="36" t="s">
        <v>334</v>
      </c>
      <c r="H4" s="12" t="s">
        <v>335</v>
      </c>
      <c r="I4" s="35">
        <v>80111600</v>
      </c>
      <c r="J4" s="36" t="s">
        <v>336</v>
      </c>
      <c r="K4" s="49">
        <v>42583</v>
      </c>
      <c r="L4" s="198">
        <v>5.166666598064344</v>
      </c>
      <c r="M4" s="12" t="s">
        <v>331</v>
      </c>
      <c r="N4" s="21" t="s">
        <v>1437</v>
      </c>
      <c r="O4" s="31">
        <v>12552215</v>
      </c>
      <c r="P4" s="238">
        <v>12552215</v>
      </c>
      <c r="Q4" s="31" t="s">
        <v>1518</v>
      </c>
      <c r="R4" s="31" t="s">
        <v>1518</v>
      </c>
      <c r="S4" s="122" t="s">
        <v>1440</v>
      </c>
      <c r="T4" s="40">
        <v>2429461</v>
      </c>
      <c r="U4" s="104"/>
      <c r="W4" s="12"/>
      <c r="X4" s="12"/>
      <c r="Y4" s="12"/>
      <c r="Z4" s="12"/>
      <c r="AA4" s="12"/>
      <c r="AB4" s="12"/>
      <c r="AC4" s="12"/>
      <c r="AD4" s="12"/>
      <c r="AE4" s="12"/>
    </row>
    <row r="5" spans="1:31" s="41" customFormat="1" ht="54.95" customHeight="1" x14ac:dyDescent="0.25">
      <c r="A5" s="21">
        <v>4</v>
      </c>
      <c r="B5" s="21" t="s">
        <v>1436</v>
      </c>
      <c r="C5" s="36" t="s">
        <v>319</v>
      </c>
      <c r="D5" s="12" t="s">
        <v>320</v>
      </c>
      <c r="E5" s="12" t="s">
        <v>332</v>
      </c>
      <c r="F5" s="21" t="s">
        <v>333</v>
      </c>
      <c r="G5" s="36" t="s">
        <v>334</v>
      </c>
      <c r="H5" s="12" t="s">
        <v>335</v>
      </c>
      <c r="I5" s="35">
        <v>80111600</v>
      </c>
      <c r="J5" s="36" t="s">
        <v>1441</v>
      </c>
      <c r="K5" s="49">
        <v>42583</v>
      </c>
      <c r="L5" s="198">
        <v>4.7999999038167438</v>
      </c>
      <c r="M5" s="12" t="s">
        <v>331</v>
      </c>
      <c r="N5" s="21" t="s">
        <v>1437</v>
      </c>
      <c r="O5" s="31">
        <v>9980947</v>
      </c>
      <c r="P5" s="238">
        <v>9980947</v>
      </c>
      <c r="Q5" s="31" t="s">
        <v>1518</v>
      </c>
      <c r="R5" s="31" t="s">
        <v>1518</v>
      </c>
      <c r="S5" s="122" t="s">
        <v>1442</v>
      </c>
      <c r="T5" s="40">
        <v>2079364</v>
      </c>
      <c r="U5" s="104"/>
      <c r="W5" s="12"/>
      <c r="X5" s="12"/>
      <c r="Y5" s="12"/>
      <c r="Z5" s="12"/>
      <c r="AA5" s="12"/>
      <c r="AB5" s="12"/>
      <c r="AC5" s="12"/>
      <c r="AD5" s="12"/>
      <c r="AE5" s="12"/>
    </row>
    <row r="6" spans="1:31" s="41" customFormat="1" ht="54.95" customHeight="1" x14ac:dyDescent="0.25">
      <c r="A6" s="21">
        <v>5</v>
      </c>
      <c r="B6" s="21" t="s">
        <v>1436</v>
      </c>
      <c r="C6" s="36" t="s">
        <v>319</v>
      </c>
      <c r="D6" s="12" t="s">
        <v>320</v>
      </c>
      <c r="E6" s="12" t="s">
        <v>332</v>
      </c>
      <c r="F6" s="21" t="s">
        <v>333</v>
      </c>
      <c r="G6" s="36" t="s">
        <v>334</v>
      </c>
      <c r="H6" s="12" t="s">
        <v>335</v>
      </c>
      <c r="I6" s="35">
        <v>80111600</v>
      </c>
      <c r="J6" s="36" t="s">
        <v>1426</v>
      </c>
      <c r="K6" s="49">
        <v>42583</v>
      </c>
      <c r="L6" s="198">
        <v>5</v>
      </c>
      <c r="M6" s="12" t="s">
        <v>331</v>
      </c>
      <c r="N6" s="21" t="s">
        <v>1437</v>
      </c>
      <c r="O6" s="31">
        <v>9295606</v>
      </c>
      <c r="P6" s="238">
        <v>9295606</v>
      </c>
      <c r="Q6" s="31" t="s">
        <v>1518</v>
      </c>
      <c r="R6" s="31" t="s">
        <v>1518</v>
      </c>
      <c r="S6" s="122" t="s">
        <v>1443</v>
      </c>
      <c r="T6" s="40">
        <v>3575233</v>
      </c>
      <c r="U6" s="104"/>
      <c r="W6" s="12"/>
      <c r="X6" s="12"/>
      <c r="Y6" s="12"/>
      <c r="Z6" s="12"/>
      <c r="AA6" s="12"/>
      <c r="AB6" s="12"/>
      <c r="AC6" s="12"/>
      <c r="AD6" s="12"/>
      <c r="AE6" s="12"/>
    </row>
    <row r="7" spans="1:31" s="41" customFormat="1" ht="54.95" customHeight="1" x14ac:dyDescent="0.25">
      <c r="A7" s="21">
        <v>6</v>
      </c>
      <c r="B7" s="21" t="s">
        <v>1436</v>
      </c>
      <c r="C7" s="36" t="s">
        <v>319</v>
      </c>
      <c r="D7" s="12" t="s">
        <v>320</v>
      </c>
      <c r="E7" s="12" t="s">
        <v>332</v>
      </c>
      <c r="F7" s="12" t="s">
        <v>327</v>
      </c>
      <c r="G7" s="36" t="s">
        <v>328</v>
      </c>
      <c r="H7" s="12" t="s">
        <v>329</v>
      </c>
      <c r="I7" s="21">
        <v>76122300</v>
      </c>
      <c r="J7" s="36" t="s">
        <v>337</v>
      </c>
      <c r="K7" s="49">
        <v>42583</v>
      </c>
      <c r="L7" s="198">
        <v>1</v>
      </c>
      <c r="M7" s="12" t="s">
        <v>251</v>
      </c>
      <c r="N7" s="21" t="s">
        <v>1437</v>
      </c>
      <c r="O7" s="31">
        <v>2000000</v>
      </c>
      <c r="P7" s="238">
        <v>2000000</v>
      </c>
      <c r="Q7" s="31" t="s">
        <v>1518</v>
      </c>
      <c r="R7" s="31" t="s">
        <v>1518</v>
      </c>
      <c r="S7" s="122" t="s">
        <v>1444</v>
      </c>
      <c r="T7" s="40">
        <v>2000000</v>
      </c>
      <c r="U7" s="104"/>
      <c r="W7" s="12"/>
      <c r="X7" s="12"/>
      <c r="Y7" s="12"/>
      <c r="Z7" s="12"/>
      <c r="AA7" s="12"/>
      <c r="AB7" s="12"/>
      <c r="AC7" s="12"/>
      <c r="AD7" s="12"/>
      <c r="AE7" s="12"/>
    </row>
    <row r="8" spans="1:31" s="41" customFormat="1" ht="54.95" customHeight="1" x14ac:dyDescent="0.25">
      <c r="A8" s="21">
        <v>7</v>
      </c>
      <c r="B8" s="21" t="s">
        <v>1436</v>
      </c>
      <c r="C8" s="36" t="s">
        <v>319</v>
      </c>
      <c r="D8" s="12" t="s">
        <v>320</v>
      </c>
      <c r="E8" s="12" t="s">
        <v>332</v>
      </c>
      <c r="F8" s="12" t="s">
        <v>327</v>
      </c>
      <c r="G8" s="36" t="s">
        <v>328</v>
      </c>
      <c r="H8" s="12" t="s">
        <v>329</v>
      </c>
      <c r="I8" s="21">
        <v>47121700</v>
      </c>
      <c r="J8" s="36" t="s">
        <v>338</v>
      </c>
      <c r="K8" s="49">
        <v>42583</v>
      </c>
      <c r="L8" s="198">
        <v>1</v>
      </c>
      <c r="M8" s="12" t="s">
        <v>251</v>
      </c>
      <c r="N8" s="21" t="s">
        <v>1437</v>
      </c>
      <c r="O8" s="31">
        <v>5000000</v>
      </c>
      <c r="P8" s="238">
        <v>5000000</v>
      </c>
      <c r="Q8" s="31" t="s">
        <v>1518</v>
      </c>
      <c r="R8" s="31" t="s">
        <v>1518</v>
      </c>
      <c r="S8" s="122" t="s">
        <v>1445</v>
      </c>
      <c r="T8" s="40">
        <v>5000000</v>
      </c>
      <c r="U8" s="104"/>
      <c r="W8" s="12"/>
      <c r="X8" s="12"/>
      <c r="Y8" s="12"/>
      <c r="Z8" s="12"/>
      <c r="AA8" s="12"/>
      <c r="AB8" s="12"/>
      <c r="AC8" s="12"/>
      <c r="AD8" s="12"/>
      <c r="AE8" s="12"/>
    </row>
    <row r="9" spans="1:31" s="41" customFormat="1" ht="54.95" customHeight="1" x14ac:dyDescent="0.25">
      <c r="A9" s="21">
        <v>8</v>
      </c>
      <c r="B9" s="21" t="s">
        <v>1436</v>
      </c>
      <c r="C9" s="36" t="s">
        <v>319</v>
      </c>
      <c r="D9" s="12" t="s">
        <v>320</v>
      </c>
      <c r="E9" s="12" t="s">
        <v>332</v>
      </c>
      <c r="F9" s="12" t="s">
        <v>327</v>
      </c>
      <c r="G9" s="36" t="s">
        <v>328</v>
      </c>
      <c r="H9" s="12" t="s">
        <v>329</v>
      </c>
      <c r="I9" s="21">
        <v>70111703</v>
      </c>
      <c r="J9" s="36" t="s">
        <v>339</v>
      </c>
      <c r="K9" s="49">
        <v>42583</v>
      </c>
      <c r="L9" s="198">
        <v>1</v>
      </c>
      <c r="M9" s="12" t="s">
        <v>251</v>
      </c>
      <c r="N9" s="21" t="s">
        <v>1437</v>
      </c>
      <c r="O9" s="31">
        <v>11595420</v>
      </c>
      <c r="P9" s="238">
        <v>11595420</v>
      </c>
      <c r="Q9" s="31" t="s">
        <v>1518</v>
      </c>
      <c r="R9" s="31" t="s">
        <v>1518</v>
      </c>
      <c r="S9" s="122" t="s">
        <v>1446</v>
      </c>
      <c r="T9" s="40">
        <v>11595420</v>
      </c>
      <c r="U9" s="104"/>
      <c r="W9" s="12"/>
      <c r="X9" s="12"/>
      <c r="Y9" s="12"/>
      <c r="Z9" s="12"/>
      <c r="AA9" s="12"/>
      <c r="AB9" s="12"/>
      <c r="AC9" s="12"/>
      <c r="AD9" s="12"/>
      <c r="AE9" s="12"/>
    </row>
    <row r="10" spans="1:31" s="41" customFormat="1" ht="54.95" customHeight="1" x14ac:dyDescent="0.25">
      <c r="A10" s="21">
        <v>9</v>
      </c>
      <c r="B10" s="21" t="s">
        <v>1436</v>
      </c>
      <c r="C10" s="36" t="s">
        <v>319</v>
      </c>
      <c r="D10" s="12" t="s">
        <v>320</v>
      </c>
      <c r="E10" s="12" t="s">
        <v>332</v>
      </c>
      <c r="F10" s="12" t="s">
        <v>327</v>
      </c>
      <c r="G10" s="36" t="s">
        <v>328</v>
      </c>
      <c r="H10" s="12" t="s">
        <v>329</v>
      </c>
      <c r="I10" s="21">
        <v>47121700</v>
      </c>
      <c r="J10" s="36" t="s">
        <v>340</v>
      </c>
      <c r="K10" s="49">
        <v>42583</v>
      </c>
      <c r="L10" s="198">
        <v>1</v>
      </c>
      <c r="M10" s="12" t="s">
        <v>251</v>
      </c>
      <c r="N10" s="21" t="s">
        <v>1437</v>
      </c>
      <c r="O10" s="31">
        <v>15000000</v>
      </c>
      <c r="P10" s="238">
        <v>15000000</v>
      </c>
      <c r="Q10" s="31" t="s">
        <v>1518</v>
      </c>
      <c r="R10" s="31" t="s">
        <v>1518</v>
      </c>
      <c r="S10" s="122" t="s">
        <v>1447</v>
      </c>
      <c r="T10" s="40">
        <v>15000000</v>
      </c>
      <c r="U10" s="104"/>
      <c r="W10" s="12"/>
      <c r="X10" s="12"/>
      <c r="Y10" s="12"/>
      <c r="Z10" s="12"/>
      <c r="AA10" s="12"/>
      <c r="AB10" s="12"/>
      <c r="AC10" s="12"/>
      <c r="AD10" s="12"/>
      <c r="AE10" s="12"/>
    </row>
    <row r="11" spans="1:31" s="41" customFormat="1" ht="54.95" customHeight="1" x14ac:dyDescent="0.25">
      <c r="A11" s="21">
        <v>10</v>
      </c>
      <c r="B11" s="21" t="s">
        <v>1436</v>
      </c>
      <c r="C11" s="36" t="s">
        <v>319</v>
      </c>
      <c r="D11" s="12" t="s">
        <v>320</v>
      </c>
      <c r="E11" s="12" t="s">
        <v>332</v>
      </c>
      <c r="F11" s="12" t="s">
        <v>327</v>
      </c>
      <c r="G11" s="36" t="s">
        <v>328</v>
      </c>
      <c r="H11" s="12" t="s">
        <v>329</v>
      </c>
      <c r="I11" s="21">
        <v>25191736</v>
      </c>
      <c r="J11" s="36" t="s">
        <v>341</v>
      </c>
      <c r="K11" s="49">
        <v>42583</v>
      </c>
      <c r="L11" s="198">
        <v>1</v>
      </c>
      <c r="M11" s="12" t="s">
        <v>251</v>
      </c>
      <c r="N11" s="21" t="s">
        <v>1437</v>
      </c>
      <c r="O11" s="31">
        <v>7000000</v>
      </c>
      <c r="P11" s="238">
        <v>7000000</v>
      </c>
      <c r="Q11" s="31" t="s">
        <v>1518</v>
      </c>
      <c r="R11" s="31" t="s">
        <v>1518</v>
      </c>
      <c r="S11" s="122" t="s">
        <v>1448</v>
      </c>
      <c r="T11" s="40">
        <v>7000000</v>
      </c>
      <c r="U11" s="104"/>
      <c r="W11" s="12"/>
      <c r="X11" s="12"/>
      <c r="Y11" s="12"/>
      <c r="Z11" s="12"/>
      <c r="AA11" s="12"/>
      <c r="AB11" s="12"/>
      <c r="AC11" s="12"/>
      <c r="AD11" s="12"/>
      <c r="AE11" s="12"/>
    </row>
    <row r="12" spans="1:31" s="41" customFormat="1" ht="54.95" customHeight="1" x14ac:dyDescent="0.25">
      <c r="A12" s="21">
        <v>11</v>
      </c>
      <c r="B12" s="21" t="s">
        <v>1436</v>
      </c>
      <c r="C12" s="36" t="s">
        <v>319</v>
      </c>
      <c r="D12" s="12" t="s">
        <v>320</v>
      </c>
      <c r="E12" s="12" t="s">
        <v>332</v>
      </c>
      <c r="F12" s="12" t="s">
        <v>327</v>
      </c>
      <c r="G12" s="36" t="s">
        <v>328</v>
      </c>
      <c r="H12" s="12" t="s">
        <v>329</v>
      </c>
      <c r="I12" s="21">
        <v>72153700</v>
      </c>
      <c r="J12" s="36" t="s">
        <v>342</v>
      </c>
      <c r="K12" s="49">
        <v>42583</v>
      </c>
      <c r="L12" s="198">
        <v>1</v>
      </c>
      <c r="M12" s="12" t="s">
        <v>343</v>
      </c>
      <c r="N12" s="21" t="s">
        <v>1437</v>
      </c>
      <c r="O12" s="31">
        <v>45000000</v>
      </c>
      <c r="P12" s="238">
        <v>45000000</v>
      </c>
      <c r="Q12" s="31" t="s">
        <v>1518</v>
      </c>
      <c r="R12" s="31" t="s">
        <v>1518</v>
      </c>
      <c r="S12" s="122" t="s">
        <v>1449</v>
      </c>
      <c r="T12" s="40">
        <v>45000000</v>
      </c>
      <c r="U12" s="104"/>
      <c r="W12" s="12"/>
      <c r="X12" s="12"/>
      <c r="Y12" s="12"/>
      <c r="Z12" s="12"/>
      <c r="AA12" s="12"/>
      <c r="AB12" s="12"/>
      <c r="AC12" s="12"/>
      <c r="AD12" s="12"/>
      <c r="AE12" s="12"/>
    </row>
    <row r="13" spans="1:31" s="41" customFormat="1" ht="54.95" customHeight="1" x14ac:dyDescent="0.25">
      <c r="A13" s="21">
        <v>12</v>
      </c>
      <c r="B13" s="21" t="s">
        <v>1436</v>
      </c>
      <c r="C13" s="32" t="s">
        <v>319</v>
      </c>
      <c r="D13" s="21" t="s">
        <v>320</v>
      </c>
      <c r="E13" s="21" t="s">
        <v>344</v>
      </c>
      <c r="F13" s="21" t="s">
        <v>327</v>
      </c>
      <c r="G13" s="32" t="s">
        <v>328</v>
      </c>
      <c r="H13" s="21" t="s">
        <v>329</v>
      </c>
      <c r="I13" s="21">
        <v>86132000</v>
      </c>
      <c r="J13" s="32" t="s">
        <v>345</v>
      </c>
      <c r="K13" s="30">
        <v>42562</v>
      </c>
      <c r="L13" s="39">
        <v>4</v>
      </c>
      <c r="M13" s="21" t="s">
        <v>251</v>
      </c>
      <c r="N13" s="21" t="s">
        <v>1437</v>
      </c>
      <c r="O13" s="31">
        <v>5000000</v>
      </c>
      <c r="P13" s="237">
        <v>5000000</v>
      </c>
      <c r="Q13" s="31" t="s">
        <v>1518</v>
      </c>
      <c r="R13" s="31" t="s">
        <v>1518</v>
      </c>
      <c r="S13" s="122" t="s">
        <v>1450</v>
      </c>
      <c r="T13" s="31">
        <v>1250000</v>
      </c>
      <c r="U13" s="104"/>
      <c r="W13" s="12"/>
      <c r="X13" s="12"/>
      <c r="Y13" s="12"/>
      <c r="Z13" s="12"/>
      <c r="AA13" s="12"/>
      <c r="AB13" s="12"/>
      <c r="AC13" s="12"/>
      <c r="AD13" s="12"/>
      <c r="AE13" s="12"/>
    </row>
    <row r="14" spans="1:31" s="41" customFormat="1" ht="54.95" customHeight="1" x14ac:dyDescent="0.25">
      <c r="A14" s="21">
        <v>13</v>
      </c>
      <c r="B14" s="21" t="s">
        <v>1436</v>
      </c>
      <c r="C14" s="32" t="s">
        <v>319</v>
      </c>
      <c r="D14" s="21" t="s">
        <v>320</v>
      </c>
      <c r="E14" s="21" t="s">
        <v>344</v>
      </c>
      <c r="F14" s="21" t="s">
        <v>327</v>
      </c>
      <c r="G14" s="32" t="s">
        <v>328</v>
      </c>
      <c r="H14" s="21" t="s">
        <v>329</v>
      </c>
      <c r="I14" s="21">
        <v>80141625</v>
      </c>
      <c r="J14" s="32" t="s">
        <v>346</v>
      </c>
      <c r="K14" s="30">
        <v>42562</v>
      </c>
      <c r="L14" s="39">
        <v>5</v>
      </c>
      <c r="M14" s="21" t="s">
        <v>343</v>
      </c>
      <c r="N14" s="21" t="s">
        <v>1437</v>
      </c>
      <c r="O14" s="31">
        <v>30000000</v>
      </c>
      <c r="P14" s="237">
        <v>30000000</v>
      </c>
      <c r="Q14" s="31" t="s">
        <v>1518</v>
      </c>
      <c r="R14" s="31" t="s">
        <v>1518</v>
      </c>
      <c r="S14" s="122" t="s">
        <v>1451</v>
      </c>
      <c r="T14" s="31">
        <v>6000000</v>
      </c>
      <c r="U14" s="104"/>
      <c r="W14" s="12"/>
      <c r="X14" s="12"/>
      <c r="Y14" s="12"/>
      <c r="Z14" s="12"/>
      <c r="AA14" s="12"/>
      <c r="AB14" s="12"/>
      <c r="AC14" s="12"/>
      <c r="AD14" s="12"/>
      <c r="AE14" s="12"/>
    </row>
    <row r="15" spans="1:31" s="41" customFormat="1" ht="54.95" customHeight="1" x14ac:dyDescent="0.25">
      <c r="A15" s="21">
        <v>14</v>
      </c>
      <c r="B15" s="21" t="s">
        <v>1436</v>
      </c>
      <c r="C15" s="32" t="s">
        <v>319</v>
      </c>
      <c r="D15" s="21" t="s">
        <v>320</v>
      </c>
      <c r="E15" s="21" t="s">
        <v>344</v>
      </c>
      <c r="F15" s="21" t="s">
        <v>327</v>
      </c>
      <c r="G15" s="32" t="s">
        <v>328</v>
      </c>
      <c r="H15" s="21" t="s">
        <v>329</v>
      </c>
      <c r="I15" s="21">
        <v>86132000</v>
      </c>
      <c r="J15" s="32" t="s">
        <v>347</v>
      </c>
      <c r="K15" s="30">
        <v>42552</v>
      </c>
      <c r="L15" s="39">
        <v>4</v>
      </c>
      <c r="M15" s="21" t="s">
        <v>343</v>
      </c>
      <c r="N15" s="21" t="s">
        <v>1437</v>
      </c>
      <c r="O15" s="31">
        <v>10000000</v>
      </c>
      <c r="P15" s="237">
        <v>10000000</v>
      </c>
      <c r="Q15" s="31" t="s">
        <v>1518</v>
      </c>
      <c r="R15" s="31" t="s">
        <v>1518</v>
      </c>
      <c r="S15" s="122" t="s">
        <v>1452</v>
      </c>
      <c r="T15" s="31">
        <v>2500000</v>
      </c>
      <c r="U15" s="104"/>
      <c r="W15" s="12"/>
      <c r="X15" s="12"/>
      <c r="Y15" s="12"/>
      <c r="Z15" s="12"/>
      <c r="AA15" s="12"/>
      <c r="AB15" s="12"/>
      <c r="AC15" s="12"/>
      <c r="AD15" s="12"/>
      <c r="AE15" s="12"/>
    </row>
    <row r="16" spans="1:31" s="41" customFormat="1" ht="54.95" customHeight="1" x14ac:dyDescent="0.25">
      <c r="A16" s="21">
        <v>15</v>
      </c>
      <c r="B16" s="21" t="s">
        <v>1436</v>
      </c>
      <c r="C16" s="32" t="s">
        <v>319</v>
      </c>
      <c r="D16" s="21" t="s">
        <v>320</v>
      </c>
      <c r="E16" s="21" t="s">
        <v>344</v>
      </c>
      <c r="F16" s="21" t="s">
        <v>327</v>
      </c>
      <c r="G16" s="32" t="s">
        <v>328</v>
      </c>
      <c r="H16" s="21" t="s">
        <v>329</v>
      </c>
      <c r="I16" s="21">
        <v>42182304</v>
      </c>
      <c r="J16" s="32" t="s">
        <v>348</v>
      </c>
      <c r="K16" s="30">
        <v>42644</v>
      </c>
      <c r="L16" s="39">
        <v>1</v>
      </c>
      <c r="M16" s="21" t="s">
        <v>251</v>
      </c>
      <c r="N16" s="21" t="s">
        <v>1437</v>
      </c>
      <c r="O16" s="31">
        <v>15000000</v>
      </c>
      <c r="P16" s="237">
        <v>15000000</v>
      </c>
      <c r="Q16" s="31" t="s">
        <v>1518</v>
      </c>
      <c r="R16" s="31" t="s">
        <v>1518</v>
      </c>
      <c r="S16" s="122" t="s">
        <v>1453</v>
      </c>
      <c r="T16" s="31">
        <v>15000000</v>
      </c>
      <c r="U16" s="104"/>
      <c r="W16" s="12"/>
      <c r="X16" s="12"/>
      <c r="Y16" s="12"/>
      <c r="Z16" s="12"/>
      <c r="AA16" s="12"/>
      <c r="AB16" s="12"/>
      <c r="AC16" s="12"/>
      <c r="AD16" s="12"/>
      <c r="AE16" s="12"/>
    </row>
    <row r="17" spans="1:31" s="41" customFormat="1" ht="54.95" customHeight="1" x14ac:dyDescent="0.25">
      <c r="A17" s="21">
        <v>16</v>
      </c>
      <c r="B17" s="21" t="s">
        <v>1436</v>
      </c>
      <c r="C17" s="32" t="s">
        <v>319</v>
      </c>
      <c r="D17" s="21" t="s">
        <v>320</v>
      </c>
      <c r="E17" s="21" t="s">
        <v>344</v>
      </c>
      <c r="F17" s="21" t="s">
        <v>327</v>
      </c>
      <c r="G17" s="32" t="s">
        <v>328</v>
      </c>
      <c r="H17" s="21" t="s">
        <v>329</v>
      </c>
      <c r="I17" s="21">
        <v>42182304</v>
      </c>
      <c r="J17" s="32" t="s">
        <v>349</v>
      </c>
      <c r="K17" s="30">
        <v>42644</v>
      </c>
      <c r="L17" s="39">
        <v>1</v>
      </c>
      <c r="M17" s="21" t="s">
        <v>251</v>
      </c>
      <c r="N17" s="21" t="s">
        <v>1437</v>
      </c>
      <c r="O17" s="31">
        <v>10000000</v>
      </c>
      <c r="P17" s="237">
        <v>10000000</v>
      </c>
      <c r="Q17" s="31" t="s">
        <v>1518</v>
      </c>
      <c r="R17" s="31" t="s">
        <v>1518</v>
      </c>
      <c r="S17" s="122" t="s">
        <v>1454</v>
      </c>
      <c r="T17" s="31">
        <v>10000000</v>
      </c>
      <c r="U17" s="104"/>
      <c r="W17" s="12"/>
      <c r="X17" s="12"/>
      <c r="Y17" s="12"/>
      <c r="Z17" s="12"/>
      <c r="AA17" s="12"/>
      <c r="AB17" s="12"/>
      <c r="AC17" s="12"/>
      <c r="AD17" s="12"/>
      <c r="AE17" s="12"/>
    </row>
    <row r="18" spans="1:31" s="41" customFormat="1" ht="54.95" customHeight="1" x14ac:dyDescent="0.25">
      <c r="A18" s="21">
        <v>17</v>
      </c>
      <c r="B18" s="21" t="s">
        <v>1436</v>
      </c>
      <c r="C18" s="32" t="s">
        <v>319</v>
      </c>
      <c r="D18" s="21" t="s">
        <v>350</v>
      </c>
      <c r="E18" s="21" t="s">
        <v>351</v>
      </c>
      <c r="F18" s="21" t="s">
        <v>333</v>
      </c>
      <c r="G18" s="32" t="s">
        <v>334</v>
      </c>
      <c r="H18" s="21" t="s">
        <v>335</v>
      </c>
      <c r="I18" s="35">
        <v>80111601</v>
      </c>
      <c r="J18" s="32" t="s">
        <v>352</v>
      </c>
      <c r="K18" s="30">
        <v>42566</v>
      </c>
      <c r="L18" s="39">
        <v>5.5</v>
      </c>
      <c r="M18" s="21" t="s">
        <v>331</v>
      </c>
      <c r="N18" s="21" t="s">
        <v>1437</v>
      </c>
      <c r="O18" s="31">
        <v>11436502</v>
      </c>
      <c r="P18" s="237">
        <v>11436502</v>
      </c>
      <c r="Q18" s="31" t="s">
        <v>1518</v>
      </c>
      <c r="R18" s="31" t="s">
        <v>1518</v>
      </c>
      <c r="S18" s="122" t="s">
        <v>1455</v>
      </c>
      <c r="T18" s="31">
        <v>2079364</v>
      </c>
      <c r="U18" s="104"/>
      <c r="W18" s="12"/>
      <c r="X18" s="12"/>
      <c r="Y18" s="12"/>
      <c r="Z18" s="12"/>
      <c r="AA18" s="12"/>
      <c r="AB18" s="12"/>
      <c r="AC18" s="12"/>
      <c r="AD18" s="12"/>
      <c r="AE18" s="12"/>
    </row>
    <row r="19" spans="1:31" s="41" customFormat="1" ht="54.95" customHeight="1" x14ac:dyDescent="0.25">
      <c r="A19" s="21">
        <v>18</v>
      </c>
      <c r="B19" s="21" t="s">
        <v>1436</v>
      </c>
      <c r="C19" s="32" t="s">
        <v>319</v>
      </c>
      <c r="D19" s="21" t="s">
        <v>350</v>
      </c>
      <c r="E19" s="21" t="s">
        <v>351</v>
      </c>
      <c r="F19" s="21" t="s">
        <v>333</v>
      </c>
      <c r="G19" s="32" t="s">
        <v>334</v>
      </c>
      <c r="H19" s="21" t="s">
        <v>335</v>
      </c>
      <c r="I19" s="35">
        <v>80111601</v>
      </c>
      <c r="J19" s="32" t="s">
        <v>352</v>
      </c>
      <c r="K19" s="30">
        <v>42566</v>
      </c>
      <c r="L19" s="39">
        <v>5.5</v>
      </c>
      <c r="M19" s="21" t="s">
        <v>331</v>
      </c>
      <c r="N19" s="21" t="s">
        <v>1437</v>
      </c>
      <c r="O19" s="31">
        <v>11436502</v>
      </c>
      <c r="P19" s="237">
        <v>11436502</v>
      </c>
      <c r="Q19" s="31" t="s">
        <v>1518</v>
      </c>
      <c r="R19" s="31" t="s">
        <v>1518</v>
      </c>
      <c r="S19" s="122" t="s">
        <v>1456</v>
      </c>
      <c r="T19" s="31">
        <v>2079364</v>
      </c>
      <c r="U19" s="104"/>
      <c r="W19" s="12"/>
      <c r="X19" s="12"/>
      <c r="Y19" s="12"/>
      <c r="Z19" s="12"/>
      <c r="AA19" s="12"/>
      <c r="AB19" s="12"/>
      <c r="AC19" s="12"/>
      <c r="AD19" s="12"/>
      <c r="AE19" s="12"/>
    </row>
    <row r="20" spans="1:31" s="41" customFormat="1" ht="54.95" customHeight="1" x14ac:dyDescent="0.25">
      <c r="A20" s="21">
        <v>19</v>
      </c>
      <c r="B20" s="21" t="s">
        <v>1436</v>
      </c>
      <c r="C20" s="32" t="s">
        <v>319</v>
      </c>
      <c r="D20" s="21" t="s">
        <v>350</v>
      </c>
      <c r="E20" s="21" t="s">
        <v>351</v>
      </c>
      <c r="F20" s="21" t="s">
        <v>333</v>
      </c>
      <c r="G20" s="32" t="s">
        <v>334</v>
      </c>
      <c r="H20" s="21" t="s">
        <v>335</v>
      </c>
      <c r="I20" s="35">
        <v>80111601</v>
      </c>
      <c r="J20" s="32" t="s">
        <v>352</v>
      </c>
      <c r="K20" s="30">
        <v>42566</v>
      </c>
      <c r="L20" s="39">
        <v>5.5</v>
      </c>
      <c r="M20" s="21" t="s">
        <v>331</v>
      </c>
      <c r="N20" s="21" t="s">
        <v>1437</v>
      </c>
      <c r="O20" s="31">
        <v>11436502</v>
      </c>
      <c r="P20" s="237">
        <v>11436502</v>
      </c>
      <c r="Q20" s="31" t="s">
        <v>1518</v>
      </c>
      <c r="R20" s="31" t="s">
        <v>1518</v>
      </c>
      <c r="S20" s="122" t="s">
        <v>1457</v>
      </c>
      <c r="T20" s="31">
        <v>2079364</v>
      </c>
      <c r="U20" s="104"/>
      <c r="W20" s="12"/>
      <c r="X20" s="12"/>
      <c r="Y20" s="12"/>
      <c r="Z20" s="12"/>
      <c r="AA20" s="12"/>
      <c r="AB20" s="12"/>
      <c r="AC20" s="12"/>
      <c r="AD20" s="12"/>
      <c r="AE20" s="12"/>
    </row>
    <row r="21" spans="1:31" s="41" customFormat="1" ht="54.95" customHeight="1" x14ac:dyDescent="0.25">
      <c r="A21" s="21">
        <v>20</v>
      </c>
      <c r="B21" s="21" t="s">
        <v>1436</v>
      </c>
      <c r="C21" s="32" t="s">
        <v>319</v>
      </c>
      <c r="D21" s="21" t="s">
        <v>350</v>
      </c>
      <c r="E21" s="21" t="s">
        <v>351</v>
      </c>
      <c r="F21" s="21" t="s">
        <v>333</v>
      </c>
      <c r="G21" s="32" t="s">
        <v>334</v>
      </c>
      <c r="H21" s="21" t="s">
        <v>335</v>
      </c>
      <c r="I21" s="35">
        <v>80111601</v>
      </c>
      <c r="J21" s="32" t="s">
        <v>352</v>
      </c>
      <c r="K21" s="30">
        <v>42566</v>
      </c>
      <c r="L21" s="39">
        <v>5.5</v>
      </c>
      <c r="M21" s="21" t="s">
        <v>331</v>
      </c>
      <c r="N21" s="21" t="s">
        <v>1437</v>
      </c>
      <c r="O21" s="31">
        <v>11436502</v>
      </c>
      <c r="P21" s="237">
        <v>11436502</v>
      </c>
      <c r="Q21" s="31" t="s">
        <v>1518</v>
      </c>
      <c r="R21" s="31" t="s">
        <v>1518</v>
      </c>
      <c r="S21" s="122" t="s">
        <v>1458</v>
      </c>
      <c r="T21" s="31">
        <v>2079364</v>
      </c>
      <c r="U21" s="104"/>
      <c r="W21" s="12"/>
      <c r="X21" s="12"/>
      <c r="Y21" s="12"/>
      <c r="Z21" s="12"/>
      <c r="AA21" s="12"/>
      <c r="AB21" s="12"/>
      <c r="AC21" s="12"/>
      <c r="AD21" s="12"/>
      <c r="AE21" s="12"/>
    </row>
    <row r="22" spans="1:31" s="41" customFormat="1" ht="54.95" customHeight="1" x14ac:dyDescent="0.25">
      <c r="A22" s="21">
        <v>21</v>
      </c>
      <c r="B22" s="21" t="s">
        <v>1436</v>
      </c>
      <c r="C22" s="32" t="s">
        <v>319</v>
      </c>
      <c r="D22" s="21" t="s">
        <v>350</v>
      </c>
      <c r="E22" s="21" t="s">
        <v>351</v>
      </c>
      <c r="F22" s="21" t="s">
        <v>333</v>
      </c>
      <c r="G22" s="32" t="s">
        <v>334</v>
      </c>
      <c r="H22" s="21" t="s">
        <v>335</v>
      </c>
      <c r="I22" s="35">
        <v>80111601</v>
      </c>
      <c r="J22" s="32" t="s">
        <v>352</v>
      </c>
      <c r="K22" s="30">
        <v>42566</v>
      </c>
      <c r="L22" s="39">
        <v>5.5</v>
      </c>
      <c r="M22" s="21" t="s">
        <v>331</v>
      </c>
      <c r="N22" s="21" t="s">
        <v>1437</v>
      </c>
      <c r="O22" s="31">
        <v>11436502</v>
      </c>
      <c r="P22" s="237">
        <v>11436502</v>
      </c>
      <c r="Q22" s="31" t="s">
        <v>1518</v>
      </c>
      <c r="R22" s="31" t="s">
        <v>1518</v>
      </c>
      <c r="S22" s="122" t="s">
        <v>1459</v>
      </c>
      <c r="T22" s="31">
        <v>2079364</v>
      </c>
      <c r="U22" s="104"/>
      <c r="W22" s="12"/>
      <c r="X22" s="12"/>
      <c r="Y22" s="12"/>
      <c r="Z22" s="12"/>
      <c r="AA22" s="12"/>
      <c r="AB22" s="12"/>
      <c r="AC22" s="12"/>
      <c r="AD22" s="12"/>
      <c r="AE22" s="12"/>
    </row>
    <row r="23" spans="1:31" s="41" customFormat="1" ht="54.95" customHeight="1" x14ac:dyDescent="0.25">
      <c r="A23" s="21">
        <v>22</v>
      </c>
      <c r="B23" s="21" t="s">
        <v>1436</v>
      </c>
      <c r="C23" s="32" t="s">
        <v>319</v>
      </c>
      <c r="D23" s="21" t="s">
        <v>350</v>
      </c>
      <c r="E23" s="21" t="s">
        <v>351</v>
      </c>
      <c r="F23" s="21" t="s">
        <v>333</v>
      </c>
      <c r="G23" s="32" t="s">
        <v>334</v>
      </c>
      <c r="H23" s="21" t="s">
        <v>335</v>
      </c>
      <c r="I23" s="35">
        <v>80111601</v>
      </c>
      <c r="J23" s="32" t="s">
        <v>352</v>
      </c>
      <c r="K23" s="30">
        <v>42566</v>
      </c>
      <c r="L23" s="39">
        <v>5.5</v>
      </c>
      <c r="M23" s="21" t="s">
        <v>331</v>
      </c>
      <c r="N23" s="21" t="s">
        <v>1437</v>
      </c>
      <c r="O23" s="31">
        <v>11436502</v>
      </c>
      <c r="P23" s="237">
        <v>11436502</v>
      </c>
      <c r="Q23" s="31" t="s">
        <v>1518</v>
      </c>
      <c r="R23" s="31" t="s">
        <v>1518</v>
      </c>
      <c r="S23" s="122" t="s">
        <v>1460</v>
      </c>
      <c r="T23" s="31">
        <v>2079364</v>
      </c>
      <c r="U23" s="104"/>
      <c r="W23" s="12"/>
      <c r="X23" s="12"/>
      <c r="Y23" s="12"/>
      <c r="Z23" s="12"/>
      <c r="AA23" s="12"/>
      <c r="AB23" s="12"/>
      <c r="AC23" s="12"/>
      <c r="AD23" s="12"/>
      <c r="AE23" s="12"/>
    </row>
    <row r="24" spans="1:31" s="41" customFormat="1" ht="54.95" customHeight="1" x14ac:dyDescent="0.25">
      <c r="A24" s="21">
        <v>23</v>
      </c>
      <c r="B24" s="21" t="s">
        <v>1436</v>
      </c>
      <c r="C24" s="32" t="s">
        <v>319</v>
      </c>
      <c r="D24" s="21" t="s">
        <v>350</v>
      </c>
      <c r="E24" s="21" t="s">
        <v>351</v>
      </c>
      <c r="F24" s="21" t="s">
        <v>333</v>
      </c>
      <c r="G24" s="32" t="s">
        <v>334</v>
      </c>
      <c r="H24" s="21" t="s">
        <v>335</v>
      </c>
      <c r="I24" s="35">
        <v>80111601</v>
      </c>
      <c r="J24" s="32" t="s">
        <v>352</v>
      </c>
      <c r="K24" s="30">
        <v>42566</v>
      </c>
      <c r="L24" s="39">
        <v>5.5</v>
      </c>
      <c r="M24" s="21" t="s">
        <v>331</v>
      </c>
      <c r="N24" s="21" t="s">
        <v>1437</v>
      </c>
      <c r="O24" s="31">
        <v>11436502</v>
      </c>
      <c r="P24" s="237">
        <v>11436502</v>
      </c>
      <c r="Q24" s="31" t="s">
        <v>1518</v>
      </c>
      <c r="R24" s="31" t="s">
        <v>1518</v>
      </c>
      <c r="S24" s="122" t="s">
        <v>1461</v>
      </c>
      <c r="T24" s="31">
        <v>2079364</v>
      </c>
      <c r="U24" s="104"/>
      <c r="W24" s="12"/>
      <c r="X24" s="12"/>
      <c r="Y24" s="12"/>
      <c r="Z24" s="12"/>
      <c r="AA24" s="12"/>
      <c r="AB24" s="12"/>
      <c r="AC24" s="12"/>
      <c r="AD24" s="12"/>
      <c r="AE24" s="12"/>
    </row>
    <row r="25" spans="1:31" s="41" customFormat="1" ht="54.95" customHeight="1" x14ac:dyDescent="0.25">
      <c r="A25" s="21">
        <v>24</v>
      </c>
      <c r="B25" s="21" t="s">
        <v>1436</v>
      </c>
      <c r="C25" s="32" t="s">
        <v>319</v>
      </c>
      <c r="D25" s="21" t="s">
        <v>350</v>
      </c>
      <c r="E25" s="21" t="s">
        <v>351</v>
      </c>
      <c r="F25" s="21" t="s">
        <v>333</v>
      </c>
      <c r="G25" s="32" t="s">
        <v>334</v>
      </c>
      <c r="H25" s="21" t="s">
        <v>335</v>
      </c>
      <c r="I25" s="35">
        <v>80111601</v>
      </c>
      <c r="J25" s="32" t="s">
        <v>352</v>
      </c>
      <c r="K25" s="30">
        <v>42566</v>
      </c>
      <c r="L25" s="39">
        <v>5.5</v>
      </c>
      <c r="M25" s="21" t="s">
        <v>331</v>
      </c>
      <c r="N25" s="21" t="s">
        <v>1437</v>
      </c>
      <c r="O25" s="31">
        <v>11436502</v>
      </c>
      <c r="P25" s="237">
        <v>11436502</v>
      </c>
      <c r="Q25" s="31" t="s">
        <v>1518</v>
      </c>
      <c r="R25" s="31" t="s">
        <v>1518</v>
      </c>
      <c r="S25" s="122" t="s">
        <v>1462</v>
      </c>
      <c r="T25" s="31">
        <v>2079364</v>
      </c>
      <c r="U25" s="104"/>
      <c r="W25" s="12"/>
      <c r="X25" s="12"/>
      <c r="Y25" s="12"/>
      <c r="Z25" s="12"/>
      <c r="AA25" s="12"/>
      <c r="AB25" s="12"/>
      <c r="AC25" s="12"/>
      <c r="AD25" s="12"/>
      <c r="AE25" s="12"/>
    </row>
    <row r="26" spans="1:31" s="41" customFormat="1" ht="54.95" customHeight="1" x14ac:dyDescent="0.25">
      <c r="A26" s="21">
        <v>25</v>
      </c>
      <c r="B26" s="21" t="s">
        <v>1436</v>
      </c>
      <c r="C26" s="32" t="s">
        <v>319</v>
      </c>
      <c r="D26" s="21" t="s">
        <v>350</v>
      </c>
      <c r="E26" s="21" t="s">
        <v>351</v>
      </c>
      <c r="F26" s="21" t="s">
        <v>333</v>
      </c>
      <c r="G26" s="36" t="s">
        <v>334</v>
      </c>
      <c r="H26" s="12" t="s">
        <v>335</v>
      </c>
      <c r="I26" s="35">
        <v>80111601</v>
      </c>
      <c r="J26" s="32" t="s">
        <v>352</v>
      </c>
      <c r="K26" s="30">
        <v>42566</v>
      </c>
      <c r="L26" s="39">
        <v>5.5</v>
      </c>
      <c r="M26" s="21" t="s">
        <v>331</v>
      </c>
      <c r="N26" s="21" t="s">
        <v>1437</v>
      </c>
      <c r="O26" s="31">
        <v>11436502</v>
      </c>
      <c r="P26" s="237">
        <v>11436502</v>
      </c>
      <c r="Q26" s="31" t="s">
        <v>1518</v>
      </c>
      <c r="R26" s="31" t="s">
        <v>1518</v>
      </c>
      <c r="S26" s="122" t="s">
        <v>1463</v>
      </c>
      <c r="T26" s="31">
        <v>2079364</v>
      </c>
      <c r="U26" s="104"/>
      <c r="W26" s="12"/>
      <c r="X26" s="12"/>
      <c r="Y26" s="12"/>
      <c r="Z26" s="12"/>
      <c r="AA26" s="12"/>
      <c r="AB26" s="12"/>
      <c r="AC26" s="12"/>
      <c r="AD26" s="12"/>
      <c r="AE26" s="12"/>
    </row>
    <row r="27" spans="1:31" s="41" customFormat="1" ht="54.95" customHeight="1" x14ac:dyDescent="0.25">
      <c r="A27" s="21">
        <v>26</v>
      </c>
      <c r="B27" s="21" t="s">
        <v>1436</v>
      </c>
      <c r="C27" s="32" t="s">
        <v>319</v>
      </c>
      <c r="D27" s="21" t="s">
        <v>350</v>
      </c>
      <c r="E27" s="21" t="s">
        <v>351</v>
      </c>
      <c r="F27" s="21" t="s">
        <v>333</v>
      </c>
      <c r="G27" s="36" t="s">
        <v>334</v>
      </c>
      <c r="H27" s="12" t="s">
        <v>335</v>
      </c>
      <c r="I27" s="35">
        <v>80111601</v>
      </c>
      <c r="J27" s="32" t="s">
        <v>352</v>
      </c>
      <c r="K27" s="30">
        <v>42566</v>
      </c>
      <c r="L27" s="39">
        <v>5.5</v>
      </c>
      <c r="M27" s="21" t="s">
        <v>331</v>
      </c>
      <c r="N27" s="21" t="s">
        <v>1437</v>
      </c>
      <c r="O27" s="31">
        <v>11436502</v>
      </c>
      <c r="P27" s="237">
        <v>11436502</v>
      </c>
      <c r="Q27" s="31" t="s">
        <v>1518</v>
      </c>
      <c r="R27" s="31" t="s">
        <v>1518</v>
      </c>
      <c r="S27" s="122" t="s">
        <v>1464</v>
      </c>
      <c r="T27" s="31">
        <v>2079364</v>
      </c>
      <c r="U27" s="104"/>
      <c r="W27" s="12"/>
      <c r="X27" s="12"/>
      <c r="Y27" s="12"/>
      <c r="Z27" s="12"/>
      <c r="AA27" s="12"/>
      <c r="AB27" s="12"/>
      <c r="AC27" s="12"/>
      <c r="AD27" s="12"/>
      <c r="AE27" s="12"/>
    </row>
    <row r="28" spans="1:31" s="41" customFormat="1" ht="54.95" customHeight="1" x14ac:dyDescent="0.25">
      <c r="A28" s="21">
        <v>27</v>
      </c>
      <c r="B28" s="21" t="s">
        <v>1436</v>
      </c>
      <c r="C28" s="32" t="s">
        <v>319</v>
      </c>
      <c r="D28" s="21" t="s">
        <v>350</v>
      </c>
      <c r="E28" s="21" t="s">
        <v>351</v>
      </c>
      <c r="F28" s="21" t="s">
        <v>333</v>
      </c>
      <c r="G28" s="36" t="s">
        <v>334</v>
      </c>
      <c r="H28" s="12" t="s">
        <v>335</v>
      </c>
      <c r="I28" s="35">
        <v>80111601</v>
      </c>
      <c r="J28" s="32" t="s">
        <v>353</v>
      </c>
      <c r="K28" s="30">
        <v>42566</v>
      </c>
      <c r="L28" s="39">
        <v>5.5</v>
      </c>
      <c r="M28" s="21" t="s">
        <v>331</v>
      </c>
      <c r="N28" s="21" t="s">
        <v>1437</v>
      </c>
      <c r="O28" s="31">
        <v>8985823</v>
      </c>
      <c r="P28" s="237">
        <v>8985823</v>
      </c>
      <c r="Q28" s="31" t="s">
        <v>1518</v>
      </c>
      <c r="R28" s="31" t="s">
        <v>1518</v>
      </c>
      <c r="S28" s="122" t="s">
        <v>1465</v>
      </c>
      <c r="T28" s="31">
        <v>1633786</v>
      </c>
      <c r="U28" s="104"/>
      <c r="W28" s="12"/>
      <c r="X28" s="12"/>
      <c r="Y28" s="12"/>
      <c r="Z28" s="12"/>
      <c r="AA28" s="12"/>
      <c r="AB28" s="12"/>
      <c r="AC28" s="12"/>
      <c r="AD28" s="12"/>
      <c r="AE28" s="12"/>
    </row>
    <row r="29" spans="1:31" s="41" customFormat="1" ht="54.95" customHeight="1" x14ac:dyDescent="0.25">
      <c r="A29" s="21">
        <v>28</v>
      </c>
      <c r="B29" s="21" t="s">
        <v>1436</v>
      </c>
      <c r="C29" s="32" t="s">
        <v>319</v>
      </c>
      <c r="D29" s="21" t="s">
        <v>350</v>
      </c>
      <c r="E29" s="21" t="s">
        <v>351</v>
      </c>
      <c r="F29" s="21" t="s">
        <v>333</v>
      </c>
      <c r="G29" s="36" t="s">
        <v>334</v>
      </c>
      <c r="H29" s="12" t="s">
        <v>335</v>
      </c>
      <c r="I29" s="35">
        <v>80111601</v>
      </c>
      <c r="J29" s="32" t="s">
        <v>353</v>
      </c>
      <c r="K29" s="30">
        <v>42566</v>
      </c>
      <c r="L29" s="39">
        <v>5.5</v>
      </c>
      <c r="M29" s="21" t="s">
        <v>331</v>
      </c>
      <c r="N29" s="21" t="s">
        <v>1437</v>
      </c>
      <c r="O29" s="31">
        <v>8985823</v>
      </c>
      <c r="P29" s="237">
        <v>8985823</v>
      </c>
      <c r="Q29" s="31" t="s">
        <v>1518</v>
      </c>
      <c r="R29" s="31" t="s">
        <v>1518</v>
      </c>
      <c r="S29" s="122" t="s">
        <v>1466</v>
      </c>
      <c r="T29" s="31">
        <v>1633786</v>
      </c>
      <c r="U29" s="104"/>
      <c r="W29" s="12"/>
      <c r="X29" s="12"/>
      <c r="Y29" s="12"/>
      <c r="Z29" s="12"/>
      <c r="AA29" s="12"/>
      <c r="AB29" s="12"/>
      <c r="AC29" s="12"/>
      <c r="AD29" s="12"/>
      <c r="AE29" s="12"/>
    </row>
    <row r="30" spans="1:31" s="41" customFormat="1" ht="54.95" customHeight="1" x14ac:dyDescent="0.25">
      <c r="A30" s="21">
        <v>29</v>
      </c>
      <c r="B30" s="21" t="s">
        <v>1436</v>
      </c>
      <c r="C30" s="32" t="s">
        <v>319</v>
      </c>
      <c r="D30" s="21" t="s">
        <v>350</v>
      </c>
      <c r="E30" s="21" t="s">
        <v>351</v>
      </c>
      <c r="F30" s="12" t="s">
        <v>327</v>
      </c>
      <c r="G30" s="36" t="s">
        <v>328</v>
      </c>
      <c r="H30" s="12" t="s">
        <v>329</v>
      </c>
      <c r="I30" s="21">
        <v>24141500</v>
      </c>
      <c r="J30" s="32" t="s">
        <v>354</v>
      </c>
      <c r="K30" s="30">
        <v>42566</v>
      </c>
      <c r="L30" s="39">
        <v>1</v>
      </c>
      <c r="M30" s="21" t="s">
        <v>343</v>
      </c>
      <c r="N30" s="21" t="s">
        <v>1437</v>
      </c>
      <c r="O30" s="31">
        <v>95000000</v>
      </c>
      <c r="P30" s="237">
        <v>95000000</v>
      </c>
      <c r="Q30" s="31" t="s">
        <v>1518</v>
      </c>
      <c r="R30" s="31" t="s">
        <v>1518</v>
      </c>
      <c r="S30" s="122" t="s">
        <v>1467</v>
      </c>
      <c r="T30" s="31">
        <v>95000000</v>
      </c>
      <c r="U30" s="104"/>
      <c r="W30" s="12"/>
      <c r="X30" s="12"/>
      <c r="Y30" s="12"/>
      <c r="Z30" s="12"/>
      <c r="AA30" s="12"/>
      <c r="AB30" s="12"/>
      <c r="AC30" s="12"/>
      <c r="AD30" s="12"/>
      <c r="AE30" s="12"/>
    </row>
    <row r="31" spans="1:31" s="41" customFormat="1" ht="54.95" customHeight="1" x14ac:dyDescent="0.25">
      <c r="A31" s="21">
        <v>30</v>
      </c>
      <c r="B31" s="21" t="s">
        <v>1436</v>
      </c>
      <c r="C31" s="32" t="s">
        <v>319</v>
      </c>
      <c r="D31" s="21" t="s">
        <v>350</v>
      </c>
      <c r="E31" s="21" t="s">
        <v>351</v>
      </c>
      <c r="F31" s="12" t="s">
        <v>327</v>
      </c>
      <c r="G31" s="36" t="s">
        <v>328</v>
      </c>
      <c r="H31" s="12" t="s">
        <v>329</v>
      </c>
      <c r="I31" s="21">
        <v>43211711</v>
      </c>
      <c r="J31" s="32" t="s">
        <v>355</v>
      </c>
      <c r="K31" s="30">
        <v>42583</v>
      </c>
      <c r="L31" s="39">
        <v>1</v>
      </c>
      <c r="M31" s="21" t="s">
        <v>343</v>
      </c>
      <c r="N31" s="21" t="s">
        <v>1437</v>
      </c>
      <c r="O31" s="31">
        <v>110000000</v>
      </c>
      <c r="P31" s="237">
        <v>110000000</v>
      </c>
      <c r="Q31" s="31" t="s">
        <v>1518</v>
      </c>
      <c r="R31" s="31" t="s">
        <v>1518</v>
      </c>
      <c r="S31" s="122" t="s">
        <v>1468</v>
      </c>
      <c r="T31" s="31">
        <v>110000000</v>
      </c>
      <c r="U31" s="104"/>
      <c r="W31" s="12"/>
      <c r="X31" s="12"/>
      <c r="Y31" s="12"/>
      <c r="Z31" s="12"/>
      <c r="AA31" s="12"/>
      <c r="AB31" s="12"/>
      <c r="AC31" s="12"/>
      <c r="AD31" s="12"/>
      <c r="AE31" s="12"/>
    </row>
    <row r="32" spans="1:31" s="41" customFormat="1" ht="54.95" customHeight="1" x14ac:dyDescent="0.25">
      <c r="A32" s="21">
        <v>31</v>
      </c>
      <c r="B32" s="21" t="s">
        <v>1436</v>
      </c>
      <c r="C32" s="32" t="s">
        <v>319</v>
      </c>
      <c r="D32" s="21" t="s">
        <v>350</v>
      </c>
      <c r="E32" s="21" t="s">
        <v>351</v>
      </c>
      <c r="F32" s="12" t="s">
        <v>327</v>
      </c>
      <c r="G32" s="36" t="s">
        <v>328</v>
      </c>
      <c r="H32" s="12" t="s">
        <v>329</v>
      </c>
      <c r="I32" s="21">
        <v>56101700</v>
      </c>
      <c r="J32" s="32" t="s">
        <v>1469</v>
      </c>
      <c r="K32" s="30">
        <v>42583</v>
      </c>
      <c r="L32" s="39">
        <v>1</v>
      </c>
      <c r="M32" s="21" t="s">
        <v>343</v>
      </c>
      <c r="N32" s="21" t="s">
        <v>1437</v>
      </c>
      <c r="O32" s="31">
        <v>42726072</v>
      </c>
      <c r="P32" s="237">
        <v>42726072</v>
      </c>
      <c r="Q32" s="31" t="s">
        <v>1518</v>
      </c>
      <c r="R32" s="31" t="s">
        <v>1518</v>
      </c>
      <c r="S32" s="122" t="s">
        <v>1470</v>
      </c>
      <c r="T32" s="31">
        <v>42726072</v>
      </c>
      <c r="U32" s="104"/>
      <c r="W32" s="12"/>
      <c r="X32" s="12"/>
      <c r="Y32" s="12"/>
      <c r="Z32" s="12"/>
      <c r="AA32" s="12"/>
      <c r="AB32" s="12"/>
      <c r="AC32" s="12"/>
      <c r="AD32" s="12"/>
      <c r="AE32" s="12"/>
    </row>
    <row r="33" spans="1:31" s="41" customFormat="1" ht="54.95" customHeight="1" x14ac:dyDescent="0.25">
      <c r="A33" s="21">
        <v>32</v>
      </c>
      <c r="B33" s="21" t="s">
        <v>1436</v>
      </c>
      <c r="C33" s="32" t="s">
        <v>356</v>
      </c>
      <c r="D33" s="21" t="s">
        <v>357</v>
      </c>
      <c r="E33" s="21" t="s">
        <v>358</v>
      </c>
      <c r="F33" s="12" t="s">
        <v>327</v>
      </c>
      <c r="G33" s="36" t="s">
        <v>328</v>
      </c>
      <c r="H33" s="12" t="s">
        <v>329</v>
      </c>
      <c r="I33" s="21" t="s">
        <v>1471</v>
      </c>
      <c r="J33" s="32" t="s">
        <v>1424</v>
      </c>
      <c r="K33" s="30">
        <v>42566</v>
      </c>
      <c r="L33" s="39">
        <v>12</v>
      </c>
      <c r="M33" s="21" t="s">
        <v>251</v>
      </c>
      <c r="N33" s="21" t="s">
        <v>1437</v>
      </c>
      <c r="O33" s="31">
        <v>8500000</v>
      </c>
      <c r="P33" s="237">
        <v>8500000</v>
      </c>
      <c r="Q33" s="31" t="s">
        <v>1518</v>
      </c>
      <c r="R33" s="31" t="s">
        <v>1518</v>
      </c>
      <c r="S33" s="122" t="s">
        <v>1472</v>
      </c>
      <c r="T33" s="31">
        <v>708333.33333333337</v>
      </c>
      <c r="U33" s="104"/>
      <c r="W33" s="12"/>
      <c r="X33" s="12"/>
      <c r="Y33" s="12"/>
      <c r="Z33" s="12"/>
      <c r="AA33" s="12"/>
      <c r="AB33" s="12"/>
      <c r="AC33" s="12"/>
      <c r="AD33" s="12"/>
      <c r="AE33" s="12"/>
    </row>
    <row r="34" spans="1:31" s="41" customFormat="1" ht="54.95" customHeight="1" x14ac:dyDescent="0.25">
      <c r="A34" s="21">
        <v>33</v>
      </c>
      <c r="B34" s="21" t="s">
        <v>1436</v>
      </c>
      <c r="C34" s="32" t="s">
        <v>356</v>
      </c>
      <c r="D34" s="21" t="s">
        <v>357</v>
      </c>
      <c r="E34" s="21" t="s">
        <v>358</v>
      </c>
      <c r="F34" s="21" t="s">
        <v>333</v>
      </c>
      <c r="G34" s="36" t="s">
        <v>334</v>
      </c>
      <c r="H34" s="12" t="s">
        <v>335</v>
      </c>
      <c r="I34" s="35">
        <v>80111600</v>
      </c>
      <c r="J34" s="46" t="s">
        <v>1473</v>
      </c>
      <c r="K34" s="59">
        <v>42560</v>
      </c>
      <c r="L34" s="149">
        <v>6.6457292145455185</v>
      </c>
      <c r="M34" s="21" t="s">
        <v>331</v>
      </c>
      <c r="N34" s="21" t="s">
        <v>1437</v>
      </c>
      <c r="O34" s="31">
        <v>27355762</v>
      </c>
      <c r="P34" s="237">
        <v>27355762</v>
      </c>
      <c r="Q34" s="31" t="s">
        <v>1518</v>
      </c>
      <c r="R34" s="31" t="s">
        <v>1518</v>
      </c>
      <c r="S34" s="122" t="s">
        <v>1474</v>
      </c>
      <c r="T34" s="31">
        <v>4116292</v>
      </c>
      <c r="U34" s="104"/>
      <c r="W34" s="12"/>
      <c r="X34" s="12"/>
      <c r="Y34" s="12"/>
      <c r="Z34" s="12"/>
      <c r="AA34" s="12"/>
      <c r="AB34" s="12"/>
      <c r="AC34" s="12"/>
      <c r="AD34" s="12"/>
      <c r="AE34" s="12"/>
    </row>
    <row r="35" spans="1:31" s="41" customFormat="1" ht="54.95" customHeight="1" x14ac:dyDescent="0.25">
      <c r="A35" s="21">
        <v>34</v>
      </c>
      <c r="B35" s="21" t="s">
        <v>1436</v>
      </c>
      <c r="C35" s="32" t="s">
        <v>356</v>
      </c>
      <c r="D35" s="21" t="s">
        <v>357</v>
      </c>
      <c r="E35" s="21" t="s">
        <v>358</v>
      </c>
      <c r="F35" s="21" t="s">
        <v>333</v>
      </c>
      <c r="G35" s="36" t="s">
        <v>334</v>
      </c>
      <c r="H35" s="12" t="s">
        <v>335</v>
      </c>
      <c r="I35" s="35">
        <v>80111600</v>
      </c>
      <c r="J35" s="46" t="s">
        <v>1252</v>
      </c>
      <c r="K35" s="59">
        <v>42560</v>
      </c>
      <c r="L35" s="149">
        <v>5</v>
      </c>
      <c r="M35" s="21" t="s">
        <v>331</v>
      </c>
      <c r="N35" s="21" t="s">
        <v>1437</v>
      </c>
      <c r="O35" s="31">
        <v>13102115</v>
      </c>
      <c r="P35" s="237">
        <v>13102115</v>
      </c>
      <c r="Q35" s="31" t="s">
        <v>1518</v>
      </c>
      <c r="R35" s="31" t="s">
        <v>1518</v>
      </c>
      <c r="S35" s="122" t="s">
        <v>1475</v>
      </c>
      <c r="T35" s="43">
        <v>2620423</v>
      </c>
      <c r="U35" s="104"/>
      <c r="W35" s="12"/>
      <c r="X35" s="12"/>
      <c r="Y35" s="12"/>
      <c r="Z35" s="12"/>
      <c r="AA35" s="12"/>
      <c r="AB35" s="12"/>
      <c r="AC35" s="12"/>
      <c r="AD35" s="12"/>
      <c r="AE35" s="12"/>
    </row>
    <row r="36" spans="1:31" s="41" customFormat="1" ht="54.95" customHeight="1" x14ac:dyDescent="0.25">
      <c r="A36" s="21">
        <v>35</v>
      </c>
      <c r="B36" s="21" t="s">
        <v>1436</v>
      </c>
      <c r="C36" s="32" t="s">
        <v>356</v>
      </c>
      <c r="D36" s="21" t="s">
        <v>357</v>
      </c>
      <c r="E36" s="21" t="s">
        <v>358</v>
      </c>
      <c r="F36" s="21" t="s">
        <v>333</v>
      </c>
      <c r="G36" s="36" t="s">
        <v>334</v>
      </c>
      <c r="H36" s="12" t="s">
        <v>335</v>
      </c>
      <c r="I36" s="35">
        <v>80111600</v>
      </c>
      <c r="J36" s="46" t="s">
        <v>359</v>
      </c>
      <c r="K36" s="59">
        <v>42553</v>
      </c>
      <c r="L36" s="149">
        <v>5.5</v>
      </c>
      <c r="M36" s="21" t="s">
        <v>331</v>
      </c>
      <c r="N36" s="21" t="s">
        <v>1437</v>
      </c>
      <c r="O36" s="31">
        <v>42595135</v>
      </c>
      <c r="P36" s="237">
        <v>42595135</v>
      </c>
      <c r="Q36" s="31" t="s">
        <v>1518</v>
      </c>
      <c r="R36" s="31" t="s">
        <v>1518</v>
      </c>
      <c r="S36" s="122" t="s">
        <v>1476</v>
      </c>
      <c r="T36" s="43">
        <v>7744570</v>
      </c>
      <c r="U36" s="104"/>
      <c r="W36" s="12"/>
      <c r="X36" s="12"/>
      <c r="Y36" s="12"/>
      <c r="Z36" s="12"/>
      <c r="AA36" s="12"/>
      <c r="AB36" s="12"/>
      <c r="AC36" s="12"/>
      <c r="AD36" s="12"/>
      <c r="AE36" s="12"/>
    </row>
    <row r="37" spans="1:31" s="41" customFormat="1" ht="54.95" customHeight="1" x14ac:dyDescent="0.25">
      <c r="A37" s="21">
        <v>36</v>
      </c>
      <c r="B37" s="21" t="s">
        <v>1436</v>
      </c>
      <c r="C37" s="32" t="s">
        <v>356</v>
      </c>
      <c r="D37" s="21" t="s">
        <v>357</v>
      </c>
      <c r="E37" s="21" t="s">
        <v>358</v>
      </c>
      <c r="F37" s="21" t="s">
        <v>333</v>
      </c>
      <c r="G37" s="36" t="s">
        <v>334</v>
      </c>
      <c r="H37" s="12" t="s">
        <v>335</v>
      </c>
      <c r="I37" s="35">
        <v>80111600</v>
      </c>
      <c r="J37" s="46" t="s">
        <v>1253</v>
      </c>
      <c r="K37" s="59">
        <v>42600</v>
      </c>
      <c r="L37" s="149">
        <v>5</v>
      </c>
      <c r="M37" s="21" t="s">
        <v>331</v>
      </c>
      <c r="N37" s="21" t="s">
        <v>1437</v>
      </c>
      <c r="O37" s="31">
        <v>30766100</v>
      </c>
      <c r="P37" s="237">
        <v>30766100</v>
      </c>
      <c r="Q37" s="31" t="s">
        <v>1518</v>
      </c>
      <c r="R37" s="31" t="s">
        <v>1518</v>
      </c>
      <c r="S37" s="122" t="s">
        <v>1477</v>
      </c>
      <c r="T37" s="43">
        <v>6153220</v>
      </c>
      <c r="U37" s="104"/>
      <c r="W37" s="12"/>
      <c r="X37" s="12"/>
      <c r="Y37" s="12"/>
      <c r="Z37" s="12"/>
      <c r="AA37" s="12"/>
      <c r="AB37" s="12"/>
      <c r="AC37" s="12"/>
      <c r="AD37" s="12"/>
      <c r="AE37" s="12"/>
    </row>
    <row r="38" spans="1:31" s="41" customFormat="1" ht="54.95" customHeight="1" x14ac:dyDescent="0.25">
      <c r="A38" s="21">
        <v>37</v>
      </c>
      <c r="B38" s="21" t="s">
        <v>1436</v>
      </c>
      <c r="C38" s="32" t="s">
        <v>356</v>
      </c>
      <c r="D38" s="21" t="s">
        <v>357</v>
      </c>
      <c r="E38" s="21" t="s">
        <v>358</v>
      </c>
      <c r="F38" s="21" t="s">
        <v>333</v>
      </c>
      <c r="G38" s="36" t="s">
        <v>334</v>
      </c>
      <c r="H38" s="12" t="s">
        <v>335</v>
      </c>
      <c r="I38" s="35">
        <v>80111600</v>
      </c>
      <c r="J38" s="46" t="s">
        <v>1253</v>
      </c>
      <c r="K38" s="59">
        <v>42568</v>
      </c>
      <c r="L38" s="149">
        <v>6</v>
      </c>
      <c r="M38" s="21" t="s">
        <v>331</v>
      </c>
      <c r="N38" s="21" t="s">
        <v>1437</v>
      </c>
      <c r="O38" s="31">
        <v>36919320</v>
      </c>
      <c r="P38" s="237">
        <v>36919320</v>
      </c>
      <c r="Q38" s="31" t="s">
        <v>1518</v>
      </c>
      <c r="R38" s="31" t="s">
        <v>1518</v>
      </c>
      <c r="S38" s="122" t="s">
        <v>1478</v>
      </c>
      <c r="T38" s="43">
        <v>6153220</v>
      </c>
      <c r="U38" s="104"/>
      <c r="W38" s="12"/>
      <c r="X38" s="12"/>
      <c r="Y38" s="12"/>
      <c r="Z38" s="12"/>
      <c r="AA38" s="12"/>
      <c r="AB38" s="12"/>
      <c r="AC38" s="12"/>
      <c r="AD38" s="12"/>
      <c r="AE38" s="12"/>
    </row>
    <row r="39" spans="1:31" s="41" customFormat="1" ht="54.95" customHeight="1" x14ac:dyDescent="0.25">
      <c r="A39" s="21">
        <v>38</v>
      </c>
      <c r="B39" s="21" t="s">
        <v>1436</v>
      </c>
      <c r="C39" s="32" t="s">
        <v>356</v>
      </c>
      <c r="D39" s="21" t="s">
        <v>357</v>
      </c>
      <c r="E39" s="21" t="s">
        <v>358</v>
      </c>
      <c r="F39" s="21" t="s">
        <v>333</v>
      </c>
      <c r="G39" s="36" t="s">
        <v>334</v>
      </c>
      <c r="H39" s="12" t="s">
        <v>335</v>
      </c>
      <c r="I39" s="35">
        <v>80111600</v>
      </c>
      <c r="J39" s="46" t="s">
        <v>1253</v>
      </c>
      <c r="K39" s="59">
        <v>42585</v>
      </c>
      <c r="L39" s="149">
        <v>5</v>
      </c>
      <c r="M39" s="21" t="s">
        <v>331</v>
      </c>
      <c r="N39" s="21" t="s">
        <v>1437</v>
      </c>
      <c r="O39" s="31">
        <v>30766100</v>
      </c>
      <c r="P39" s="237">
        <v>30766100</v>
      </c>
      <c r="Q39" s="31" t="s">
        <v>1518</v>
      </c>
      <c r="R39" s="31" t="s">
        <v>1518</v>
      </c>
      <c r="S39" s="122" t="s">
        <v>1479</v>
      </c>
      <c r="T39" s="43">
        <v>6153220</v>
      </c>
      <c r="U39" s="104"/>
      <c r="W39" s="12"/>
      <c r="X39" s="12"/>
      <c r="Y39" s="12"/>
      <c r="Z39" s="12"/>
      <c r="AA39" s="12"/>
      <c r="AB39" s="12"/>
      <c r="AC39" s="12"/>
      <c r="AD39" s="12"/>
      <c r="AE39" s="12"/>
    </row>
    <row r="40" spans="1:31" s="41" customFormat="1" ht="54.95" customHeight="1" x14ac:dyDescent="0.25">
      <c r="A40" s="21">
        <v>39</v>
      </c>
      <c r="B40" s="21" t="s">
        <v>1436</v>
      </c>
      <c r="C40" s="32" t="s">
        <v>356</v>
      </c>
      <c r="D40" s="21" t="s">
        <v>357</v>
      </c>
      <c r="E40" s="21" t="s">
        <v>358</v>
      </c>
      <c r="F40" s="21" t="s">
        <v>333</v>
      </c>
      <c r="G40" s="36" t="s">
        <v>334</v>
      </c>
      <c r="H40" s="12" t="s">
        <v>335</v>
      </c>
      <c r="I40" s="35">
        <v>80111600</v>
      </c>
      <c r="J40" s="46" t="s">
        <v>1254</v>
      </c>
      <c r="K40" s="59">
        <v>42562</v>
      </c>
      <c r="L40" s="149">
        <v>5</v>
      </c>
      <c r="M40" s="21" t="s">
        <v>331</v>
      </c>
      <c r="N40" s="21" t="s">
        <v>1437</v>
      </c>
      <c r="O40" s="31">
        <v>15860455</v>
      </c>
      <c r="P40" s="237">
        <v>15860455</v>
      </c>
      <c r="Q40" s="31" t="s">
        <v>1518</v>
      </c>
      <c r="R40" s="31" t="s">
        <v>1518</v>
      </c>
      <c r="S40" s="122" t="s">
        <v>1480</v>
      </c>
      <c r="T40" s="43">
        <v>3172091</v>
      </c>
      <c r="U40" s="104"/>
      <c r="W40" s="12"/>
      <c r="X40" s="12"/>
      <c r="Y40" s="12"/>
      <c r="Z40" s="12"/>
      <c r="AA40" s="12"/>
      <c r="AB40" s="12"/>
      <c r="AC40" s="12"/>
      <c r="AD40" s="12"/>
      <c r="AE40" s="12"/>
    </row>
    <row r="41" spans="1:31" s="41" customFormat="1" ht="54.95" customHeight="1" x14ac:dyDescent="0.25">
      <c r="A41" s="21">
        <v>40</v>
      </c>
      <c r="B41" s="21" t="s">
        <v>1436</v>
      </c>
      <c r="C41" s="32" t="s">
        <v>356</v>
      </c>
      <c r="D41" s="21" t="s">
        <v>357</v>
      </c>
      <c r="E41" s="21" t="s">
        <v>358</v>
      </c>
      <c r="F41" s="21" t="s">
        <v>333</v>
      </c>
      <c r="G41" s="36" t="s">
        <v>334</v>
      </c>
      <c r="H41" s="12" t="s">
        <v>335</v>
      </c>
      <c r="I41" s="35">
        <v>80111600</v>
      </c>
      <c r="J41" s="46" t="s">
        <v>1254</v>
      </c>
      <c r="K41" s="59">
        <v>42552</v>
      </c>
      <c r="L41" s="149">
        <v>5</v>
      </c>
      <c r="M41" s="21" t="s">
        <v>331</v>
      </c>
      <c r="N41" s="21" t="s">
        <v>1437</v>
      </c>
      <c r="O41" s="31">
        <v>15860455</v>
      </c>
      <c r="P41" s="237">
        <v>15860455</v>
      </c>
      <c r="Q41" s="31" t="s">
        <v>1518</v>
      </c>
      <c r="R41" s="31" t="s">
        <v>1518</v>
      </c>
      <c r="S41" s="122" t="s">
        <v>1481</v>
      </c>
      <c r="T41" s="43">
        <v>3172091</v>
      </c>
      <c r="U41" s="104"/>
      <c r="W41" s="12"/>
      <c r="X41" s="12"/>
      <c r="Y41" s="12"/>
      <c r="Z41" s="12"/>
      <c r="AA41" s="12"/>
      <c r="AB41" s="12"/>
      <c r="AC41" s="12"/>
      <c r="AD41" s="12"/>
      <c r="AE41" s="12"/>
    </row>
    <row r="42" spans="1:31" s="41" customFormat="1" ht="54.95" customHeight="1" x14ac:dyDescent="0.25">
      <c r="A42" s="21">
        <v>41</v>
      </c>
      <c r="B42" s="21" t="s">
        <v>1436</v>
      </c>
      <c r="C42" s="32" t="s">
        <v>356</v>
      </c>
      <c r="D42" s="21" t="s">
        <v>357</v>
      </c>
      <c r="E42" s="21" t="s">
        <v>358</v>
      </c>
      <c r="F42" s="21" t="s">
        <v>333</v>
      </c>
      <c r="G42" s="36" t="s">
        <v>334</v>
      </c>
      <c r="H42" s="12" t="s">
        <v>335</v>
      </c>
      <c r="I42" s="35">
        <v>80111600</v>
      </c>
      <c r="J42" s="46" t="s">
        <v>1255</v>
      </c>
      <c r="K42" s="59">
        <v>42556</v>
      </c>
      <c r="L42" s="149">
        <v>5</v>
      </c>
      <c r="M42" s="21" t="s">
        <v>331</v>
      </c>
      <c r="N42" s="21" t="s">
        <v>1437</v>
      </c>
      <c r="O42" s="31">
        <v>14216060</v>
      </c>
      <c r="P42" s="237">
        <v>14216060</v>
      </c>
      <c r="Q42" s="31" t="s">
        <v>1518</v>
      </c>
      <c r="R42" s="31" t="s">
        <v>1518</v>
      </c>
      <c r="S42" s="122" t="s">
        <v>1482</v>
      </c>
      <c r="T42" s="43">
        <v>2843212</v>
      </c>
      <c r="U42" s="104"/>
      <c r="W42" s="12"/>
      <c r="X42" s="12"/>
      <c r="Y42" s="12"/>
      <c r="Z42" s="12"/>
      <c r="AA42" s="12"/>
      <c r="AB42" s="12"/>
      <c r="AC42" s="12"/>
      <c r="AD42" s="12"/>
      <c r="AE42" s="12"/>
    </row>
    <row r="43" spans="1:31" s="41" customFormat="1" ht="54.95" customHeight="1" x14ac:dyDescent="0.25">
      <c r="A43" s="21">
        <v>42</v>
      </c>
      <c r="B43" s="21" t="s">
        <v>1436</v>
      </c>
      <c r="C43" s="32" t="s">
        <v>356</v>
      </c>
      <c r="D43" s="21" t="s">
        <v>357</v>
      </c>
      <c r="E43" s="21" t="s">
        <v>358</v>
      </c>
      <c r="F43" s="21" t="s">
        <v>333</v>
      </c>
      <c r="G43" s="36" t="s">
        <v>334</v>
      </c>
      <c r="H43" s="12" t="s">
        <v>335</v>
      </c>
      <c r="I43" s="35">
        <v>80111600</v>
      </c>
      <c r="J43" s="46" t="s">
        <v>1483</v>
      </c>
      <c r="K43" s="59">
        <v>42552</v>
      </c>
      <c r="L43" s="149">
        <v>6</v>
      </c>
      <c r="M43" s="21" t="s">
        <v>331</v>
      </c>
      <c r="N43" s="21" t="s">
        <v>1437</v>
      </c>
      <c r="O43" s="31">
        <v>46467420</v>
      </c>
      <c r="P43" s="237">
        <v>46467420</v>
      </c>
      <c r="Q43" s="31" t="s">
        <v>1518</v>
      </c>
      <c r="R43" s="31" t="s">
        <v>1518</v>
      </c>
      <c r="S43" s="122" t="s">
        <v>1484</v>
      </c>
      <c r="T43" s="43">
        <v>7744570</v>
      </c>
      <c r="U43" s="104"/>
      <c r="W43" s="12"/>
      <c r="X43" s="12"/>
      <c r="Y43" s="12"/>
      <c r="Z43" s="12"/>
      <c r="AA43" s="12"/>
      <c r="AB43" s="12"/>
      <c r="AC43" s="12"/>
      <c r="AD43" s="12"/>
      <c r="AE43" s="12"/>
    </row>
    <row r="44" spans="1:31" s="41" customFormat="1" ht="54.95" customHeight="1" x14ac:dyDescent="0.25">
      <c r="A44" s="21">
        <v>43</v>
      </c>
      <c r="B44" s="21" t="s">
        <v>1436</v>
      </c>
      <c r="C44" s="32" t="s">
        <v>356</v>
      </c>
      <c r="D44" s="21" t="s">
        <v>357</v>
      </c>
      <c r="E44" s="21" t="s">
        <v>358</v>
      </c>
      <c r="F44" s="21" t="s">
        <v>333</v>
      </c>
      <c r="G44" s="36" t="s">
        <v>334</v>
      </c>
      <c r="H44" s="12" t="s">
        <v>335</v>
      </c>
      <c r="I44" s="35">
        <v>80111600</v>
      </c>
      <c r="J44" s="46" t="s">
        <v>1485</v>
      </c>
      <c r="K44" s="59">
        <v>42552</v>
      </c>
      <c r="L44" s="149">
        <v>5</v>
      </c>
      <c r="M44" s="21" t="s">
        <v>331</v>
      </c>
      <c r="N44" s="21" t="s">
        <v>1437</v>
      </c>
      <c r="O44" s="31">
        <v>38722850</v>
      </c>
      <c r="P44" s="237">
        <v>38722850</v>
      </c>
      <c r="Q44" s="31" t="s">
        <v>1518</v>
      </c>
      <c r="R44" s="31" t="s">
        <v>1518</v>
      </c>
      <c r="S44" s="122" t="s">
        <v>1486</v>
      </c>
      <c r="T44" s="43">
        <v>7744570</v>
      </c>
      <c r="U44" s="104"/>
      <c r="W44" s="12"/>
      <c r="X44" s="12"/>
      <c r="Y44" s="12"/>
      <c r="Z44" s="12"/>
      <c r="AA44" s="12"/>
      <c r="AB44" s="12"/>
      <c r="AC44" s="12"/>
      <c r="AD44" s="12"/>
      <c r="AE44" s="12"/>
    </row>
    <row r="45" spans="1:31" s="41" customFormat="1" ht="54.95" customHeight="1" x14ac:dyDescent="0.25">
      <c r="A45" s="21">
        <v>44</v>
      </c>
      <c r="B45" s="21" t="s">
        <v>1436</v>
      </c>
      <c r="C45" s="32" t="s">
        <v>356</v>
      </c>
      <c r="D45" s="21" t="s">
        <v>357</v>
      </c>
      <c r="E45" s="21" t="s">
        <v>358</v>
      </c>
      <c r="F45" s="21" t="s">
        <v>333</v>
      </c>
      <c r="G45" s="36" t="s">
        <v>334</v>
      </c>
      <c r="H45" s="12" t="s">
        <v>335</v>
      </c>
      <c r="I45" s="35">
        <v>80111600</v>
      </c>
      <c r="J45" s="46" t="s">
        <v>1487</v>
      </c>
      <c r="K45" s="59">
        <v>42552</v>
      </c>
      <c r="L45" s="149">
        <v>6</v>
      </c>
      <c r="M45" s="21" t="s">
        <v>331</v>
      </c>
      <c r="N45" s="21" t="s">
        <v>1437</v>
      </c>
      <c r="O45" s="31">
        <v>14576766</v>
      </c>
      <c r="P45" s="237">
        <v>14576766</v>
      </c>
      <c r="Q45" s="31" t="s">
        <v>1518</v>
      </c>
      <c r="R45" s="31" t="s">
        <v>1518</v>
      </c>
      <c r="S45" s="122" t="s">
        <v>1488</v>
      </c>
      <c r="T45" s="43">
        <v>2429461</v>
      </c>
      <c r="U45" s="104"/>
      <c r="W45" s="12"/>
      <c r="X45" s="12"/>
      <c r="Y45" s="12"/>
      <c r="Z45" s="12"/>
      <c r="AA45" s="12"/>
      <c r="AB45" s="12"/>
      <c r="AC45" s="12"/>
      <c r="AD45" s="12"/>
      <c r="AE45" s="12"/>
    </row>
    <row r="46" spans="1:31" s="41" customFormat="1" ht="54.95" customHeight="1" x14ac:dyDescent="0.25">
      <c r="A46" s="21">
        <v>45</v>
      </c>
      <c r="B46" s="21" t="s">
        <v>1436</v>
      </c>
      <c r="C46" s="32" t="s">
        <v>356</v>
      </c>
      <c r="D46" s="21" t="s">
        <v>357</v>
      </c>
      <c r="E46" s="21" t="s">
        <v>358</v>
      </c>
      <c r="F46" s="21" t="s">
        <v>333</v>
      </c>
      <c r="G46" s="36" t="s">
        <v>334</v>
      </c>
      <c r="H46" s="12" t="s">
        <v>335</v>
      </c>
      <c r="I46" s="35">
        <v>80111600</v>
      </c>
      <c r="J46" s="46" t="s">
        <v>1489</v>
      </c>
      <c r="K46" s="59">
        <v>42583</v>
      </c>
      <c r="L46" s="149">
        <v>6</v>
      </c>
      <c r="M46" s="21" t="s">
        <v>331</v>
      </c>
      <c r="N46" s="21" t="s">
        <v>1437</v>
      </c>
      <c r="O46" s="31">
        <v>19032546</v>
      </c>
      <c r="P46" s="237">
        <v>19032546</v>
      </c>
      <c r="Q46" s="31" t="s">
        <v>1518</v>
      </c>
      <c r="R46" s="31" t="s">
        <v>1518</v>
      </c>
      <c r="S46" s="122" t="s">
        <v>1490</v>
      </c>
      <c r="T46" s="43">
        <v>3172091</v>
      </c>
      <c r="U46" s="104"/>
      <c r="W46" s="12"/>
      <c r="X46" s="12"/>
      <c r="Y46" s="12"/>
      <c r="Z46" s="12"/>
      <c r="AA46" s="12"/>
      <c r="AB46" s="12"/>
      <c r="AC46" s="12"/>
      <c r="AD46" s="12"/>
      <c r="AE46" s="12"/>
    </row>
    <row r="47" spans="1:31" s="41" customFormat="1" ht="54.95" customHeight="1" x14ac:dyDescent="0.25">
      <c r="A47" s="21">
        <v>46</v>
      </c>
      <c r="B47" s="21" t="s">
        <v>1436</v>
      </c>
      <c r="C47" s="32" t="s">
        <v>356</v>
      </c>
      <c r="D47" s="21" t="s">
        <v>357</v>
      </c>
      <c r="E47" s="21" t="s">
        <v>358</v>
      </c>
      <c r="F47" s="21" t="s">
        <v>333</v>
      </c>
      <c r="G47" s="36" t="s">
        <v>334</v>
      </c>
      <c r="H47" s="12" t="s">
        <v>335</v>
      </c>
      <c r="I47" s="35">
        <v>80111600</v>
      </c>
      <c r="J47" s="46" t="s">
        <v>1491</v>
      </c>
      <c r="K47" s="59">
        <v>42566</v>
      </c>
      <c r="L47" s="149">
        <v>6</v>
      </c>
      <c r="M47" s="21" t="s">
        <v>331</v>
      </c>
      <c r="N47" s="21" t="s">
        <v>1437</v>
      </c>
      <c r="O47" s="31">
        <v>31190460</v>
      </c>
      <c r="P47" s="237">
        <v>31190460</v>
      </c>
      <c r="Q47" s="31" t="s">
        <v>1518</v>
      </c>
      <c r="R47" s="31" t="s">
        <v>1518</v>
      </c>
      <c r="S47" s="122" t="s">
        <v>1492</v>
      </c>
      <c r="T47" s="43">
        <v>5198410</v>
      </c>
      <c r="U47" s="104"/>
      <c r="W47" s="12"/>
      <c r="X47" s="12"/>
      <c r="Y47" s="12"/>
      <c r="Z47" s="12"/>
      <c r="AA47" s="12"/>
      <c r="AB47" s="12"/>
      <c r="AC47" s="12"/>
      <c r="AD47" s="12"/>
      <c r="AE47" s="12"/>
    </row>
    <row r="48" spans="1:31" s="41" customFormat="1" ht="54.95" customHeight="1" x14ac:dyDescent="0.25">
      <c r="A48" s="21">
        <v>47</v>
      </c>
      <c r="B48" s="21" t="s">
        <v>1436</v>
      </c>
      <c r="C48" s="32" t="s">
        <v>356</v>
      </c>
      <c r="D48" s="21" t="s">
        <v>357</v>
      </c>
      <c r="E48" s="21" t="s">
        <v>358</v>
      </c>
      <c r="F48" s="21" t="s">
        <v>333</v>
      </c>
      <c r="G48" s="36" t="s">
        <v>334</v>
      </c>
      <c r="H48" s="12" t="s">
        <v>335</v>
      </c>
      <c r="I48" s="35">
        <v>80111600</v>
      </c>
      <c r="J48" s="46" t="s">
        <v>1493</v>
      </c>
      <c r="K48" s="59">
        <v>42610</v>
      </c>
      <c r="L48" s="149">
        <v>5</v>
      </c>
      <c r="M48" s="21" t="s">
        <v>331</v>
      </c>
      <c r="N48" s="21" t="s">
        <v>1437</v>
      </c>
      <c r="O48" s="31">
        <v>12147305</v>
      </c>
      <c r="P48" s="237">
        <v>12147305</v>
      </c>
      <c r="Q48" s="31" t="s">
        <v>1518</v>
      </c>
      <c r="R48" s="31" t="s">
        <v>1518</v>
      </c>
      <c r="S48" s="122" t="s">
        <v>1494</v>
      </c>
      <c r="T48" s="43">
        <v>2429461</v>
      </c>
      <c r="U48" s="104"/>
      <c r="W48" s="12"/>
      <c r="X48" s="12"/>
      <c r="Y48" s="12"/>
      <c r="Z48" s="12"/>
      <c r="AA48" s="12"/>
      <c r="AB48" s="12"/>
      <c r="AC48" s="12"/>
      <c r="AD48" s="12"/>
      <c r="AE48" s="12"/>
    </row>
    <row r="49" spans="1:31" s="41" customFormat="1" ht="54.95" customHeight="1" x14ac:dyDescent="0.25">
      <c r="A49" s="21">
        <v>48</v>
      </c>
      <c r="B49" s="21" t="s">
        <v>1436</v>
      </c>
      <c r="C49" s="32" t="s">
        <v>356</v>
      </c>
      <c r="D49" s="21" t="s">
        <v>357</v>
      </c>
      <c r="E49" s="21" t="s">
        <v>358</v>
      </c>
      <c r="F49" s="21" t="s">
        <v>333</v>
      </c>
      <c r="G49" s="36" t="s">
        <v>334</v>
      </c>
      <c r="H49" s="12" t="s">
        <v>335</v>
      </c>
      <c r="I49" s="35">
        <v>80111600</v>
      </c>
      <c r="J49" s="46" t="s">
        <v>1493</v>
      </c>
      <c r="K49" s="59">
        <v>42594</v>
      </c>
      <c r="L49" s="149">
        <v>5</v>
      </c>
      <c r="M49" s="21" t="s">
        <v>331</v>
      </c>
      <c r="N49" s="21" t="s">
        <v>1437</v>
      </c>
      <c r="O49" s="31">
        <v>12147305</v>
      </c>
      <c r="P49" s="237">
        <v>12147305</v>
      </c>
      <c r="Q49" s="31" t="s">
        <v>1518</v>
      </c>
      <c r="R49" s="31" t="s">
        <v>1518</v>
      </c>
      <c r="S49" s="122" t="s">
        <v>1495</v>
      </c>
      <c r="T49" s="43">
        <v>2429461</v>
      </c>
      <c r="U49" s="104"/>
      <c r="W49" s="12"/>
      <c r="X49" s="12"/>
      <c r="Y49" s="12"/>
      <c r="Z49" s="12"/>
      <c r="AA49" s="12"/>
      <c r="AB49" s="12"/>
      <c r="AC49" s="12"/>
      <c r="AD49" s="12"/>
      <c r="AE49" s="12"/>
    </row>
    <row r="50" spans="1:31" s="41" customFormat="1" ht="54.95" customHeight="1" x14ac:dyDescent="0.25">
      <c r="A50" s="21">
        <v>49</v>
      </c>
      <c r="B50" s="21" t="s">
        <v>1436</v>
      </c>
      <c r="C50" s="32" t="s">
        <v>356</v>
      </c>
      <c r="D50" s="21" t="s">
        <v>357</v>
      </c>
      <c r="E50" s="21" t="s">
        <v>358</v>
      </c>
      <c r="F50" s="21" t="s">
        <v>333</v>
      </c>
      <c r="G50" s="36" t="s">
        <v>334</v>
      </c>
      <c r="H50" s="12" t="s">
        <v>335</v>
      </c>
      <c r="I50" s="35">
        <v>80111600</v>
      </c>
      <c r="J50" s="46" t="s">
        <v>1493</v>
      </c>
      <c r="K50" s="59">
        <v>42562</v>
      </c>
      <c r="L50" s="149">
        <v>6</v>
      </c>
      <c r="M50" s="21" t="s">
        <v>331</v>
      </c>
      <c r="N50" s="21" t="s">
        <v>1437</v>
      </c>
      <c r="O50" s="31">
        <v>14576766</v>
      </c>
      <c r="P50" s="237">
        <v>14576766</v>
      </c>
      <c r="Q50" s="31" t="s">
        <v>1518</v>
      </c>
      <c r="R50" s="31" t="s">
        <v>1518</v>
      </c>
      <c r="S50" s="122" t="s">
        <v>1496</v>
      </c>
      <c r="T50" s="43">
        <v>2429461</v>
      </c>
      <c r="U50" s="104"/>
      <c r="W50" s="12"/>
      <c r="X50" s="12"/>
      <c r="Y50" s="12"/>
      <c r="Z50" s="12"/>
      <c r="AA50" s="12"/>
      <c r="AB50" s="12"/>
      <c r="AC50" s="12"/>
      <c r="AD50" s="12"/>
      <c r="AE50" s="12"/>
    </row>
    <row r="51" spans="1:31" s="41" customFormat="1" ht="54.95" customHeight="1" x14ac:dyDescent="0.25">
      <c r="A51" s="21">
        <v>50</v>
      </c>
      <c r="B51" s="21" t="s">
        <v>1436</v>
      </c>
      <c r="C51" s="32" t="s">
        <v>356</v>
      </c>
      <c r="D51" s="21" t="s">
        <v>357</v>
      </c>
      <c r="E51" s="21" t="s">
        <v>358</v>
      </c>
      <c r="F51" s="21" t="s">
        <v>333</v>
      </c>
      <c r="G51" s="36" t="s">
        <v>334</v>
      </c>
      <c r="H51" s="12" t="s">
        <v>335</v>
      </c>
      <c r="I51" s="35">
        <v>80111600</v>
      </c>
      <c r="J51" s="46" t="s">
        <v>1497</v>
      </c>
      <c r="K51" s="59">
        <v>42561</v>
      </c>
      <c r="L51" s="149">
        <v>6</v>
      </c>
      <c r="M51" s="21" t="s">
        <v>331</v>
      </c>
      <c r="N51" s="21" t="s">
        <v>1437</v>
      </c>
      <c r="O51" s="31">
        <v>14576766</v>
      </c>
      <c r="P51" s="237">
        <v>14576766</v>
      </c>
      <c r="Q51" s="31" t="s">
        <v>1518</v>
      </c>
      <c r="R51" s="31" t="s">
        <v>1518</v>
      </c>
      <c r="S51" s="122" t="s">
        <v>1498</v>
      </c>
      <c r="T51" s="43">
        <v>2429461</v>
      </c>
      <c r="U51" s="104"/>
      <c r="W51" s="12"/>
      <c r="X51" s="12"/>
      <c r="Y51" s="12"/>
      <c r="Z51" s="12"/>
      <c r="AA51" s="12"/>
      <c r="AB51" s="12"/>
      <c r="AC51" s="12"/>
      <c r="AD51" s="12"/>
      <c r="AE51" s="12"/>
    </row>
    <row r="52" spans="1:31" s="41" customFormat="1" ht="54.95" customHeight="1" thickBot="1" x14ac:dyDescent="0.3">
      <c r="A52" s="21">
        <v>51</v>
      </c>
      <c r="B52" s="21" t="s">
        <v>1436</v>
      </c>
      <c r="C52" s="32" t="s">
        <v>356</v>
      </c>
      <c r="D52" s="21" t="s">
        <v>357</v>
      </c>
      <c r="E52" s="21" t="s">
        <v>358</v>
      </c>
      <c r="F52" s="21" t="s">
        <v>333</v>
      </c>
      <c r="G52" s="36" t="s">
        <v>334</v>
      </c>
      <c r="H52" s="12" t="s">
        <v>335</v>
      </c>
      <c r="I52" s="35">
        <v>80111600</v>
      </c>
      <c r="J52" s="46" t="s">
        <v>1499</v>
      </c>
      <c r="K52" s="59">
        <v>42562</v>
      </c>
      <c r="L52" s="149">
        <v>6</v>
      </c>
      <c r="M52" s="21" t="s">
        <v>331</v>
      </c>
      <c r="N52" s="21" t="s">
        <v>1437</v>
      </c>
      <c r="O52" s="31">
        <v>17059272</v>
      </c>
      <c r="P52" s="237">
        <v>17059272</v>
      </c>
      <c r="Q52" s="31" t="s">
        <v>1518</v>
      </c>
      <c r="R52" s="31" t="s">
        <v>1518</v>
      </c>
      <c r="S52" s="122" t="s">
        <v>1500</v>
      </c>
      <c r="T52" s="43">
        <v>2843212</v>
      </c>
      <c r="U52" s="104"/>
      <c r="W52" s="12"/>
      <c r="X52" s="12"/>
      <c r="Y52" s="12"/>
      <c r="Z52" s="12"/>
      <c r="AA52" s="12"/>
      <c r="AB52" s="12"/>
      <c r="AC52" s="12"/>
      <c r="AD52" s="12"/>
      <c r="AE52" s="12"/>
    </row>
    <row r="53" spans="1:31" s="41" customFormat="1" ht="54.95" customHeight="1" x14ac:dyDescent="0.25">
      <c r="A53" s="21">
        <v>52</v>
      </c>
      <c r="B53" s="21" t="s">
        <v>1436</v>
      </c>
      <c r="C53" s="32" t="s">
        <v>356</v>
      </c>
      <c r="D53" s="21" t="s">
        <v>357</v>
      </c>
      <c r="E53" s="21" t="s">
        <v>360</v>
      </c>
      <c r="F53" s="21" t="s">
        <v>333</v>
      </c>
      <c r="G53" s="36" t="s">
        <v>334</v>
      </c>
      <c r="H53" s="12" t="s">
        <v>335</v>
      </c>
      <c r="I53" s="35">
        <v>80111600</v>
      </c>
      <c r="J53" s="46" t="s">
        <v>361</v>
      </c>
      <c r="K53" s="121">
        <v>42552</v>
      </c>
      <c r="L53" s="199">
        <v>5.5</v>
      </c>
      <c r="M53" s="12" t="s">
        <v>331</v>
      </c>
      <c r="N53" s="21" t="s">
        <v>1437</v>
      </c>
      <c r="O53" s="31">
        <v>39677660</v>
      </c>
      <c r="P53" s="238">
        <v>39677660</v>
      </c>
      <c r="Q53" s="31" t="s">
        <v>1518</v>
      </c>
      <c r="R53" s="31" t="s">
        <v>1518</v>
      </c>
      <c r="S53" s="122" t="s">
        <v>1501</v>
      </c>
      <c r="T53" s="44">
        <v>7214120</v>
      </c>
      <c r="U53" s="104" t="s">
        <v>877</v>
      </c>
      <c r="W53" s="12"/>
      <c r="X53" s="12"/>
      <c r="Y53" s="12"/>
      <c r="Z53" s="12"/>
      <c r="AA53" s="12"/>
      <c r="AB53" s="12"/>
      <c r="AC53" s="12"/>
      <c r="AD53" s="12"/>
      <c r="AE53" s="12"/>
    </row>
    <row r="54" spans="1:31" s="41" customFormat="1" ht="54.95" customHeight="1" x14ac:dyDescent="0.25">
      <c r="A54" s="21">
        <v>53</v>
      </c>
      <c r="B54" s="21" t="s">
        <v>1436</v>
      </c>
      <c r="C54" s="32" t="s">
        <v>356</v>
      </c>
      <c r="D54" s="21" t="s">
        <v>357</v>
      </c>
      <c r="E54" s="21" t="s">
        <v>360</v>
      </c>
      <c r="F54" s="21" t="s">
        <v>333</v>
      </c>
      <c r="G54" s="36" t="s">
        <v>334</v>
      </c>
      <c r="H54" s="12" t="s">
        <v>335</v>
      </c>
      <c r="I54" s="35">
        <v>80111600</v>
      </c>
      <c r="J54" s="46" t="s">
        <v>362</v>
      </c>
      <c r="K54" s="59">
        <v>42572</v>
      </c>
      <c r="L54" s="149">
        <v>5</v>
      </c>
      <c r="M54" s="12" t="s">
        <v>331</v>
      </c>
      <c r="N54" s="21" t="s">
        <v>1437</v>
      </c>
      <c r="O54" s="31">
        <v>33418350</v>
      </c>
      <c r="P54" s="238">
        <v>33418350</v>
      </c>
      <c r="Q54" s="31" t="s">
        <v>1518</v>
      </c>
      <c r="R54" s="31" t="s">
        <v>1518</v>
      </c>
      <c r="S54" s="122" t="s">
        <v>1502</v>
      </c>
      <c r="T54" s="43">
        <v>6683670</v>
      </c>
      <c r="U54" s="104"/>
      <c r="W54" s="12"/>
      <c r="X54" s="12"/>
      <c r="Y54" s="12"/>
      <c r="Z54" s="12"/>
      <c r="AA54" s="12"/>
      <c r="AB54" s="12"/>
      <c r="AC54" s="12"/>
      <c r="AD54" s="12"/>
      <c r="AE54" s="12"/>
    </row>
    <row r="55" spans="1:31" s="41" customFormat="1" ht="54.95" customHeight="1" x14ac:dyDescent="0.25">
      <c r="A55" s="21">
        <v>54</v>
      </c>
      <c r="B55" s="21" t="s">
        <v>1436</v>
      </c>
      <c r="C55" s="32" t="s">
        <v>356</v>
      </c>
      <c r="D55" s="21" t="s">
        <v>357</v>
      </c>
      <c r="E55" s="21" t="s">
        <v>360</v>
      </c>
      <c r="F55" s="21" t="s">
        <v>333</v>
      </c>
      <c r="G55" s="36" t="s">
        <v>334</v>
      </c>
      <c r="H55" s="12" t="s">
        <v>335</v>
      </c>
      <c r="I55" s="35">
        <v>80111600</v>
      </c>
      <c r="J55" s="46" t="s">
        <v>363</v>
      </c>
      <c r="K55" s="59">
        <v>42552</v>
      </c>
      <c r="L55" s="149">
        <v>5.6266375545851597</v>
      </c>
      <c r="M55" s="12" t="s">
        <v>331</v>
      </c>
      <c r="N55" s="21" t="s">
        <v>1437</v>
      </c>
      <c r="O55" s="31">
        <v>12795161</v>
      </c>
      <c r="P55" s="238">
        <v>12795161</v>
      </c>
      <c r="Q55" s="31" t="s">
        <v>1518</v>
      </c>
      <c r="R55" s="31" t="s">
        <v>1518</v>
      </c>
      <c r="S55" s="122" t="s">
        <v>1503</v>
      </c>
      <c r="T55" s="43">
        <v>2429461</v>
      </c>
      <c r="U55" s="104"/>
      <c r="W55" s="12"/>
      <c r="X55" s="12"/>
      <c r="Y55" s="12"/>
      <c r="Z55" s="12"/>
      <c r="AA55" s="12"/>
      <c r="AB55" s="12"/>
      <c r="AC55" s="12"/>
      <c r="AD55" s="12"/>
      <c r="AE55" s="12"/>
    </row>
    <row r="56" spans="1:31" s="41" customFormat="1" ht="54.95" customHeight="1" x14ac:dyDescent="0.25">
      <c r="A56" s="21">
        <v>55</v>
      </c>
      <c r="B56" s="21" t="s">
        <v>1436</v>
      </c>
      <c r="C56" s="32" t="s">
        <v>356</v>
      </c>
      <c r="D56" s="21" t="s">
        <v>357</v>
      </c>
      <c r="E56" s="21" t="s">
        <v>360</v>
      </c>
      <c r="F56" s="21" t="s">
        <v>333</v>
      </c>
      <c r="G56" s="36" t="s">
        <v>334</v>
      </c>
      <c r="H56" s="12" t="s">
        <v>335</v>
      </c>
      <c r="I56" s="35">
        <v>80111600</v>
      </c>
      <c r="J56" s="46" t="s">
        <v>364</v>
      </c>
      <c r="K56" s="59">
        <v>42552</v>
      </c>
      <c r="L56" s="149">
        <v>6</v>
      </c>
      <c r="M56" s="12" t="s">
        <v>331</v>
      </c>
      <c r="N56" s="21" t="s">
        <v>1437</v>
      </c>
      <c r="O56" s="31">
        <v>39677660</v>
      </c>
      <c r="P56" s="238">
        <v>39677660</v>
      </c>
      <c r="Q56" s="31" t="s">
        <v>1518</v>
      </c>
      <c r="R56" s="31" t="s">
        <v>1518</v>
      </c>
      <c r="S56" s="122" t="s">
        <v>1504</v>
      </c>
      <c r="T56" s="43">
        <v>7214120</v>
      </c>
      <c r="U56" s="104"/>
      <c r="W56" s="12"/>
      <c r="X56" s="12"/>
      <c r="Y56" s="12"/>
      <c r="Z56" s="12"/>
      <c r="AA56" s="12"/>
      <c r="AB56" s="12"/>
      <c r="AC56" s="12"/>
      <c r="AD56" s="12"/>
      <c r="AE56" s="12"/>
    </row>
    <row r="57" spans="1:31" s="41" customFormat="1" ht="54.95" customHeight="1" x14ac:dyDescent="0.25">
      <c r="A57" s="21">
        <v>56</v>
      </c>
      <c r="B57" s="21" t="s">
        <v>1436</v>
      </c>
      <c r="C57" s="32" t="s">
        <v>356</v>
      </c>
      <c r="D57" s="21" t="s">
        <v>357</v>
      </c>
      <c r="E57" s="21" t="s">
        <v>360</v>
      </c>
      <c r="F57" s="21" t="s">
        <v>333</v>
      </c>
      <c r="G57" s="36" t="s">
        <v>334</v>
      </c>
      <c r="H57" s="12" t="s">
        <v>335</v>
      </c>
      <c r="I57" s="35">
        <v>80111600</v>
      </c>
      <c r="J57" s="46" t="s">
        <v>1505</v>
      </c>
      <c r="K57" s="59">
        <v>42567</v>
      </c>
      <c r="L57" s="149">
        <v>5</v>
      </c>
      <c r="M57" s="12" t="s">
        <v>331</v>
      </c>
      <c r="N57" s="21" t="s">
        <v>1437</v>
      </c>
      <c r="O57" s="31">
        <v>12147305</v>
      </c>
      <c r="P57" s="238">
        <v>12147305</v>
      </c>
      <c r="Q57" s="31" t="s">
        <v>1518</v>
      </c>
      <c r="R57" s="31" t="s">
        <v>1518</v>
      </c>
      <c r="S57" s="122" t="s">
        <v>1506</v>
      </c>
      <c r="T57" s="43">
        <v>2429461</v>
      </c>
      <c r="U57" s="104"/>
      <c r="W57" s="12"/>
      <c r="X57" s="12"/>
      <c r="Y57" s="12"/>
      <c r="Z57" s="12"/>
      <c r="AA57" s="12"/>
      <c r="AB57" s="12"/>
      <c r="AC57" s="12"/>
      <c r="AD57" s="12"/>
      <c r="AE57" s="12"/>
    </row>
    <row r="58" spans="1:31" s="41" customFormat="1" ht="54.95" customHeight="1" x14ac:dyDescent="0.25">
      <c r="A58" s="21">
        <v>57</v>
      </c>
      <c r="B58" s="21" t="s">
        <v>1436</v>
      </c>
      <c r="C58" s="32" t="s">
        <v>356</v>
      </c>
      <c r="D58" s="21" t="s">
        <v>357</v>
      </c>
      <c r="E58" s="21" t="s">
        <v>360</v>
      </c>
      <c r="F58" s="21" t="s">
        <v>333</v>
      </c>
      <c r="G58" s="36" t="s">
        <v>334</v>
      </c>
      <c r="H58" s="12" t="s">
        <v>335</v>
      </c>
      <c r="I58" s="35">
        <v>80111600</v>
      </c>
      <c r="J58" s="46" t="s">
        <v>1507</v>
      </c>
      <c r="K58" s="59">
        <v>42552</v>
      </c>
      <c r="L58" s="149">
        <v>5</v>
      </c>
      <c r="M58" s="12" t="s">
        <v>331</v>
      </c>
      <c r="N58" s="21" t="s">
        <v>1437</v>
      </c>
      <c r="O58" s="31">
        <v>28697345</v>
      </c>
      <c r="P58" s="238">
        <v>28697345</v>
      </c>
      <c r="Q58" s="31" t="s">
        <v>1518</v>
      </c>
      <c r="R58" s="31" t="s">
        <v>1518</v>
      </c>
      <c r="S58" s="122" t="s">
        <v>1508</v>
      </c>
      <c r="T58" s="43">
        <v>5739469</v>
      </c>
      <c r="U58" s="104"/>
      <c r="W58" s="12"/>
      <c r="X58" s="12"/>
      <c r="Y58" s="12"/>
      <c r="Z58" s="12"/>
      <c r="AA58" s="12"/>
      <c r="AB58" s="12"/>
      <c r="AC58" s="12"/>
      <c r="AD58" s="12"/>
      <c r="AE58" s="12"/>
    </row>
    <row r="59" spans="1:31" s="41" customFormat="1" ht="54.95" customHeight="1" x14ac:dyDescent="0.25">
      <c r="A59" s="21">
        <v>58</v>
      </c>
      <c r="B59" s="21" t="s">
        <v>1436</v>
      </c>
      <c r="C59" s="32" t="s">
        <v>356</v>
      </c>
      <c r="D59" s="21" t="s">
        <v>357</v>
      </c>
      <c r="E59" s="21" t="s">
        <v>360</v>
      </c>
      <c r="F59" s="21" t="s">
        <v>333</v>
      </c>
      <c r="G59" s="36" t="s">
        <v>334</v>
      </c>
      <c r="H59" s="12" t="s">
        <v>335</v>
      </c>
      <c r="I59" s="35">
        <v>80111600</v>
      </c>
      <c r="J59" s="46" t="s">
        <v>365</v>
      </c>
      <c r="K59" s="59">
        <v>42559</v>
      </c>
      <c r="L59" s="149">
        <v>6</v>
      </c>
      <c r="M59" s="12" t="s">
        <v>331</v>
      </c>
      <c r="N59" s="21" t="s">
        <v>1437</v>
      </c>
      <c r="O59" s="31">
        <v>46467420</v>
      </c>
      <c r="P59" s="238">
        <v>46467420</v>
      </c>
      <c r="Q59" s="31" t="s">
        <v>1518</v>
      </c>
      <c r="R59" s="31" t="s">
        <v>1518</v>
      </c>
      <c r="S59" s="122" t="s">
        <v>1509</v>
      </c>
      <c r="T59" s="43">
        <v>7744570</v>
      </c>
      <c r="U59" s="104" t="s">
        <v>877</v>
      </c>
      <c r="W59" s="12"/>
      <c r="X59" s="12"/>
      <c r="Y59" s="12"/>
      <c r="Z59" s="12"/>
      <c r="AA59" s="12"/>
      <c r="AB59" s="12"/>
      <c r="AC59" s="12"/>
      <c r="AD59" s="12"/>
      <c r="AE59" s="12"/>
    </row>
    <row r="60" spans="1:31" s="41" customFormat="1" ht="54.95" customHeight="1" x14ac:dyDescent="0.25">
      <c r="A60" s="21">
        <v>59</v>
      </c>
      <c r="B60" s="21" t="s">
        <v>1436</v>
      </c>
      <c r="C60" s="32" t="s">
        <v>356</v>
      </c>
      <c r="D60" s="21" t="s">
        <v>357</v>
      </c>
      <c r="E60" s="21" t="s">
        <v>360</v>
      </c>
      <c r="F60" s="21" t="s">
        <v>333</v>
      </c>
      <c r="G60" s="36" t="s">
        <v>334</v>
      </c>
      <c r="H60" s="12" t="s">
        <v>335</v>
      </c>
      <c r="I60" s="35">
        <v>80111600</v>
      </c>
      <c r="J60" s="46" t="s">
        <v>366</v>
      </c>
      <c r="K60" s="59">
        <v>42560</v>
      </c>
      <c r="L60" s="149">
        <v>5.5</v>
      </c>
      <c r="M60" s="12" t="s">
        <v>331</v>
      </c>
      <c r="N60" s="21" t="s">
        <v>1437</v>
      </c>
      <c r="O60" s="31">
        <v>31791637</v>
      </c>
      <c r="P60" s="238">
        <v>31791637</v>
      </c>
      <c r="Q60" s="31" t="s">
        <v>1518</v>
      </c>
      <c r="R60" s="31" t="s">
        <v>1518</v>
      </c>
      <c r="S60" s="122" t="s">
        <v>1510</v>
      </c>
      <c r="T60" s="43">
        <v>6153220</v>
      </c>
      <c r="U60" s="104"/>
      <c r="W60" s="12"/>
      <c r="X60" s="12"/>
      <c r="Y60" s="12"/>
      <c r="Z60" s="12"/>
      <c r="AA60" s="12"/>
      <c r="AB60" s="12"/>
      <c r="AC60" s="12"/>
      <c r="AD60" s="12"/>
      <c r="AE60" s="12"/>
    </row>
    <row r="61" spans="1:31" s="41" customFormat="1" ht="54.95" customHeight="1" x14ac:dyDescent="0.25">
      <c r="A61" s="21">
        <v>60</v>
      </c>
      <c r="B61" s="21" t="s">
        <v>1436</v>
      </c>
      <c r="C61" s="32" t="s">
        <v>356</v>
      </c>
      <c r="D61" s="21" t="s">
        <v>357</v>
      </c>
      <c r="E61" s="21" t="s">
        <v>360</v>
      </c>
      <c r="F61" s="21" t="s">
        <v>333</v>
      </c>
      <c r="G61" s="36" t="s">
        <v>334</v>
      </c>
      <c r="H61" s="12" t="s">
        <v>335</v>
      </c>
      <c r="I61" s="35">
        <v>80111600</v>
      </c>
      <c r="J61" s="46" t="s">
        <v>367</v>
      </c>
      <c r="K61" s="59">
        <v>42560</v>
      </c>
      <c r="L61" s="149">
        <v>5</v>
      </c>
      <c r="M61" s="12" t="s">
        <v>331</v>
      </c>
      <c r="N61" s="21" t="s">
        <v>1437</v>
      </c>
      <c r="O61" s="31">
        <v>30766100</v>
      </c>
      <c r="P61" s="238">
        <v>30766100</v>
      </c>
      <c r="Q61" s="31" t="s">
        <v>1518</v>
      </c>
      <c r="R61" s="31" t="s">
        <v>1518</v>
      </c>
      <c r="S61" s="122" t="s">
        <v>1511</v>
      </c>
      <c r="T61" s="43">
        <v>6153220</v>
      </c>
      <c r="U61" s="104"/>
      <c r="W61" s="12"/>
      <c r="X61" s="12"/>
      <c r="Y61" s="12"/>
      <c r="Z61" s="12"/>
      <c r="AA61" s="12"/>
      <c r="AB61" s="12"/>
      <c r="AC61" s="12"/>
      <c r="AD61" s="12"/>
      <c r="AE61" s="12"/>
    </row>
    <row r="62" spans="1:31" s="41" customFormat="1" ht="54.95" customHeight="1" x14ac:dyDescent="0.25">
      <c r="A62" s="21">
        <v>61</v>
      </c>
      <c r="B62" s="21" t="s">
        <v>1436</v>
      </c>
      <c r="C62" s="32" t="s">
        <v>356</v>
      </c>
      <c r="D62" s="21" t="s">
        <v>357</v>
      </c>
      <c r="E62" s="21" t="s">
        <v>360</v>
      </c>
      <c r="F62" s="21" t="s">
        <v>333</v>
      </c>
      <c r="G62" s="36" t="s">
        <v>334</v>
      </c>
      <c r="H62" s="12" t="s">
        <v>335</v>
      </c>
      <c r="I62" s="35">
        <v>80111600</v>
      </c>
      <c r="J62" s="46" t="s">
        <v>368</v>
      </c>
      <c r="K62" s="59">
        <v>42559</v>
      </c>
      <c r="L62" s="149">
        <v>6</v>
      </c>
      <c r="M62" s="12" t="s">
        <v>331</v>
      </c>
      <c r="N62" s="21" t="s">
        <v>1437</v>
      </c>
      <c r="O62" s="31">
        <v>16706346</v>
      </c>
      <c r="P62" s="238">
        <v>16706346</v>
      </c>
      <c r="Q62" s="31" t="s">
        <v>1518</v>
      </c>
      <c r="R62" s="31" t="s">
        <v>1518</v>
      </c>
      <c r="S62" s="122" t="s">
        <v>1512</v>
      </c>
      <c r="T62" s="43">
        <v>3172091</v>
      </c>
      <c r="U62" s="104"/>
      <c r="W62" s="12"/>
      <c r="X62" s="12"/>
      <c r="Y62" s="12"/>
      <c r="Z62" s="12"/>
      <c r="AA62" s="12"/>
      <c r="AB62" s="12"/>
      <c r="AC62" s="12"/>
      <c r="AD62" s="12"/>
      <c r="AE62" s="12"/>
    </row>
    <row r="63" spans="1:31" s="41" customFormat="1" ht="54.95" customHeight="1" x14ac:dyDescent="0.25">
      <c r="A63" s="21">
        <v>62</v>
      </c>
      <c r="B63" s="21" t="s">
        <v>1436</v>
      </c>
      <c r="C63" s="32" t="s">
        <v>356</v>
      </c>
      <c r="D63" s="21" t="s">
        <v>357</v>
      </c>
      <c r="E63" s="21" t="s">
        <v>360</v>
      </c>
      <c r="F63" s="21" t="s">
        <v>333</v>
      </c>
      <c r="G63" s="36" t="s">
        <v>334</v>
      </c>
      <c r="H63" s="12" t="s">
        <v>335</v>
      </c>
      <c r="I63" s="35">
        <v>80111600</v>
      </c>
      <c r="J63" s="46" t="s">
        <v>368</v>
      </c>
      <c r="K63" s="59">
        <v>42566</v>
      </c>
      <c r="L63" s="149">
        <v>6</v>
      </c>
      <c r="M63" s="12" t="s">
        <v>331</v>
      </c>
      <c r="N63" s="21" t="s">
        <v>1437</v>
      </c>
      <c r="O63" s="31">
        <v>17446501</v>
      </c>
      <c r="P63" s="238">
        <v>17446501</v>
      </c>
      <c r="Q63" s="31" t="s">
        <v>1518</v>
      </c>
      <c r="R63" s="31" t="s">
        <v>1518</v>
      </c>
      <c r="S63" s="122" t="s">
        <v>1513</v>
      </c>
      <c r="T63" s="43">
        <v>3172091</v>
      </c>
      <c r="U63" s="104"/>
      <c r="W63" s="12"/>
      <c r="X63" s="12"/>
      <c r="Y63" s="12"/>
      <c r="Z63" s="12"/>
      <c r="AA63" s="12"/>
      <c r="AB63" s="12"/>
      <c r="AC63" s="12"/>
      <c r="AD63" s="12"/>
      <c r="AE63" s="12"/>
    </row>
    <row r="64" spans="1:31" s="41" customFormat="1" ht="54.95" customHeight="1" x14ac:dyDescent="0.25">
      <c r="A64" s="21">
        <v>63</v>
      </c>
      <c r="B64" s="21" t="s">
        <v>1436</v>
      </c>
      <c r="C64" s="32" t="s">
        <v>356</v>
      </c>
      <c r="D64" s="21" t="s">
        <v>357</v>
      </c>
      <c r="E64" s="21" t="s">
        <v>360</v>
      </c>
      <c r="F64" s="21" t="s">
        <v>333</v>
      </c>
      <c r="G64" s="36" t="s">
        <v>334</v>
      </c>
      <c r="H64" s="12" t="s">
        <v>335</v>
      </c>
      <c r="I64" s="35">
        <v>80111600</v>
      </c>
      <c r="J64" s="46" t="s">
        <v>1514</v>
      </c>
      <c r="K64" s="59">
        <v>42615</v>
      </c>
      <c r="L64" s="149">
        <v>4</v>
      </c>
      <c r="M64" s="12" t="s">
        <v>331</v>
      </c>
      <c r="N64" s="21" t="s">
        <v>1437</v>
      </c>
      <c r="O64" s="31">
        <v>16465168</v>
      </c>
      <c r="P64" s="238">
        <v>16465168</v>
      </c>
      <c r="Q64" s="31" t="s">
        <v>1518</v>
      </c>
      <c r="R64" s="31" t="s">
        <v>1518</v>
      </c>
      <c r="S64" s="122" t="s">
        <v>1515</v>
      </c>
      <c r="T64" s="43">
        <v>4116292</v>
      </c>
      <c r="U64" s="104"/>
      <c r="W64" s="12"/>
      <c r="X64" s="12"/>
      <c r="Y64" s="12"/>
      <c r="Z64" s="12"/>
      <c r="AA64" s="12"/>
      <c r="AB64" s="12"/>
      <c r="AC64" s="12"/>
      <c r="AD64" s="12"/>
      <c r="AE64" s="12"/>
    </row>
    <row r="65" spans="1:31" s="41" customFormat="1" ht="54.95" customHeight="1" x14ac:dyDescent="0.25">
      <c r="A65" s="21">
        <v>64</v>
      </c>
      <c r="B65" s="21" t="s">
        <v>1436</v>
      </c>
      <c r="C65" s="32" t="s">
        <v>319</v>
      </c>
      <c r="D65" s="21" t="s">
        <v>320</v>
      </c>
      <c r="E65" s="21" t="s">
        <v>332</v>
      </c>
      <c r="F65" s="21" t="s">
        <v>333</v>
      </c>
      <c r="G65" s="36" t="s">
        <v>334</v>
      </c>
      <c r="H65" s="12" t="s">
        <v>335</v>
      </c>
      <c r="I65" s="35">
        <v>80111600</v>
      </c>
      <c r="J65" s="46" t="s">
        <v>1516</v>
      </c>
      <c r="K65" s="59">
        <v>42614</v>
      </c>
      <c r="L65" s="149">
        <v>3.0458634176528023</v>
      </c>
      <c r="M65" s="12" t="s">
        <v>331</v>
      </c>
      <c r="N65" s="21" t="s">
        <v>1437</v>
      </c>
      <c r="O65" s="31">
        <v>6575812</v>
      </c>
      <c r="P65" s="238">
        <v>6575812</v>
      </c>
      <c r="Q65" s="31" t="s">
        <v>1518</v>
      </c>
      <c r="R65" s="31" t="s">
        <v>1518</v>
      </c>
      <c r="S65" s="122" t="s">
        <v>1515</v>
      </c>
      <c r="T65" s="43">
        <v>2158932</v>
      </c>
      <c r="U65" s="104"/>
      <c r="W65" s="12"/>
      <c r="X65" s="12"/>
      <c r="Y65" s="12"/>
      <c r="Z65" s="12"/>
      <c r="AA65" s="12"/>
      <c r="AB65" s="12"/>
      <c r="AC65" s="12"/>
      <c r="AD65" s="12"/>
      <c r="AE65" s="12"/>
    </row>
    <row r="66" spans="1:31" s="41" customFormat="1" ht="54.95" customHeight="1" x14ac:dyDescent="0.25">
      <c r="A66" s="21">
        <v>65</v>
      </c>
      <c r="B66" s="21" t="s">
        <v>1436</v>
      </c>
      <c r="C66" s="32" t="s">
        <v>356</v>
      </c>
      <c r="D66" s="21" t="s">
        <v>357</v>
      </c>
      <c r="E66" s="21" t="s">
        <v>360</v>
      </c>
      <c r="F66" s="21" t="s">
        <v>333</v>
      </c>
      <c r="G66" s="36" t="s">
        <v>334</v>
      </c>
      <c r="H66" s="12" t="s">
        <v>335</v>
      </c>
      <c r="I66" s="35">
        <v>80111600</v>
      </c>
      <c r="J66" s="46" t="s">
        <v>1517</v>
      </c>
      <c r="K66" s="59">
        <v>42614</v>
      </c>
      <c r="L66" s="149">
        <v>7.1336298920937464</v>
      </c>
      <c r="M66" s="12" t="s">
        <v>331</v>
      </c>
      <c r="N66" s="21" t="s">
        <v>1437</v>
      </c>
      <c r="O66" s="31">
        <v>25504389</v>
      </c>
      <c r="P66" s="238">
        <v>25504389</v>
      </c>
      <c r="Q66" s="31" t="s">
        <v>1518</v>
      </c>
      <c r="R66" s="31" t="s">
        <v>1518</v>
      </c>
      <c r="S66" s="122" t="s">
        <v>1515</v>
      </c>
      <c r="T66" s="43">
        <v>3575233</v>
      </c>
      <c r="U66" s="104"/>
      <c r="W66" s="12"/>
      <c r="X66" s="12"/>
      <c r="Y66" s="12"/>
      <c r="Z66" s="12"/>
      <c r="AA66" s="12"/>
      <c r="AB66" s="12"/>
      <c r="AC66" s="12"/>
      <c r="AD66" s="12"/>
      <c r="AE66" s="12"/>
    </row>
  </sheetData>
  <sheetProtection password="C921" sheet="1" objects="1" scenarios="1" sort="0" autoFilter="0"/>
  <autoFilter ref="A1:AE66" xr:uid="{00000000-0009-0000-0000-000007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700-000000000000}">
          <x14:formula1>
            <xm:f>Hoja1!$B$2:$B$4</xm:f>
          </x14:formula1>
          <xm:sqref>U2:U64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02"/>
  <sheetViews>
    <sheetView zoomScale="60" zoomScaleNormal="60" zoomScaleSheetLayoutView="70" zoomScalePageLayoutView="70" workbookViewId="0">
      <pane xSplit="3" ySplit="1" topLeftCell="E2" activePane="bottomRight" state="frozen"/>
      <selection pane="topRight" activeCell="D1" sqref="D1"/>
      <selection pane="bottomLeft" activeCell="A5" sqref="A5"/>
      <selection pane="bottomRight" activeCell="G7" sqref="G7"/>
    </sheetView>
  </sheetViews>
  <sheetFormatPr baseColWidth="10" defaultColWidth="10.85546875" defaultRowHeight="18" x14ac:dyDescent="0.25"/>
  <cols>
    <col min="1" max="1" width="13.85546875" style="1" customWidth="1"/>
    <col min="2" max="2" width="30.28515625" style="1" customWidth="1"/>
    <col min="3" max="3" width="54.140625" style="1" customWidth="1"/>
    <col min="4" max="4" width="55.5703125" style="1" customWidth="1"/>
    <col min="5" max="5" width="66.28515625" style="1" customWidth="1"/>
    <col min="6" max="6" width="27.5703125" style="1" customWidth="1"/>
    <col min="7" max="7" width="53.7109375" style="1" customWidth="1"/>
    <col min="8" max="8" width="57.28515625" style="1" customWidth="1"/>
    <col min="9" max="9" width="22.28515625" style="1" customWidth="1"/>
    <col min="10" max="10" width="103.85546875" style="1" customWidth="1"/>
    <col min="11" max="11" width="21" style="1" customWidth="1"/>
    <col min="12" max="12" width="18.140625" style="190" customWidth="1"/>
    <col min="13" max="13" width="20.7109375" style="1" customWidth="1"/>
    <col min="14" max="14" width="14.85546875" style="1" customWidth="1"/>
    <col min="15" max="15" width="20.28515625" style="239" customWidth="1"/>
    <col min="16" max="16" width="20.140625" style="239" customWidth="1"/>
    <col min="17" max="17" width="17" style="1" customWidth="1"/>
    <col min="18" max="18" width="17.28515625" style="1" customWidth="1"/>
    <col min="19" max="19" width="36.28515625" style="1" customWidth="1"/>
    <col min="20" max="20" width="24.7109375" style="1" customWidth="1"/>
    <col min="21" max="21" width="24.140625" style="1" customWidth="1"/>
    <col min="22" max="22" width="1.5703125" style="1" customWidth="1"/>
    <col min="23" max="23" width="21.28515625" style="291" customWidth="1"/>
    <col min="24" max="24" width="18.7109375" style="1" customWidth="1"/>
    <col min="25" max="25" width="29.5703125" style="1" customWidth="1"/>
    <col min="26" max="26" width="23" style="1" customWidth="1"/>
    <col min="27" max="27" width="25.85546875" style="1" customWidth="1"/>
    <col min="28" max="28" width="36" style="1" customWidth="1"/>
    <col min="29" max="29" width="25.140625" style="1" customWidth="1"/>
    <col min="30" max="30" width="44" style="1" customWidth="1"/>
    <col min="31" max="31" width="42.42578125" style="1" customWidth="1"/>
    <col min="32" max="255" width="10.85546875" style="1"/>
    <col min="256" max="256" width="13.85546875" style="1" customWidth="1"/>
    <col min="257" max="257" width="30.28515625" style="1" customWidth="1"/>
    <col min="258" max="258" width="34.42578125" style="1" customWidth="1"/>
    <col min="259" max="259" width="32.7109375" style="1" customWidth="1"/>
    <col min="260" max="260" width="40.85546875" style="1" customWidth="1"/>
    <col min="261" max="261" width="27.5703125" style="1" customWidth="1"/>
    <col min="262" max="262" width="25.42578125" style="1" customWidth="1"/>
    <col min="263" max="263" width="25.7109375" style="1" customWidth="1"/>
    <col min="264" max="264" width="22.28515625" style="1" customWidth="1"/>
    <col min="265" max="265" width="34" style="1" customWidth="1"/>
    <col min="266" max="266" width="21" style="1" customWidth="1"/>
    <col min="267" max="267" width="26.7109375" style="1" customWidth="1"/>
    <col min="268" max="268" width="30" style="1" customWidth="1"/>
    <col min="269" max="269" width="33.5703125" style="1" customWidth="1"/>
    <col min="270" max="270" width="1.5703125" style="1" customWidth="1"/>
    <col min="271" max="271" width="20.28515625" style="1" customWidth="1"/>
    <col min="272" max="272" width="20.140625" style="1" customWidth="1"/>
    <col min="273" max="273" width="17" style="1" customWidth="1"/>
    <col min="274" max="274" width="17.28515625" style="1" customWidth="1"/>
    <col min="275" max="275" width="29.140625" style="1" customWidth="1"/>
    <col min="276" max="276" width="24.7109375" style="1" customWidth="1"/>
    <col min="277" max="277" width="24.140625" style="1" customWidth="1"/>
    <col min="278" max="278" width="1.5703125" style="1" customWidth="1"/>
    <col min="279" max="279" width="21.28515625" style="1" customWidth="1"/>
    <col min="280" max="280" width="18.7109375" style="1" customWidth="1"/>
    <col min="281" max="281" width="29.5703125" style="1" customWidth="1"/>
    <col min="282" max="282" width="23" style="1" customWidth="1"/>
    <col min="283" max="283" width="25.85546875" style="1" customWidth="1"/>
    <col min="284" max="284" width="36" style="1" customWidth="1"/>
    <col min="285" max="285" width="25.140625" style="1" customWidth="1"/>
    <col min="286" max="286" width="44" style="1" customWidth="1"/>
    <col min="287" max="287" width="42.42578125" style="1" customWidth="1"/>
    <col min="288" max="511" width="10.85546875" style="1"/>
    <col min="512" max="512" width="13.85546875" style="1" customWidth="1"/>
    <col min="513" max="513" width="30.28515625" style="1" customWidth="1"/>
    <col min="514" max="514" width="34.42578125" style="1" customWidth="1"/>
    <col min="515" max="515" width="32.7109375" style="1" customWidth="1"/>
    <col min="516" max="516" width="40.85546875" style="1" customWidth="1"/>
    <col min="517" max="517" width="27.5703125" style="1" customWidth="1"/>
    <col min="518" max="518" width="25.42578125" style="1" customWidth="1"/>
    <col min="519" max="519" width="25.7109375" style="1" customWidth="1"/>
    <col min="520" max="520" width="22.28515625" style="1" customWidth="1"/>
    <col min="521" max="521" width="34" style="1" customWidth="1"/>
    <col min="522" max="522" width="21" style="1" customWidth="1"/>
    <col min="523" max="523" width="26.7109375" style="1" customWidth="1"/>
    <col min="524" max="524" width="30" style="1" customWidth="1"/>
    <col min="525" max="525" width="33.5703125" style="1" customWidth="1"/>
    <col min="526" max="526" width="1.5703125" style="1" customWidth="1"/>
    <col min="527" max="527" width="20.28515625" style="1" customWidth="1"/>
    <col min="528" max="528" width="20.140625" style="1" customWidth="1"/>
    <col min="529" max="529" width="17" style="1" customWidth="1"/>
    <col min="530" max="530" width="17.28515625" style="1" customWidth="1"/>
    <col min="531" max="531" width="29.140625" style="1" customWidth="1"/>
    <col min="532" max="532" width="24.7109375" style="1" customWidth="1"/>
    <col min="533" max="533" width="24.140625" style="1" customWidth="1"/>
    <col min="534" max="534" width="1.5703125" style="1" customWidth="1"/>
    <col min="535" max="535" width="21.28515625" style="1" customWidth="1"/>
    <col min="536" max="536" width="18.7109375" style="1" customWidth="1"/>
    <col min="537" max="537" width="29.5703125" style="1" customWidth="1"/>
    <col min="538" max="538" width="23" style="1" customWidth="1"/>
    <col min="539" max="539" width="25.85546875" style="1" customWidth="1"/>
    <col min="540" max="540" width="36" style="1" customWidth="1"/>
    <col min="541" max="541" width="25.140625" style="1" customWidth="1"/>
    <col min="542" max="542" width="44" style="1" customWidth="1"/>
    <col min="543" max="543" width="42.42578125" style="1" customWidth="1"/>
    <col min="544" max="767" width="10.85546875" style="1"/>
    <col min="768" max="768" width="13.85546875" style="1" customWidth="1"/>
    <col min="769" max="769" width="30.28515625" style="1" customWidth="1"/>
    <col min="770" max="770" width="34.42578125" style="1" customWidth="1"/>
    <col min="771" max="771" width="32.7109375" style="1" customWidth="1"/>
    <col min="772" max="772" width="40.85546875" style="1" customWidth="1"/>
    <col min="773" max="773" width="27.5703125" style="1" customWidth="1"/>
    <col min="774" max="774" width="25.42578125" style="1" customWidth="1"/>
    <col min="775" max="775" width="25.7109375" style="1" customWidth="1"/>
    <col min="776" max="776" width="22.28515625" style="1" customWidth="1"/>
    <col min="777" max="777" width="34" style="1" customWidth="1"/>
    <col min="778" max="778" width="21" style="1" customWidth="1"/>
    <col min="779" max="779" width="26.7109375" style="1" customWidth="1"/>
    <col min="780" max="780" width="30" style="1" customWidth="1"/>
    <col min="781" max="781" width="33.5703125" style="1" customWidth="1"/>
    <col min="782" max="782" width="1.5703125" style="1" customWidth="1"/>
    <col min="783" max="783" width="20.28515625" style="1" customWidth="1"/>
    <col min="784" max="784" width="20.140625" style="1" customWidth="1"/>
    <col min="785" max="785" width="17" style="1" customWidth="1"/>
    <col min="786" max="786" width="17.28515625" style="1" customWidth="1"/>
    <col min="787" max="787" width="29.140625" style="1" customWidth="1"/>
    <col min="788" max="788" width="24.7109375" style="1" customWidth="1"/>
    <col min="789" max="789" width="24.140625" style="1" customWidth="1"/>
    <col min="790" max="790" width="1.5703125" style="1" customWidth="1"/>
    <col min="791" max="791" width="21.28515625" style="1" customWidth="1"/>
    <col min="792" max="792" width="18.7109375" style="1" customWidth="1"/>
    <col min="793" max="793" width="29.5703125" style="1" customWidth="1"/>
    <col min="794" max="794" width="23" style="1" customWidth="1"/>
    <col min="795" max="795" width="25.85546875" style="1" customWidth="1"/>
    <col min="796" max="796" width="36" style="1" customWidth="1"/>
    <col min="797" max="797" width="25.140625" style="1" customWidth="1"/>
    <col min="798" max="798" width="44" style="1" customWidth="1"/>
    <col min="799" max="799" width="42.42578125" style="1" customWidth="1"/>
    <col min="800" max="1023" width="10.85546875" style="1"/>
    <col min="1024" max="1024" width="13.85546875" style="1" customWidth="1"/>
    <col min="1025" max="1025" width="30.28515625" style="1" customWidth="1"/>
    <col min="1026" max="1026" width="34.42578125" style="1" customWidth="1"/>
    <col min="1027" max="1027" width="32.7109375" style="1" customWidth="1"/>
    <col min="1028" max="1028" width="40.85546875" style="1" customWidth="1"/>
    <col min="1029" max="1029" width="27.5703125" style="1" customWidth="1"/>
    <col min="1030" max="1030" width="25.42578125" style="1" customWidth="1"/>
    <col min="1031" max="1031" width="25.7109375" style="1" customWidth="1"/>
    <col min="1032" max="1032" width="22.28515625" style="1" customWidth="1"/>
    <col min="1033" max="1033" width="34" style="1" customWidth="1"/>
    <col min="1034" max="1034" width="21" style="1" customWidth="1"/>
    <col min="1035" max="1035" width="26.7109375" style="1" customWidth="1"/>
    <col min="1036" max="1036" width="30" style="1" customWidth="1"/>
    <col min="1037" max="1037" width="33.5703125" style="1" customWidth="1"/>
    <col min="1038" max="1038" width="1.5703125" style="1" customWidth="1"/>
    <col min="1039" max="1039" width="20.28515625" style="1" customWidth="1"/>
    <col min="1040" max="1040" width="20.140625" style="1" customWidth="1"/>
    <col min="1041" max="1041" width="17" style="1" customWidth="1"/>
    <col min="1042" max="1042" width="17.28515625" style="1" customWidth="1"/>
    <col min="1043" max="1043" width="29.140625" style="1" customWidth="1"/>
    <col min="1044" max="1044" width="24.7109375" style="1" customWidth="1"/>
    <col min="1045" max="1045" width="24.140625" style="1" customWidth="1"/>
    <col min="1046" max="1046" width="1.5703125" style="1" customWidth="1"/>
    <col min="1047" max="1047" width="21.28515625" style="1" customWidth="1"/>
    <col min="1048" max="1048" width="18.7109375" style="1" customWidth="1"/>
    <col min="1049" max="1049" width="29.5703125" style="1" customWidth="1"/>
    <col min="1050" max="1050" width="23" style="1" customWidth="1"/>
    <col min="1051" max="1051" width="25.85546875" style="1" customWidth="1"/>
    <col min="1052" max="1052" width="36" style="1" customWidth="1"/>
    <col min="1053" max="1053" width="25.140625" style="1" customWidth="1"/>
    <col min="1054" max="1054" width="44" style="1" customWidth="1"/>
    <col min="1055" max="1055" width="42.42578125" style="1" customWidth="1"/>
    <col min="1056" max="1279" width="10.85546875" style="1"/>
    <col min="1280" max="1280" width="13.85546875" style="1" customWidth="1"/>
    <col min="1281" max="1281" width="30.28515625" style="1" customWidth="1"/>
    <col min="1282" max="1282" width="34.42578125" style="1" customWidth="1"/>
    <col min="1283" max="1283" width="32.7109375" style="1" customWidth="1"/>
    <col min="1284" max="1284" width="40.85546875" style="1" customWidth="1"/>
    <col min="1285" max="1285" width="27.5703125" style="1" customWidth="1"/>
    <col min="1286" max="1286" width="25.42578125" style="1" customWidth="1"/>
    <col min="1287" max="1287" width="25.7109375" style="1" customWidth="1"/>
    <col min="1288" max="1288" width="22.28515625" style="1" customWidth="1"/>
    <col min="1289" max="1289" width="34" style="1" customWidth="1"/>
    <col min="1290" max="1290" width="21" style="1" customWidth="1"/>
    <col min="1291" max="1291" width="26.7109375" style="1" customWidth="1"/>
    <col min="1292" max="1292" width="30" style="1" customWidth="1"/>
    <col min="1293" max="1293" width="33.5703125" style="1" customWidth="1"/>
    <col min="1294" max="1294" width="1.5703125" style="1" customWidth="1"/>
    <col min="1295" max="1295" width="20.28515625" style="1" customWidth="1"/>
    <col min="1296" max="1296" width="20.140625" style="1" customWidth="1"/>
    <col min="1297" max="1297" width="17" style="1" customWidth="1"/>
    <col min="1298" max="1298" width="17.28515625" style="1" customWidth="1"/>
    <col min="1299" max="1299" width="29.140625" style="1" customWidth="1"/>
    <col min="1300" max="1300" width="24.7109375" style="1" customWidth="1"/>
    <col min="1301" max="1301" width="24.140625" style="1" customWidth="1"/>
    <col min="1302" max="1302" width="1.5703125" style="1" customWidth="1"/>
    <col min="1303" max="1303" width="21.28515625" style="1" customWidth="1"/>
    <col min="1304" max="1304" width="18.7109375" style="1" customWidth="1"/>
    <col min="1305" max="1305" width="29.5703125" style="1" customWidth="1"/>
    <col min="1306" max="1306" width="23" style="1" customWidth="1"/>
    <col min="1307" max="1307" width="25.85546875" style="1" customWidth="1"/>
    <col min="1308" max="1308" width="36" style="1" customWidth="1"/>
    <col min="1309" max="1309" width="25.140625" style="1" customWidth="1"/>
    <col min="1310" max="1310" width="44" style="1" customWidth="1"/>
    <col min="1311" max="1311" width="42.42578125" style="1" customWidth="1"/>
    <col min="1312" max="1535" width="10.85546875" style="1"/>
    <col min="1536" max="1536" width="13.85546875" style="1" customWidth="1"/>
    <col min="1537" max="1537" width="30.28515625" style="1" customWidth="1"/>
    <col min="1538" max="1538" width="34.42578125" style="1" customWidth="1"/>
    <col min="1539" max="1539" width="32.7109375" style="1" customWidth="1"/>
    <col min="1540" max="1540" width="40.85546875" style="1" customWidth="1"/>
    <col min="1541" max="1541" width="27.5703125" style="1" customWidth="1"/>
    <col min="1542" max="1542" width="25.42578125" style="1" customWidth="1"/>
    <col min="1543" max="1543" width="25.7109375" style="1" customWidth="1"/>
    <col min="1544" max="1544" width="22.28515625" style="1" customWidth="1"/>
    <col min="1545" max="1545" width="34" style="1" customWidth="1"/>
    <col min="1546" max="1546" width="21" style="1" customWidth="1"/>
    <col min="1547" max="1547" width="26.7109375" style="1" customWidth="1"/>
    <col min="1548" max="1548" width="30" style="1" customWidth="1"/>
    <col min="1549" max="1549" width="33.5703125" style="1" customWidth="1"/>
    <col min="1550" max="1550" width="1.5703125" style="1" customWidth="1"/>
    <col min="1551" max="1551" width="20.28515625" style="1" customWidth="1"/>
    <col min="1552" max="1552" width="20.140625" style="1" customWidth="1"/>
    <col min="1553" max="1553" width="17" style="1" customWidth="1"/>
    <col min="1554" max="1554" width="17.28515625" style="1" customWidth="1"/>
    <col min="1555" max="1555" width="29.140625" style="1" customWidth="1"/>
    <col min="1556" max="1556" width="24.7109375" style="1" customWidth="1"/>
    <col min="1557" max="1557" width="24.140625" style="1" customWidth="1"/>
    <col min="1558" max="1558" width="1.5703125" style="1" customWidth="1"/>
    <col min="1559" max="1559" width="21.28515625" style="1" customWidth="1"/>
    <col min="1560" max="1560" width="18.7109375" style="1" customWidth="1"/>
    <col min="1561" max="1561" width="29.5703125" style="1" customWidth="1"/>
    <col min="1562" max="1562" width="23" style="1" customWidth="1"/>
    <col min="1563" max="1563" width="25.85546875" style="1" customWidth="1"/>
    <col min="1564" max="1564" width="36" style="1" customWidth="1"/>
    <col min="1565" max="1565" width="25.140625" style="1" customWidth="1"/>
    <col min="1566" max="1566" width="44" style="1" customWidth="1"/>
    <col min="1567" max="1567" width="42.42578125" style="1" customWidth="1"/>
    <col min="1568" max="1791" width="10.85546875" style="1"/>
    <col min="1792" max="1792" width="13.85546875" style="1" customWidth="1"/>
    <col min="1793" max="1793" width="30.28515625" style="1" customWidth="1"/>
    <col min="1794" max="1794" width="34.42578125" style="1" customWidth="1"/>
    <col min="1795" max="1795" width="32.7109375" style="1" customWidth="1"/>
    <col min="1796" max="1796" width="40.85546875" style="1" customWidth="1"/>
    <col min="1797" max="1797" width="27.5703125" style="1" customWidth="1"/>
    <col min="1798" max="1798" width="25.42578125" style="1" customWidth="1"/>
    <col min="1799" max="1799" width="25.7109375" style="1" customWidth="1"/>
    <col min="1800" max="1800" width="22.28515625" style="1" customWidth="1"/>
    <col min="1801" max="1801" width="34" style="1" customWidth="1"/>
    <col min="1802" max="1802" width="21" style="1" customWidth="1"/>
    <col min="1803" max="1803" width="26.7109375" style="1" customWidth="1"/>
    <col min="1804" max="1804" width="30" style="1" customWidth="1"/>
    <col min="1805" max="1805" width="33.5703125" style="1" customWidth="1"/>
    <col min="1806" max="1806" width="1.5703125" style="1" customWidth="1"/>
    <col min="1807" max="1807" width="20.28515625" style="1" customWidth="1"/>
    <col min="1808" max="1808" width="20.140625" style="1" customWidth="1"/>
    <col min="1809" max="1809" width="17" style="1" customWidth="1"/>
    <col min="1810" max="1810" width="17.28515625" style="1" customWidth="1"/>
    <col min="1811" max="1811" width="29.140625" style="1" customWidth="1"/>
    <col min="1812" max="1812" width="24.7109375" style="1" customWidth="1"/>
    <col min="1813" max="1813" width="24.140625" style="1" customWidth="1"/>
    <col min="1814" max="1814" width="1.5703125" style="1" customWidth="1"/>
    <col min="1815" max="1815" width="21.28515625" style="1" customWidth="1"/>
    <col min="1816" max="1816" width="18.7109375" style="1" customWidth="1"/>
    <col min="1817" max="1817" width="29.5703125" style="1" customWidth="1"/>
    <col min="1818" max="1818" width="23" style="1" customWidth="1"/>
    <col min="1819" max="1819" width="25.85546875" style="1" customWidth="1"/>
    <col min="1820" max="1820" width="36" style="1" customWidth="1"/>
    <col min="1821" max="1821" width="25.140625" style="1" customWidth="1"/>
    <col min="1822" max="1822" width="44" style="1" customWidth="1"/>
    <col min="1823" max="1823" width="42.42578125" style="1" customWidth="1"/>
    <col min="1824" max="2047" width="10.85546875" style="1"/>
    <col min="2048" max="2048" width="13.85546875" style="1" customWidth="1"/>
    <col min="2049" max="2049" width="30.28515625" style="1" customWidth="1"/>
    <col min="2050" max="2050" width="34.42578125" style="1" customWidth="1"/>
    <col min="2051" max="2051" width="32.7109375" style="1" customWidth="1"/>
    <col min="2052" max="2052" width="40.85546875" style="1" customWidth="1"/>
    <col min="2053" max="2053" width="27.5703125" style="1" customWidth="1"/>
    <col min="2054" max="2054" width="25.42578125" style="1" customWidth="1"/>
    <col min="2055" max="2055" width="25.7109375" style="1" customWidth="1"/>
    <col min="2056" max="2056" width="22.28515625" style="1" customWidth="1"/>
    <col min="2057" max="2057" width="34" style="1" customWidth="1"/>
    <col min="2058" max="2058" width="21" style="1" customWidth="1"/>
    <col min="2059" max="2059" width="26.7109375" style="1" customWidth="1"/>
    <col min="2060" max="2060" width="30" style="1" customWidth="1"/>
    <col min="2061" max="2061" width="33.5703125" style="1" customWidth="1"/>
    <col min="2062" max="2062" width="1.5703125" style="1" customWidth="1"/>
    <col min="2063" max="2063" width="20.28515625" style="1" customWidth="1"/>
    <col min="2064" max="2064" width="20.140625" style="1" customWidth="1"/>
    <col min="2065" max="2065" width="17" style="1" customWidth="1"/>
    <col min="2066" max="2066" width="17.28515625" style="1" customWidth="1"/>
    <col min="2067" max="2067" width="29.140625" style="1" customWidth="1"/>
    <col min="2068" max="2068" width="24.7109375" style="1" customWidth="1"/>
    <col min="2069" max="2069" width="24.140625" style="1" customWidth="1"/>
    <col min="2070" max="2070" width="1.5703125" style="1" customWidth="1"/>
    <col min="2071" max="2071" width="21.28515625" style="1" customWidth="1"/>
    <col min="2072" max="2072" width="18.7109375" style="1" customWidth="1"/>
    <col min="2073" max="2073" width="29.5703125" style="1" customWidth="1"/>
    <col min="2074" max="2074" width="23" style="1" customWidth="1"/>
    <col min="2075" max="2075" width="25.85546875" style="1" customWidth="1"/>
    <col min="2076" max="2076" width="36" style="1" customWidth="1"/>
    <col min="2077" max="2077" width="25.140625" style="1" customWidth="1"/>
    <col min="2078" max="2078" width="44" style="1" customWidth="1"/>
    <col min="2079" max="2079" width="42.42578125" style="1" customWidth="1"/>
    <col min="2080" max="2303" width="10.85546875" style="1"/>
    <col min="2304" max="2304" width="13.85546875" style="1" customWidth="1"/>
    <col min="2305" max="2305" width="30.28515625" style="1" customWidth="1"/>
    <col min="2306" max="2306" width="34.42578125" style="1" customWidth="1"/>
    <col min="2307" max="2307" width="32.7109375" style="1" customWidth="1"/>
    <col min="2308" max="2308" width="40.85546875" style="1" customWidth="1"/>
    <col min="2309" max="2309" width="27.5703125" style="1" customWidth="1"/>
    <col min="2310" max="2310" width="25.42578125" style="1" customWidth="1"/>
    <col min="2311" max="2311" width="25.7109375" style="1" customWidth="1"/>
    <col min="2312" max="2312" width="22.28515625" style="1" customWidth="1"/>
    <col min="2313" max="2313" width="34" style="1" customWidth="1"/>
    <col min="2314" max="2314" width="21" style="1" customWidth="1"/>
    <col min="2315" max="2315" width="26.7109375" style="1" customWidth="1"/>
    <col min="2316" max="2316" width="30" style="1" customWidth="1"/>
    <col min="2317" max="2317" width="33.5703125" style="1" customWidth="1"/>
    <col min="2318" max="2318" width="1.5703125" style="1" customWidth="1"/>
    <col min="2319" max="2319" width="20.28515625" style="1" customWidth="1"/>
    <col min="2320" max="2320" width="20.140625" style="1" customWidth="1"/>
    <col min="2321" max="2321" width="17" style="1" customWidth="1"/>
    <col min="2322" max="2322" width="17.28515625" style="1" customWidth="1"/>
    <col min="2323" max="2323" width="29.140625" style="1" customWidth="1"/>
    <col min="2324" max="2324" width="24.7109375" style="1" customWidth="1"/>
    <col min="2325" max="2325" width="24.140625" style="1" customWidth="1"/>
    <col min="2326" max="2326" width="1.5703125" style="1" customWidth="1"/>
    <col min="2327" max="2327" width="21.28515625" style="1" customWidth="1"/>
    <col min="2328" max="2328" width="18.7109375" style="1" customWidth="1"/>
    <col min="2329" max="2329" width="29.5703125" style="1" customWidth="1"/>
    <col min="2330" max="2330" width="23" style="1" customWidth="1"/>
    <col min="2331" max="2331" width="25.85546875" style="1" customWidth="1"/>
    <col min="2332" max="2332" width="36" style="1" customWidth="1"/>
    <col min="2333" max="2333" width="25.140625" style="1" customWidth="1"/>
    <col min="2334" max="2334" width="44" style="1" customWidth="1"/>
    <col min="2335" max="2335" width="42.42578125" style="1" customWidth="1"/>
    <col min="2336" max="2559" width="10.85546875" style="1"/>
    <col min="2560" max="2560" width="13.85546875" style="1" customWidth="1"/>
    <col min="2561" max="2561" width="30.28515625" style="1" customWidth="1"/>
    <col min="2562" max="2562" width="34.42578125" style="1" customWidth="1"/>
    <col min="2563" max="2563" width="32.7109375" style="1" customWidth="1"/>
    <col min="2564" max="2564" width="40.85546875" style="1" customWidth="1"/>
    <col min="2565" max="2565" width="27.5703125" style="1" customWidth="1"/>
    <col min="2566" max="2566" width="25.42578125" style="1" customWidth="1"/>
    <col min="2567" max="2567" width="25.7109375" style="1" customWidth="1"/>
    <col min="2568" max="2568" width="22.28515625" style="1" customWidth="1"/>
    <col min="2569" max="2569" width="34" style="1" customWidth="1"/>
    <col min="2570" max="2570" width="21" style="1" customWidth="1"/>
    <col min="2571" max="2571" width="26.7109375" style="1" customWidth="1"/>
    <col min="2572" max="2572" width="30" style="1" customWidth="1"/>
    <col min="2573" max="2573" width="33.5703125" style="1" customWidth="1"/>
    <col min="2574" max="2574" width="1.5703125" style="1" customWidth="1"/>
    <col min="2575" max="2575" width="20.28515625" style="1" customWidth="1"/>
    <col min="2576" max="2576" width="20.140625" style="1" customWidth="1"/>
    <col min="2577" max="2577" width="17" style="1" customWidth="1"/>
    <col min="2578" max="2578" width="17.28515625" style="1" customWidth="1"/>
    <col min="2579" max="2579" width="29.140625" style="1" customWidth="1"/>
    <col min="2580" max="2580" width="24.7109375" style="1" customWidth="1"/>
    <col min="2581" max="2581" width="24.140625" style="1" customWidth="1"/>
    <col min="2582" max="2582" width="1.5703125" style="1" customWidth="1"/>
    <col min="2583" max="2583" width="21.28515625" style="1" customWidth="1"/>
    <col min="2584" max="2584" width="18.7109375" style="1" customWidth="1"/>
    <col min="2585" max="2585" width="29.5703125" style="1" customWidth="1"/>
    <col min="2586" max="2586" width="23" style="1" customWidth="1"/>
    <col min="2587" max="2587" width="25.85546875" style="1" customWidth="1"/>
    <col min="2588" max="2588" width="36" style="1" customWidth="1"/>
    <col min="2589" max="2589" width="25.140625" style="1" customWidth="1"/>
    <col min="2590" max="2590" width="44" style="1" customWidth="1"/>
    <col min="2591" max="2591" width="42.42578125" style="1" customWidth="1"/>
    <col min="2592" max="2815" width="10.85546875" style="1"/>
    <col min="2816" max="2816" width="13.85546875" style="1" customWidth="1"/>
    <col min="2817" max="2817" width="30.28515625" style="1" customWidth="1"/>
    <col min="2818" max="2818" width="34.42578125" style="1" customWidth="1"/>
    <col min="2819" max="2819" width="32.7109375" style="1" customWidth="1"/>
    <col min="2820" max="2820" width="40.85546875" style="1" customWidth="1"/>
    <col min="2821" max="2821" width="27.5703125" style="1" customWidth="1"/>
    <col min="2822" max="2822" width="25.42578125" style="1" customWidth="1"/>
    <col min="2823" max="2823" width="25.7109375" style="1" customWidth="1"/>
    <col min="2824" max="2824" width="22.28515625" style="1" customWidth="1"/>
    <col min="2825" max="2825" width="34" style="1" customWidth="1"/>
    <col min="2826" max="2826" width="21" style="1" customWidth="1"/>
    <col min="2827" max="2827" width="26.7109375" style="1" customWidth="1"/>
    <col min="2828" max="2828" width="30" style="1" customWidth="1"/>
    <col min="2829" max="2829" width="33.5703125" style="1" customWidth="1"/>
    <col min="2830" max="2830" width="1.5703125" style="1" customWidth="1"/>
    <col min="2831" max="2831" width="20.28515625" style="1" customWidth="1"/>
    <col min="2832" max="2832" width="20.140625" style="1" customWidth="1"/>
    <col min="2833" max="2833" width="17" style="1" customWidth="1"/>
    <col min="2834" max="2834" width="17.28515625" style="1" customWidth="1"/>
    <col min="2835" max="2835" width="29.140625" style="1" customWidth="1"/>
    <col min="2836" max="2836" width="24.7109375" style="1" customWidth="1"/>
    <col min="2837" max="2837" width="24.140625" style="1" customWidth="1"/>
    <col min="2838" max="2838" width="1.5703125" style="1" customWidth="1"/>
    <col min="2839" max="2839" width="21.28515625" style="1" customWidth="1"/>
    <col min="2840" max="2840" width="18.7109375" style="1" customWidth="1"/>
    <col min="2841" max="2841" width="29.5703125" style="1" customWidth="1"/>
    <col min="2842" max="2842" width="23" style="1" customWidth="1"/>
    <col min="2843" max="2843" width="25.85546875" style="1" customWidth="1"/>
    <col min="2844" max="2844" width="36" style="1" customWidth="1"/>
    <col min="2845" max="2845" width="25.140625" style="1" customWidth="1"/>
    <col min="2846" max="2846" width="44" style="1" customWidth="1"/>
    <col min="2847" max="2847" width="42.42578125" style="1" customWidth="1"/>
    <col min="2848" max="3071" width="10.85546875" style="1"/>
    <col min="3072" max="3072" width="13.85546875" style="1" customWidth="1"/>
    <col min="3073" max="3073" width="30.28515625" style="1" customWidth="1"/>
    <col min="3074" max="3074" width="34.42578125" style="1" customWidth="1"/>
    <col min="3075" max="3075" width="32.7109375" style="1" customWidth="1"/>
    <col min="3076" max="3076" width="40.85546875" style="1" customWidth="1"/>
    <col min="3077" max="3077" width="27.5703125" style="1" customWidth="1"/>
    <col min="3078" max="3078" width="25.42578125" style="1" customWidth="1"/>
    <col min="3079" max="3079" width="25.7109375" style="1" customWidth="1"/>
    <col min="3080" max="3080" width="22.28515625" style="1" customWidth="1"/>
    <col min="3081" max="3081" width="34" style="1" customWidth="1"/>
    <col min="3082" max="3082" width="21" style="1" customWidth="1"/>
    <col min="3083" max="3083" width="26.7109375" style="1" customWidth="1"/>
    <col min="3084" max="3084" width="30" style="1" customWidth="1"/>
    <col min="3085" max="3085" width="33.5703125" style="1" customWidth="1"/>
    <col min="3086" max="3086" width="1.5703125" style="1" customWidth="1"/>
    <col min="3087" max="3087" width="20.28515625" style="1" customWidth="1"/>
    <col min="3088" max="3088" width="20.140625" style="1" customWidth="1"/>
    <col min="3089" max="3089" width="17" style="1" customWidth="1"/>
    <col min="3090" max="3090" width="17.28515625" style="1" customWidth="1"/>
    <col min="3091" max="3091" width="29.140625" style="1" customWidth="1"/>
    <col min="3092" max="3092" width="24.7109375" style="1" customWidth="1"/>
    <col min="3093" max="3093" width="24.140625" style="1" customWidth="1"/>
    <col min="3094" max="3094" width="1.5703125" style="1" customWidth="1"/>
    <col min="3095" max="3095" width="21.28515625" style="1" customWidth="1"/>
    <col min="3096" max="3096" width="18.7109375" style="1" customWidth="1"/>
    <col min="3097" max="3097" width="29.5703125" style="1" customWidth="1"/>
    <col min="3098" max="3098" width="23" style="1" customWidth="1"/>
    <col min="3099" max="3099" width="25.85546875" style="1" customWidth="1"/>
    <col min="3100" max="3100" width="36" style="1" customWidth="1"/>
    <col min="3101" max="3101" width="25.140625" style="1" customWidth="1"/>
    <col min="3102" max="3102" width="44" style="1" customWidth="1"/>
    <col min="3103" max="3103" width="42.42578125" style="1" customWidth="1"/>
    <col min="3104" max="3327" width="10.85546875" style="1"/>
    <col min="3328" max="3328" width="13.85546875" style="1" customWidth="1"/>
    <col min="3329" max="3329" width="30.28515625" style="1" customWidth="1"/>
    <col min="3330" max="3330" width="34.42578125" style="1" customWidth="1"/>
    <col min="3331" max="3331" width="32.7109375" style="1" customWidth="1"/>
    <col min="3332" max="3332" width="40.85546875" style="1" customWidth="1"/>
    <col min="3333" max="3333" width="27.5703125" style="1" customWidth="1"/>
    <col min="3334" max="3334" width="25.42578125" style="1" customWidth="1"/>
    <col min="3335" max="3335" width="25.7109375" style="1" customWidth="1"/>
    <col min="3336" max="3336" width="22.28515625" style="1" customWidth="1"/>
    <col min="3337" max="3337" width="34" style="1" customWidth="1"/>
    <col min="3338" max="3338" width="21" style="1" customWidth="1"/>
    <col min="3339" max="3339" width="26.7109375" style="1" customWidth="1"/>
    <col min="3340" max="3340" width="30" style="1" customWidth="1"/>
    <col min="3341" max="3341" width="33.5703125" style="1" customWidth="1"/>
    <col min="3342" max="3342" width="1.5703125" style="1" customWidth="1"/>
    <col min="3343" max="3343" width="20.28515625" style="1" customWidth="1"/>
    <col min="3344" max="3344" width="20.140625" style="1" customWidth="1"/>
    <col min="3345" max="3345" width="17" style="1" customWidth="1"/>
    <col min="3346" max="3346" width="17.28515625" style="1" customWidth="1"/>
    <col min="3347" max="3347" width="29.140625" style="1" customWidth="1"/>
    <col min="3348" max="3348" width="24.7109375" style="1" customWidth="1"/>
    <col min="3349" max="3349" width="24.140625" style="1" customWidth="1"/>
    <col min="3350" max="3350" width="1.5703125" style="1" customWidth="1"/>
    <col min="3351" max="3351" width="21.28515625" style="1" customWidth="1"/>
    <col min="3352" max="3352" width="18.7109375" style="1" customWidth="1"/>
    <col min="3353" max="3353" width="29.5703125" style="1" customWidth="1"/>
    <col min="3354" max="3354" width="23" style="1" customWidth="1"/>
    <col min="3355" max="3355" width="25.85546875" style="1" customWidth="1"/>
    <col min="3356" max="3356" width="36" style="1" customWidth="1"/>
    <col min="3357" max="3357" width="25.140625" style="1" customWidth="1"/>
    <col min="3358" max="3358" width="44" style="1" customWidth="1"/>
    <col min="3359" max="3359" width="42.42578125" style="1" customWidth="1"/>
    <col min="3360" max="3583" width="10.85546875" style="1"/>
    <col min="3584" max="3584" width="13.85546875" style="1" customWidth="1"/>
    <col min="3585" max="3585" width="30.28515625" style="1" customWidth="1"/>
    <col min="3586" max="3586" width="34.42578125" style="1" customWidth="1"/>
    <col min="3587" max="3587" width="32.7109375" style="1" customWidth="1"/>
    <col min="3588" max="3588" width="40.85546875" style="1" customWidth="1"/>
    <col min="3589" max="3589" width="27.5703125" style="1" customWidth="1"/>
    <col min="3590" max="3590" width="25.42578125" style="1" customWidth="1"/>
    <col min="3591" max="3591" width="25.7109375" style="1" customWidth="1"/>
    <col min="3592" max="3592" width="22.28515625" style="1" customWidth="1"/>
    <col min="3593" max="3593" width="34" style="1" customWidth="1"/>
    <col min="3594" max="3594" width="21" style="1" customWidth="1"/>
    <col min="3595" max="3595" width="26.7109375" style="1" customWidth="1"/>
    <col min="3596" max="3596" width="30" style="1" customWidth="1"/>
    <col min="3597" max="3597" width="33.5703125" style="1" customWidth="1"/>
    <col min="3598" max="3598" width="1.5703125" style="1" customWidth="1"/>
    <col min="3599" max="3599" width="20.28515625" style="1" customWidth="1"/>
    <col min="3600" max="3600" width="20.140625" style="1" customWidth="1"/>
    <col min="3601" max="3601" width="17" style="1" customWidth="1"/>
    <col min="3602" max="3602" width="17.28515625" style="1" customWidth="1"/>
    <col min="3603" max="3603" width="29.140625" style="1" customWidth="1"/>
    <col min="3604" max="3604" width="24.7109375" style="1" customWidth="1"/>
    <col min="3605" max="3605" width="24.140625" style="1" customWidth="1"/>
    <col min="3606" max="3606" width="1.5703125" style="1" customWidth="1"/>
    <col min="3607" max="3607" width="21.28515625" style="1" customWidth="1"/>
    <col min="3608" max="3608" width="18.7109375" style="1" customWidth="1"/>
    <col min="3609" max="3609" width="29.5703125" style="1" customWidth="1"/>
    <col min="3610" max="3610" width="23" style="1" customWidth="1"/>
    <col min="3611" max="3611" width="25.85546875" style="1" customWidth="1"/>
    <col min="3612" max="3612" width="36" style="1" customWidth="1"/>
    <col min="3613" max="3613" width="25.140625" style="1" customWidth="1"/>
    <col min="3614" max="3614" width="44" style="1" customWidth="1"/>
    <col min="3615" max="3615" width="42.42578125" style="1" customWidth="1"/>
    <col min="3616" max="3839" width="10.85546875" style="1"/>
    <col min="3840" max="3840" width="13.85546875" style="1" customWidth="1"/>
    <col min="3841" max="3841" width="30.28515625" style="1" customWidth="1"/>
    <col min="3842" max="3842" width="34.42578125" style="1" customWidth="1"/>
    <col min="3843" max="3843" width="32.7109375" style="1" customWidth="1"/>
    <col min="3844" max="3844" width="40.85546875" style="1" customWidth="1"/>
    <col min="3845" max="3845" width="27.5703125" style="1" customWidth="1"/>
    <col min="3846" max="3846" width="25.42578125" style="1" customWidth="1"/>
    <col min="3847" max="3847" width="25.7109375" style="1" customWidth="1"/>
    <col min="3848" max="3848" width="22.28515625" style="1" customWidth="1"/>
    <col min="3849" max="3849" width="34" style="1" customWidth="1"/>
    <col min="3850" max="3850" width="21" style="1" customWidth="1"/>
    <col min="3851" max="3851" width="26.7109375" style="1" customWidth="1"/>
    <col min="3852" max="3852" width="30" style="1" customWidth="1"/>
    <col min="3853" max="3853" width="33.5703125" style="1" customWidth="1"/>
    <col min="3854" max="3854" width="1.5703125" style="1" customWidth="1"/>
    <col min="3855" max="3855" width="20.28515625" style="1" customWidth="1"/>
    <col min="3856" max="3856" width="20.140625" style="1" customWidth="1"/>
    <col min="3857" max="3857" width="17" style="1" customWidth="1"/>
    <col min="3858" max="3858" width="17.28515625" style="1" customWidth="1"/>
    <col min="3859" max="3859" width="29.140625" style="1" customWidth="1"/>
    <col min="3860" max="3860" width="24.7109375" style="1" customWidth="1"/>
    <col min="3861" max="3861" width="24.140625" style="1" customWidth="1"/>
    <col min="3862" max="3862" width="1.5703125" style="1" customWidth="1"/>
    <col min="3863" max="3863" width="21.28515625" style="1" customWidth="1"/>
    <col min="3864" max="3864" width="18.7109375" style="1" customWidth="1"/>
    <col min="3865" max="3865" width="29.5703125" style="1" customWidth="1"/>
    <col min="3866" max="3866" width="23" style="1" customWidth="1"/>
    <col min="3867" max="3867" width="25.85546875" style="1" customWidth="1"/>
    <col min="3868" max="3868" width="36" style="1" customWidth="1"/>
    <col min="3869" max="3869" width="25.140625" style="1" customWidth="1"/>
    <col min="3870" max="3870" width="44" style="1" customWidth="1"/>
    <col min="3871" max="3871" width="42.42578125" style="1" customWidth="1"/>
    <col min="3872" max="4095" width="10.85546875" style="1"/>
    <col min="4096" max="4096" width="13.85546875" style="1" customWidth="1"/>
    <col min="4097" max="4097" width="30.28515625" style="1" customWidth="1"/>
    <col min="4098" max="4098" width="34.42578125" style="1" customWidth="1"/>
    <col min="4099" max="4099" width="32.7109375" style="1" customWidth="1"/>
    <col min="4100" max="4100" width="40.85546875" style="1" customWidth="1"/>
    <col min="4101" max="4101" width="27.5703125" style="1" customWidth="1"/>
    <col min="4102" max="4102" width="25.42578125" style="1" customWidth="1"/>
    <col min="4103" max="4103" width="25.7109375" style="1" customWidth="1"/>
    <col min="4104" max="4104" width="22.28515625" style="1" customWidth="1"/>
    <col min="4105" max="4105" width="34" style="1" customWidth="1"/>
    <col min="4106" max="4106" width="21" style="1" customWidth="1"/>
    <col min="4107" max="4107" width="26.7109375" style="1" customWidth="1"/>
    <col min="4108" max="4108" width="30" style="1" customWidth="1"/>
    <col min="4109" max="4109" width="33.5703125" style="1" customWidth="1"/>
    <col min="4110" max="4110" width="1.5703125" style="1" customWidth="1"/>
    <col min="4111" max="4111" width="20.28515625" style="1" customWidth="1"/>
    <col min="4112" max="4112" width="20.140625" style="1" customWidth="1"/>
    <col min="4113" max="4113" width="17" style="1" customWidth="1"/>
    <col min="4114" max="4114" width="17.28515625" style="1" customWidth="1"/>
    <col min="4115" max="4115" width="29.140625" style="1" customWidth="1"/>
    <col min="4116" max="4116" width="24.7109375" style="1" customWidth="1"/>
    <col min="4117" max="4117" width="24.140625" style="1" customWidth="1"/>
    <col min="4118" max="4118" width="1.5703125" style="1" customWidth="1"/>
    <col min="4119" max="4119" width="21.28515625" style="1" customWidth="1"/>
    <col min="4120" max="4120" width="18.7109375" style="1" customWidth="1"/>
    <col min="4121" max="4121" width="29.5703125" style="1" customWidth="1"/>
    <col min="4122" max="4122" width="23" style="1" customWidth="1"/>
    <col min="4123" max="4123" width="25.85546875" style="1" customWidth="1"/>
    <col min="4124" max="4124" width="36" style="1" customWidth="1"/>
    <col min="4125" max="4125" width="25.140625" style="1" customWidth="1"/>
    <col min="4126" max="4126" width="44" style="1" customWidth="1"/>
    <col min="4127" max="4127" width="42.42578125" style="1" customWidth="1"/>
    <col min="4128" max="4351" width="10.85546875" style="1"/>
    <col min="4352" max="4352" width="13.85546875" style="1" customWidth="1"/>
    <col min="4353" max="4353" width="30.28515625" style="1" customWidth="1"/>
    <col min="4354" max="4354" width="34.42578125" style="1" customWidth="1"/>
    <col min="4355" max="4355" width="32.7109375" style="1" customWidth="1"/>
    <col min="4356" max="4356" width="40.85546875" style="1" customWidth="1"/>
    <col min="4357" max="4357" width="27.5703125" style="1" customWidth="1"/>
    <col min="4358" max="4358" width="25.42578125" style="1" customWidth="1"/>
    <col min="4359" max="4359" width="25.7109375" style="1" customWidth="1"/>
    <col min="4360" max="4360" width="22.28515625" style="1" customWidth="1"/>
    <col min="4361" max="4361" width="34" style="1" customWidth="1"/>
    <col min="4362" max="4362" width="21" style="1" customWidth="1"/>
    <col min="4363" max="4363" width="26.7109375" style="1" customWidth="1"/>
    <col min="4364" max="4364" width="30" style="1" customWidth="1"/>
    <col min="4365" max="4365" width="33.5703125" style="1" customWidth="1"/>
    <col min="4366" max="4366" width="1.5703125" style="1" customWidth="1"/>
    <col min="4367" max="4367" width="20.28515625" style="1" customWidth="1"/>
    <col min="4368" max="4368" width="20.140625" style="1" customWidth="1"/>
    <col min="4369" max="4369" width="17" style="1" customWidth="1"/>
    <col min="4370" max="4370" width="17.28515625" style="1" customWidth="1"/>
    <col min="4371" max="4371" width="29.140625" style="1" customWidth="1"/>
    <col min="4372" max="4372" width="24.7109375" style="1" customWidth="1"/>
    <col min="4373" max="4373" width="24.140625" style="1" customWidth="1"/>
    <col min="4374" max="4374" width="1.5703125" style="1" customWidth="1"/>
    <col min="4375" max="4375" width="21.28515625" style="1" customWidth="1"/>
    <col min="4376" max="4376" width="18.7109375" style="1" customWidth="1"/>
    <col min="4377" max="4377" width="29.5703125" style="1" customWidth="1"/>
    <col min="4378" max="4378" width="23" style="1" customWidth="1"/>
    <col min="4379" max="4379" width="25.85546875" style="1" customWidth="1"/>
    <col min="4380" max="4380" width="36" style="1" customWidth="1"/>
    <col min="4381" max="4381" width="25.140625" style="1" customWidth="1"/>
    <col min="4382" max="4382" width="44" style="1" customWidth="1"/>
    <col min="4383" max="4383" width="42.42578125" style="1" customWidth="1"/>
    <col min="4384" max="4607" width="10.85546875" style="1"/>
    <col min="4608" max="4608" width="13.85546875" style="1" customWidth="1"/>
    <col min="4609" max="4609" width="30.28515625" style="1" customWidth="1"/>
    <col min="4610" max="4610" width="34.42578125" style="1" customWidth="1"/>
    <col min="4611" max="4611" width="32.7109375" style="1" customWidth="1"/>
    <col min="4612" max="4612" width="40.85546875" style="1" customWidth="1"/>
    <col min="4613" max="4613" width="27.5703125" style="1" customWidth="1"/>
    <col min="4614" max="4614" width="25.42578125" style="1" customWidth="1"/>
    <col min="4615" max="4615" width="25.7109375" style="1" customWidth="1"/>
    <col min="4616" max="4616" width="22.28515625" style="1" customWidth="1"/>
    <col min="4617" max="4617" width="34" style="1" customWidth="1"/>
    <col min="4618" max="4618" width="21" style="1" customWidth="1"/>
    <col min="4619" max="4619" width="26.7109375" style="1" customWidth="1"/>
    <col min="4620" max="4620" width="30" style="1" customWidth="1"/>
    <col min="4621" max="4621" width="33.5703125" style="1" customWidth="1"/>
    <col min="4622" max="4622" width="1.5703125" style="1" customWidth="1"/>
    <col min="4623" max="4623" width="20.28515625" style="1" customWidth="1"/>
    <col min="4624" max="4624" width="20.140625" style="1" customWidth="1"/>
    <col min="4625" max="4625" width="17" style="1" customWidth="1"/>
    <col min="4626" max="4626" width="17.28515625" style="1" customWidth="1"/>
    <col min="4627" max="4627" width="29.140625" style="1" customWidth="1"/>
    <col min="4628" max="4628" width="24.7109375" style="1" customWidth="1"/>
    <col min="4629" max="4629" width="24.140625" style="1" customWidth="1"/>
    <col min="4630" max="4630" width="1.5703125" style="1" customWidth="1"/>
    <col min="4631" max="4631" width="21.28515625" style="1" customWidth="1"/>
    <col min="4632" max="4632" width="18.7109375" style="1" customWidth="1"/>
    <col min="4633" max="4633" width="29.5703125" style="1" customWidth="1"/>
    <col min="4634" max="4634" width="23" style="1" customWidth="1"/>
    <col min="4635" max="4635" width="25.85546875" style="1" customWidth="1"/>
    <col min="4636" max="4636" width="36" style="1" customWidth="1"/>
    <col min="4637" max="4637" width="25.140625" style="1" customWidth="1"/>
    <col min="4638" max="4638" width="44" style="1" customWidth="1"/>
    <col min="4639" max="4639" width="42.42578125" style="1" customWidth="1"/>
    <col min="4640" max="4863" width="10.85546875" style="1"/>
    <col min="4864" max="4864" width="13.85546875" style="1" customWidth="1"/>
    <col min="4865" max="4865" width="30.28515625" style="1" customWidth="1"/>
    <col min="4866" max="4866" width="34.42578125" style="1" customWidth="1"/>
    <col min="4867" max="4867" width="32.7109375" style="1" customWidth="1"/>
    <col min="4868" max="4868" width="40.85546875" style="1" customWidth="1"/>
    <col min="4869" max="4869" width="27.5703125" style="1" customWidth="1"/>
    <col min="4870" max="4870" width="25.42578125" style="1" customWidth="1"/>
    <col min="4871" max="4871" width="25.7109375" style="1" customWidth="1"/>
    <col min="4872" max="4872" width="22.28515625" style="1" customWidth="1"/>
    <col min="4873" max="4873" width="34" style="1" customWidth="1"/>
    <col min="4874" max="4874" width="21" style="1" customWidth="1"/>
    <col min="4875" max="4875" width="26.7109375" style="1" customWidth="1"/>
    <col min="4876" max="4876" width="30" style="1" customWidth="1"/>
    <col min="4877" max="4877" width="33.5703125" style="1" customWidth="1"/>
    <col min="4878" max="4878" width="1.5703125" style="1" customWidth="1"/>
    <col min="4879" max="4879" width="20.28515625" style="1" customWidth="1"/>
    <col min="4880" max="4880" width="20.140625" style="1" customWidth="1"/>
    <col min="4881" max="4881" width="17" style="1" customWidth="1"/>
    <col min="4882" max="4882" width="17.28515625" style="1" customWidth="1"/>
    <col min="4883" max="4883" width="29.140625" style="1" customWidth="1"/>
    <col min="4884" max="4884" width="24.7109375" style="1" customWidth="1"/>
    <col min="4885" max="4885" width="24.140625" style="1" customWidth="1"/>
    <col min="4886" max="4886" width="1.5703125" style="1" customWidth="1"/>
    <col min="4887" max="4887" width="21.28515625" style="1" customWidth="1"/>
    <col min="4888" max="4888" width="18.7109375" style="1" customWidth="1"/>
    <col min="4889" max="4889" width="29.5703125" style="1" customWidth="1"/>
    <col min="4890" max="4890" width="23" style="1" customWidth="1"/>
    <col min="4891" max="4891" width="25.85546875" style="1" customWidth="1"/>
    <col min="4892" max="4892" width="36" style="1" customWidth="1"/>
    <col min="4893" max="4893" width="25.140625" style="1" customWidth="1"/>
    <col min="4894" max="4894" width="44" style="1" customWidth="1"/>
    <col min="4895" max="4895" width="42.42578125" style="1" customWidth="1"/>
    <col min="4896" max="5119" width="10.85546875" style="1"/>
    <col min="5120" max="5120" width="13.85546875" style="1" customWidth="1"/>
    <col min="5121" max="5121" width="30.28515625" style="1" customWidth="1"/>
    <col min="5122" max="5122" width="34.42578125" style="1" customWidth="1"/>
    <col min="5123" max="5123" width="32.7109375" style="1" customWidth="1"/>
    <col min="5124" max="5124" width="40.85546875" style="1" customWidth="1"/>
    <col min="5125" max="5125" width="27.5703125" style="1" customWidth="1"/>
    <col min="5126" max="5126" width="25.42578125" style="1" customWidth="1"/>
    <col min="5127" max="5127" width="25.7109375" style="1" customWidth="1"/>
    <col min="5128" max="5128" width="22.28515625" style="1" customWidth="1"/>
    <col min="5129" max="5129" width="34" style="1" customWidth="1"/>
    <col min="5130" max="5130" width="21" style="1" customWidth="1"/>
    <col min="5131" max="5131" width="26.7109375" style="1" customWidth="1"/>
    <col min="5132" max="5132" width="30" style="1" customWidth="1"/>
    <col min="5133" max="5133" width="33.5703125" style="1" customWidth="1"/>
    <col min="5134" max="5134" width="1.5703125" style="1" customWidth="1"/>
    <col min="5135" max="5135" width="20.28515625" style="1" customWidth="1"/>
    <col min="5136" max="5136" width="20.140625" style="1" customWidth="1"/>
    <col min="5137" max="5137" width="17" style="1" customWidth="1"/>
    <col min="5138" max="5138" width="17.28515625" style="1" customWidth="1"/>
    <col min="5139" max="5139" width="29.140625" style="1" customWidth="1"/>
    <col min="5140" max="5140" width="24.7109375" style="1" customWidth="1"/>
    <col min="5141" max="5141" width="24.140625" style="1" customWidth="1"/>
    <col min="5142" max="5142" width="1.5703125" style="1" customWidth="1"/>
    <col min="5143" max="5143" width="21.28515625" style="1" customWidth="1"/>
    <col min="5144" max="5144" width="18.7109375" style="1" customWidth="1"/>
    <col min="5145" max="5145" width="29.5703125" style="1" customWidth="1"/>
    <col min="5146" max="5146" width="23" style="1" customWidth="1"/>
    <col min="5147" max="5147" width="25.85546875" style="1" customWidth="1"/>
    <col min="5148" max="5148" width="36" style="1" customWidth="1"/>
    <col min="5149" max="5149" width="25.140625" style="1" customWidth="1"/>
    <col min="5150" max="5150" width="44" style="1" customWidth="1"/>
    <col min="5151" max="5151" width="42.42578125" style="1" customWidth="1"/>
    <col min="5152" max="5375" width="10.85546875" style="1"/>
    <col min="5376" max="5376" width="13.85546875" style="1" customWidth="1"/>
    <col min="5377" max="5377" width="30.28515625" style="1" customWidth="1"/>
    <col min="5378" max="5378" width="34.42578125" style="1" customWidth="1"/>
    <col min="5379" max="5379" width="32.7109375" style="1" customWidth="1"/>
    <col min="5380" max="5380" width="40.85546875" style="1" customWidth="1"/>
    <col min="5381" max="5381" width="27.5703125" style="1" customWidth="1"/>
    <col min="5382" max="5382" width="25.42578125" style="1" customWidth="1"/>
    <col min="5383" max="5383" width="25.7109375" style="1" customWidth="1"/>
    <col min="5384" max="5384" width="22.28515625" style="1" customWidth="1"/>
    <col min="5385" max="5385" width="34" style="1" customWidth="1"/>
    <col min="5386" max="5386" width="21" style="1" customWidth="1"/>
    <col min="5387" max="5387" width="26.7109375" style="1" customWidth="1"/>
    <col min="5388" max="5388" width="30" style="1" customWidth="1"/>
    <col min="5389" max="5389" width="33.5703125" style="1" customWidth="1"/>
    <col min="5390" max="5390" width="1.5703125" style="1" customWidth="1"/>
    <col min="5391" max="5391" width="20.28515625" style="1" customWidth="1"/>
    <col min="5392" max="5392" width="20.140625" style="1" customWidth="1"/>
    <col min="5393" max="5393" width="17" style="1" customWidth="1"/>
    <col min="5394" max="5394" width="17.28515625" style="1" customWidth="1"/>
    <col min="5395" max="5395" width="29.140625" style="1" customWidth="1"/>
    <col min="5396" max="5396" width="24.7109375" style="1" customWidth="1"/>
    <col min="5397" max="5397" width="24.140625" style="1" customWidth="1"/>
    <col min="5398" max="5398" width="1.5703125" style="1" customWidth="1"/>
    <col min="5399" max="5399" width="21.28515625" style="1" customWidth="1"/>
    <col min="5400" max="5400" width="18.7109375" style="1" customWidth="1"/>
    <col min="5401" max="5401" width="29.5703125" style="1" customWidth="1"/>
    <col min="5402" max="5402" width="23" style="1" customWidth="1"/>
    <col min="5403" max="5403" width="25.85546875" style="1" customWidth="1"/>
    <col min="5404" max="5404" width="36" style="1" customWidth="1"/>
    <col min="5405" max="5405" width="25.140625" style="1" customWidth="1"/>
    <col min="5406" max="5406" width="44" style="1" customWidth="1"/>
    <col min="5407" max="5407" width="42.42578125" style="1" customWidth="1"/>
    <col min="5408" max="5631" width="10.85546875" style="1"/>
    <col min="5632" max="5632" width="13.85546875" style="1" customWidth="1"/>
    <col min="5633" max="5633" width="30.28515625" style="1" customWidth="1"/>
    <col min="5634" max="5634" width="34.42578125" style="1" customWidth="1"/>
    <col min="5635" max="5635" width="32.7109375" style="1" customWidth="1"/>
    <col min="5636" max="5636" width="40.85546875" style="1" customWidth="1"/>
    <col min="5637" max="5637" width="27.5703125" style="1" customWidth="1"/>
    <col min="5638" max="5638" width="25.42578125" style="1" customWidth="1"/>
    <col min="5639" max="5639" width="25.7109375" style="1" customWidth="1"/>
    <col min="5640" max="5640" width="22.28515625" style="1" customWidth="1"/>
    <col min="5641" max="5641" width="34" style="1" customWidth="1"/>
    <col min="5642" max="5642" width="21" style="1" customWidth="1"/>
    <col min="5643" max="5643" width="26.7109375" style="1" customWidth="1"/>
    <col min="5644" max="5644" width="30" style="1" customWidth="1"/>
    <col min="5645" max="5645" width="33.5703125" style="1" customWidth="1"/>
    <col min="5646" max="5646" width="1.5703125" style="1" customWidth="1"/>
    <col min="5647" max="5647" width="20.28515625" style="1" customWidth="1"/>
    <col min="5648" max="5648" width="20.140625" style="1" customWidth="1"/>
    <col min="5649" max="5649" width="17" style="1" customWidth="1"/>
    <col min="5650" max="5650" width="17.28515625" style="1" customWidth="1"/>
    <col min="5651" max="5651" width="29.140625" style="1" customWidth="1"/>
    <col min="5652" max="5652" width="24.7109375" style="1" customWidth="1"/>
    <col min="5653" max="5653" width="24.140625" style="1" customWidth="1"/>
    <col min="5654" max="5654" width="1.5703125" style="1" customWidth="1"/>
    <col min="5655" max="5655" width="21.28515625" style="1" customWidth="1"/>
    <col min="5656" max="5656" width="18.7109375" style="1" customWidth="1"/>
    <col min="5657" max="5657" width="29.5703125" style="1" customWidth="1"/>
    <col min="5658" max="5658" width="23" style="1" customWidth="1"/>
    <col min="5659" max="5659" width="25.85546875" style="1" customWidth="1"/>
    <col min="5660" max="5660" width="36" style="1" customWidth="1"/>
    <col min="5661" max="5661" width="25.140625" style="1" customWidth="1"/>
    <col min="5662" max="5662" width="44" style="1" customWidth="1"/>
    <col min="5663" max="5663" width="42.42578125" style="1" customWidth="1"/>
    <col min="5664" max="5887" width="10.85546875" style="1"/>
    <col min="5888" max="5888" width="13.85546875" style="1" customWidth="1"/>
    <col min="5889" max="5889" width="30.28515625" style="1" customWidth="1"/>
    <col min="5890" max="5890" width="34.42578125" style="1" customWidth="1"/>
    <col min="5891" max="5891" width="32.7109375" style="1" customWidth="1"/>
    <col min="5892" max="5892" width="40.85546875" style="1" customWidth="1"/>
    <col min="5893" max="5893" width="27.5703125" style="1" customWidth="1"/>
    <col min="5894" max="5894" width="25.42578125" style="1" customWidth="1"/>
    <col min="5895" max="5895" width="25.7109375" style="1" customWidth="1"/>
    <col min="5896" max="5896" width="22.28515625" style="1" customWidth="1"/>
    <col min="5897" max="5897" width="34" style="1" customWidth="1"/>
    <col min="5898" max="5898" width="21" style="1" customWidth="1"/>
    <col min="5899" max="5899" width="26.7109375" style="1" customWidth="1"/>
    <col min="5900" max="5900" width="30" style="1" customWidth="1"/>
    <col min="5901" max="5901" width="33.5703125" style="1" customWidth="1"/>
    <col min="5902" max="5902" width="1.5703125" style="1" customWidth="1"/>
    <col min="5903" max="5903" width="20.28515625" style="1" customWidth="1"/>
    <col min="5904" max="5904" width="20.140625" style="1" customWidth="1"/>
    <col min="5905" max="5905" width="17" style="1" customWidth="1"/>
    <col min="5906" max="5906" width="17.28515625" style="1" customWidth="1"/>
    <col min="5907" max="5907" width="29.140625" style="1" customWidth="1"/>
    <col min="5908" max="5908" width="24.7109375" style="1" customWidth="1"/>
    <col min="5909" max="5909" width="24.140625" style="1" customWidth="1"/>
    <col min="5910" max="5910" width="1.5703125" style="1" customWidth="1"/>
    <col min="5911" max="5911" width="21.28515625" style="1" customWidth="1"/>
    <col min="5912" max="5912" width="18.7109375" style="1" customWidth="1"/>
    <col min="5913" max="5913" width="29.5703125" style="1" customWidth="1"/>
    <col min="5914" max="5914" width="23" style="1" customWidth="1"/>
    <col min="5915" max="5915" width="25.85546875" style="1" customWidth="1"/>
    <col min="5916" max="5916" width="36" style="1" customWidth="1"/>
    <col min="5917" max="5917" width="25.140625" style="1" customWidth="1"/>
    <col min="5918" max="5918" width="44" style="1" customWidth="1"/>
    <col min="5919" max="5919" width="42.42578125" style="1" customWidth="1"/>
    <col min="5920" max="6143" width="10.85546875" style="1"/>
    <col min="6144" max="6144" width="13.85546875" style="1" customWidth="1"/>
    <col min="6145" max="6145" width="30.28515625" style="1" customWidth="1"/>
    <col min="6146" max="6146" width="34.42578125" style="1" customWidth="1"/>
    <col min="6147" max="6147" width="32.7109375" style="1" customWidth="1"/>
    <col min="6148" max="6148" width="40.85546875" style="1" customWidth="1"/>
    <col min="6149" max="6149" width="27.5703125" style="1" customWidth="1"/>
    <col min="6150" max="6150" width="25.42578125" style="1" customWidth="1"/>
    <col min="6151" max="6151" width="25.7109375" style="1" customWidth="1"/>
    <col min="6152" max="6152" width="22.28515625" style="1" customWidth="1"/>
    <col min="6153" max="6153" width="34" style="1" customWidth="1"/>
    <col min="6154" max="6154" width="21" style="1" customWidth="1"/>
    <col min="6155" max="6155" width="26.7109375" style="1" customWidth="1"/>
    <col min="6156" max="6156" width="30" style="1" customWidth="1"/>
    <col min="6157" max="6157" width="33.5703125" style="1" customWidth="1"/>
    <col min="6158" max="6158" width="1.5703125" style="1" customWidth="1"/>
    <col min="6159" max="6159" width="20.28515625" style="1" customWidth="1"/>
    <col min="6160" max="6160" width="20.140625" style="1" customWidth="1"/>
    <col min="6161" max="6161" width="17" style="1" customWidth="1"/>
    <col min="6162" max="6162" width="17.28515625" style="1" customWidth="1"/>
    <col min="6163" max="6163" width="29.140625" style="1" customWidth="1"/>
    <col min="6164" max="6164" width="24.7109375" style="1" customWidth="1"/>
    <col min="6165" max="6165" width="24.140625" style="1" customWidth="1"/>
    <col min="6166" max="6166" width="1.5703125" style="1" customWidth="1"/>
    <col min="6167" max="6167" width="21.28515625" style="1" customWidth="1"/>
    <col min="6168" max="6168" width="18.7109375" style="1" customWidth="1"/>
    <col min="6169" max="6169" width="29.5703125" style="1" customWidth="1"/>
    <col min="6170" max="6170" width="23" style="1" customWidth="1"/>
    <col min="6171" max="6171" width="25.85546875" style="1" customWidth="1"/>
    <col min="6172" max="6172" width="36" style="1" customWidth="1"/>
    <col min="6173" max="6173" width="25.140625" style="1" customWidth="1"/>
    <col min="6174" max="6174" width="44" style="1" customWidth="1"/>
    <col min="6175" max="6175" width="42.42578125" style="1" customWidth="1"/>
    <col min="6176" max="6399" width="10.85546875" style="1"/>
    <col min="6400" max="6400" width="13.85546875" style="1" customWidth="1"/>
    <col min="6401" max="6401" width="30.28515625" style="1" customWidth="1"/>
    <col min="6402" max="6402" width="34.42578125" style="1" customWidth="1"/>
    <col min="6403" max="6403" width="32.7109375" style="1" customWidth="1"/>
    <col min="6404" max="6404" width="40.85546875" style="1" customWidth="1"/>
    <col min="6405" max="6405" width="27.5703125" style="1" customWidth="1"/>
    <col min="6406" max="6406" width="25.42578125" style="1" customWidth="1"/>
    <col min="6407" max="6407" width="25.7109375" style="1" customWidth="1"/>
    <col min="6408" max="6408" width="22.28515625" style="1" customWidth="1"/>
    <col min="6409" max="6409" width="34" style="1" customWidth="1"/>
    <col min="6410" max="6410" width="21" style="1" customWidth="1"/>
    <col min="6411" max="6411" width="26.7109375" style="1" customWidth="1"/>
    <col min="6412" max="6412" width="30" style="1" customWidth="1"/>
    <col min="6413" max="6413" width="33.5703125" style="1" customWidth="1"/>
    <col min="6414" max="6414" width="1.5703125" style="1" customWidth="1"/>
    <col min="6415" max="6415" width="20.28515625" style="1" customWidth="1"/>
    <col min="6416" max="6416" width="20.140625" style="1" customWidth="1"/>
    <col min="6417" max="6417" width="17" style="1" customWidth="1"/>
    <col min="6418" max="6418" width="17.28515625" style="1" customWidth="1"/>
    <col min="6419" max="6419" width="29.140625" style="1" customWidth="1"/>
    <col min="6420" max="6420" width="24.7109375" style="1" customWidth="1"/>
    <col min="6421" max="6421" width="24.140625" style="1" customWidth="1"/>
    <col min="6422" max="6422" width="1.5703125" style="1" customWidth="1"/>
    <col min="6423" max="6423" width="21.28515625" style="1" customWidth="1"/>
    <col min="6424" max="6424" width="18.7109375" style="1" customWidth="1"/>
    <col min="6425" max="6425" width="29.5703125" style="1" customWidth="1"/>
    <col min="6426" max="6426" width="23" style="1" customWidth="1"/>
    <col min="6427" max="6427" width="25.85546875" style="1" customWidth="1"/>
    <col min="6428" max="6428" width="36" style="1" customWidth="1"/>
    <col min="6429" max="6429" width="25.140625" style="1" customWidth="1"/>
    <col min="6430" max="6430" width="44" style="1" customWidth="1"/>
    <col min="6431" max="6431" width="42.42578125" style="1" customWidth="1"/>
    <col min="6432" max="6655" width="10.85546875" style="1"/>
    <col min="6656" max="6656" width="13.85546875" style="1" customWidth="1"/>
    <col min="6657" max="6657" width="30.28515625" style="1" customWidth="1"/>
    <col min="6658" max="6658" width="34.42578125" style="1" customWidth="1"/>
    <col min="6659" max="6659" width="32.7109375" style="1" customWidth="1"/>
    <col min="6660" max="6660" width="40.85546875" style="1" customWidth="1"/>
    <col min="6661" max="6661" width="27.5703125" style="1" customWidth="1"/>
    <col min="6662" max="6662" width="25.42578125" style="1" customWidth="1"/>
    <col min="6663" max="6663" width="25.7109375" style="1" customWidth="1"/>
    <col min="6664" max="6664" width="22.28515625" style="1" customWidth="1"/>
    <col min="6665" max="6665" width="34" style="1" customWidth="1"/>
    <col min="6666" max="6666" width="21" style="1" customWidth="1"/>
    <col min="6667" max="6667" width="26.7109375" style="1" customWidth="1"/>
    <col min="6668" max="6668" width="30" style="1" customWidth="1"/>
    <col min="6669" max="6669" width="33.5703125" style="1" customWidth="1"/>
    <col min="6670" max="6670" width="1.5703125" style="1" customWidth="1"/>
    <col min="6671" max="6671" width="20.28515625" style="1" customWidth="1"/>
    <col min="6672" max="6672" width="20.140625" style="1" customWidth="1"/>
    <col min="6673" max="6673" width="17" style="1" customWidth="1"/>
    <col min="6674" max="6674" width="17.28515625" style="1" customWidth="1"/>
    <col min="6675" max="6675" width="29.140625" style="1" customWidth="1"/>
    <col min="6676" max="6676" width="24.7109375" style="1" customWidth="1"/>
    <col min="6677" max="6677" width="24.140625" style="1" customWidth="1"/>
    <col min="6678" max="6678" width="1.5703125" style="1" customWidth="1"/>
    <col min="6679" max="6679" width="21.28515625" style="1" customWidth="1"/>
    <col min="6680" max="6680" width="18.7109375" style="1" customWidth="1"/>
    <col min="6681" max="6681" width="29.5703125" style="1" customWidth="1"/>
    <col min="6682" max="6682" width="23" style="1" customWidth="1"/>
    <col min="6683" max="6683" width="25.85546875" style="1" customWidth="1"/>
    <col min="6684" max="6684" width="36" style="1" customWidth="1"/>
    <col min="6685" max="6685" width="25.140625" style="1" customWidth="1"/>
    <col min="6686" max="6686" width="44" style="1" customWidth="1"/>
    <col min="6687" max="6687" width="42.42578125" style="1" customWidth="1"/>
    <col min="6688" max="6911" width="10.85546875" style="1"/>
    <col min="6912" max="6912" width="13.85546875" style="1" customWidth="1"/>
    <col min="6913" max="6913" width="30.28515625" style="1" customWidth="1"/>
    <col min="6914" max="6914" width="34.42578125" style="1" customWidth="1"/>
    <col min="6915" max="6915" width="32.7109375" style="1" customWidth="1"/>
    <col min="6916" max="6916" width="40.85546875" style="1" customWidth="1"/>
    <col min="6917" max="6917" width="27.5703125" style="1" customWidth="1"/>
    <col min="6918" max="6918" width="25.42578125" style="1" customWidth="1"/>
    <col min="6919" max="6919" width="25.7109375" style="1" customWidth="1"/>
    <col min="6920" max="6920" width="22.28515625" style="1" customWidth="1"/>
    <col min="6921" max="6921" width="34" style="1" customWidth="1"/>
    <col min="6922" max="6922" width="21" style="1" customWidth="1"/>
    <col min="6923" max="6923" width="26.7109375" style="1" customWidth="1"/>
    <col min="6924" max="6924" width="30" style="1" customWidth="1"/>
    <col min="6925" max="6925" width="33.5703125" style="1" customWidth="1"/>
    <col min="6926" max="6926" width="1.5703125" style="1" customWidth="1"/>
    <col min="6927" max="6927" width="20.28515625" style="1" customWidth="1"/>
    <col min="6928" max="6928" width="20.140625" style="1" customWidth="1"/>
    <col min="6929" max="6929" width="17" style="1" customWidth="1"/>
    <col min="6930" max="6930" width="17.28515625" style="1" customWidth="1"/>
    <col min="6931" max="6931" width="29.140625" style="1" customWidth="1"/>
    <col min="6932" max="6932" width="24.7109375" style="1" customWidth="1"/>
    <col min="6933" max="6933" width="24.140625" style="1" customWidth="1"/>
    <col min="6934" max="6934" width="1.5703125" style="1" customWidth="1"/>
    <col min="6935" max="6935" width="21.28515625" style="1" customWidth="1"/>
    <col min="6936" max="6936" width="18.7109375" style="1" customWidth="1"/>
    <col min="6937" max="6937" width="29.5703125" style="1" customWidth="1"/>
    <col min="6938" max="6938" width="23" style="1" customWidth="1"/>
    <col min="6939" max="6939" width="25.85546875" style="1" customWidth="1"/>
    <col min="6940" max="6940" width="36" style="1" customWidth="1"/>
    <col min="6941" max="6941" width="25.140625" style="1" customWidth="1"/>
    <col min="6942" max="6942" width="44" style="1" customWidth="1"/>
    <col min="6943" max="6943" width="42.42578125" style="1" customWidth="1"/>
    <col min="6944" max="7167" width="10.85546875" style="1"/>
    <col min="7168" max="7168" width="13.85546875" style="1" customWidth="1"/>
    <col min="7169" max="7169" width="30.28515625" style="1" customWidth="1"/>
    <col min="7170" max="7170" width="34.42578125" style="1" customWidth="1"/>
    <col min="7171" max="7171" width="32.7109375" style="1" customWidth="1"/>
    <col min="7172" max="7172" width="40.85546875" style="1" customWidth="1"/>
    <col min="7173" max="7173" width="27.5703125" style="1" customWidth="1"/>
    <col min="7174" max="7174" width="25.42578125" style="1" customWidth="1"/>
    <col min="7175" max="7175" width="25.7109375" style="1" customWidth="1"/>
    <col min="7176" max="7176" width="22.28515625" style="1" customWidth="1"/>
    <col min="7177" max="7177" width="34" style="1" customWidth="1"/>
    <col min="7178" max="7178" width="21" style="1" customWidth="1"/>
    <col min="7179" max="7179" width="26.7109375" style="1" customWidth="1"/>
    <col min="7180" max="7180" width="30" style="1" customWidth="1"/>
    <col min="7181" max="7181" width="33.5703125" style="1" customWidth="1"/>
    <col min="7182" max="7182" width="1.5703125" style="1" customWidth="1"/>
    <col min="7183" max="7183" width="20.28515625" style="1" customWidth="1"/>
    <col min="7184" max="7184" width="20.140625" style="1" customWidth="1"/>
    <col min="7185" max="7185" width="17" style="1" customWidth="1"/>
    <col min="7186" max="7186" width="17.28515625" style="1" customWidth="1"/>
    <col min="7187" max="7187" width="29.140625" style="1" customWidth="1"/>
    <col min="7188" max="7188" width="24.7109375" style="1" customWidth="1"/>
    <col min="7189" max="7189" width="24.140625" style="1" customWidth="1"/>
    <col min="7190" max="7190" width="1.5703125" style="1" customWidth="1"/>
    <col min="7191" max="7191" width="21.28515625" style="1" customWidth="1"/>
    <col min="7192" max="7192" width="18.7109375" style="1" customWidth="1"/>
    <col min="7193" max="7193" width="29.5703125" style="1" customWidth="1"/>
    <col min="7194" max="7194" width="23" style="1" customWidth="1"/>
    <col min="7195" max="7195" width="25.85546875" style="1" customWidth="1"/>
    <col min="7196" max="7196" width="36" style="1" customWidth="1"/>
    <col min="7197" max="7197" width="25.140625" style="1" customWidth="1"/>
    <col min="7198" max="7198" width="44" style="1" customWidth="1"/>
    <col min="7199" max="7199" width="42.42578125" style="1" customWidth="1"/>
    <col min="7200" max="7423" width="10.85546875" style="1"/>
    <col min="7424" max="7424" width="13.85546875" style="1" customWidth="1"/>
    <col min="7425" max="7425" width="30.28515625" style="1" customWidth="1"/>
    <col min="7426" max="7426" width="34.42578125" style="1" customWidth="1"/>
    <col min="7427" max="7427" width="32.7109375" style="1" customWidth="1"/>
    <col min="7428" max="7428" width="40.85546875" style="1" customWidth="1"/>
    <col min="7429" max="7429" width="27.5703125" style="1" customWidth="1"/>
    <col min="7430" max="7430" width="25.42578125" style="1" customWidth="1"/>
    <col min="7431" max="7431" width="25.7109375" style="1" customWidth="1"/>
    <col min="7432" max="7432" width="22.28515625" style="1" customWidth="1"/>
    <col min="7433" max="7433" width="34" style="1" customWidth="1"/>
    <col min="7434" max="7434" width="21" style="1" customWidth="1"/>
    <col min="7435" max="7435" width="26.7109375" style="1" customWidth="1"/>
    <col min="7436" max="7436" width="30" style="1" customWidth="1"/>
    <col min="7437" max="7437" width="33.5703125" style="1" customWidth="1"/>
    <col min="7438" max="7438" width="1.5703125" style="1" customWidth="1"/>
    <col min="7439" max="7439" width="20.28515625" style="1" customWidth="1"/>
    <col min="7440" max="7440" width="20.140625" style="1" customWidth="1"/>
    <col min="7441" max="7441" width="17" style="1" customWidth="1"/>
    <col min="7442" max="7442" width="17.28515625" style="1" customWidth="1"/>
    <col min="7443" max="7443" width="29.140625" style="1" customWidth="1"/>
    <col min="7444" max="7444" width="24.7109375" style="1" customWidth="1"/>
    <col min="7445" max="7445" width="24.140625" style="1" customWidth="1"/>
    <col min="7446" max="7446" width="1.5703125" style="1" customWidth="1"/>
    <col min="7447" max="7447" width="21.28515625" style="1" customWidth="1"/>
    <col min="7448" max="7448" width="18.7109375" style="1" customWidth="1"/>
    <col min="7449" max="7449" width="29.5703125" style="1" customWidth="1"/>
    <col min="7450" max="7450" width="23" style="1" customWidth="1"/>
    <col min="7451" max="7451" width="25.85546875" style="1" customWidth="1"/>
    <col min="7452" max="7452" width="36" style="1" customWidth="1"/>
    <col min="7453" max="7453" width="25.140625" style="1" customWidth="1"/>
    <col min="7454" max="7454" width="44" style="1" customWidth="1"/>
    <col min="7455" max="7455" width="42.42578125" style="1" customWidth="1"/>
    <col min="7456" max="7679" width="10.85546875" style="1"/>
    <col min="7680" max="7680" width="13.85546875" style="1" customWidth="1"/>
    <col min="7681" max="7681" width="30.28515625" style="1" customWidth="1"/>
    <col min="7682" max="7682" width="34.42578125" style="1" customWidth="1"/>
    <col min="7683" max="7683" width="32.7109375" style="1" customWidth="1"/>
    <col min="7684" max="7684" width="40.85546875" style="1" customWidth="1"/>
    <col min="7685" max="7685" width="27.5703125" style="1" customWidth="1"/>
    <col min="7686" max="7686" width="25.42578125" style="1" customWidth="1"/>
    <col min="7687" max="7687" width="25.7109375" style="1" customWidth="1"/>
    <col min="7688" max="7688" width="22.28515625" style="1" customWidth="1"/>
    <col min="7689" max="7689" width="34" style="1" customWidth="1"/>
    <col min="7690" max="7690" width="21" style="1" customWidth="1"/>
    <col min="7691" max="7691" width="26.7109375" style="1" customWidth="1"/>
    <col min="7692" max="7692" width="30" style="1" customWidth="1"/>
    <col min="7693" max="7693" width="33.5703125" style="1" customWidth="1"/>
    <col min="7694" max="7694" width="1.5703125" style="1" customWidth="1"/>
    <col min="7695" max="7695" width="20.28515625" style="1" customWidth="1"/>
    <col min="7696" max="7696" width="20.140625" style="1" customWidth="1"/>
    <col min="7697" max="7697" width="17" style="1" customWidth="1"/>
    <col min="7698" max="7698" width="17.28515625" style="1" customWidth="1"/>
    <col min="7699" max="7699" width="29.140625" style="1" customWidth="1"/>
    <col min="7700" max="7700" width="24.7109375" style="1" customWidth="1"/>
    <col min="7701" max="7701" width="24.140625" style="1" customWidth="1"/>
    <col min="7702" max="7702" width="1.5703125" style="1" customWidth="1"/>
    <col min="7703" max="7703" width="21.28515625" style="1" customWidth="1"/>
    <col min="7704" max="7704" width="18.7109375" style="1" customWidth="1"/>
    <col min="7705" max="7705" width="29.5703125" style="1" customWidth="1"/>
    <col min="7706" max="7706" width="23" style="1" customWidth="1"/>
    <col min="7707" max="7707" width="25.85546875" style="1" customWidth="1"/>
    <col min="7708" max="7708" width="36" style="1" customWidth="1"/>
    <col min="7709" max="7709" width="25.140625" style="1" customWidth="1"/>
    <col min="7710" max="7710" width="44" style="1" customWidth="1"/>
    <col min="7711" max="7711" width="42.42578125" style="1" customWidth="1"/>
    <col min="7712" max="7935" width="10.85546875" style="1"/>
    <col min="7936" max="7936" width="13.85546875" style="1" customWidth="1"/>
    <col min="7937" max="7937" width="30.28515625" style="1" customWidth="1"/>
    <col min="7938" max="7938" width="34.42578125" style="1" customWidth="1"/>
    <col min="7939" max="7939" width="32.7109375" style="1" customWidth="1"/>
    <col min="7940" max="7940" width="40.85546875" style="1" customWidth="1"/>
    <col min="7941" max="7941" width="27.5703125" style="1" customWidth="1"/>
    <col min="7942" max="7942" width="25.42578125" style="1" customWidth="1"/>
    <col min="7943" max="7943" width="25.7109375" style="1" customWidth="1"/>
    <col min="7944" max="7944" width="22.28515625" style="1" customWidth="1"/>
    <col min="7945" max="7945" width="34" style="1" customWidth="1"/>
    <col min="7946" max="7946" width="21" style="1" customWidth="1"/>
    <col min="7947" max="7947" width="26.7109375" style="1" customWidth="1"/>
    <col min="7948" max="7948" width="30" style="1" customWidth="1"/>
    <col min="7949" max="7949" width="33.5703125" style="1" customWidth="1"/>
    <col min="7950" max="7950" width="1.5703125" style="1" customWidth="1"/>
    <col min="7951" max="7951" width="20.28515625" style="1" customWidth="1"/>
    <col min="7952" max="7952" width="20.140625" style="1" customWidth="1"/>
    <col min="7953" max="7953" width="17" style="1" customWidth="1"/>
    <col min="7954" max="7954" width="17.28515625" style="1" customWidth="1"/>
    <col min="7955" max="7955" width="29.140625" style="1" customWidth="1"/>
    <col min="7956" max="7956" width="24.7109375" style="1" customWidth="1"/>
    <col min="7957" max="7957" width="24.140625" style="1" customWidth="1"/>
    <col min="7958" max="7958" width="1.5703125" style="1" customWidth="1"/>
    <col min="7959" max="7959" width="21.28515625" style="1" customWidth="1"/>
    <col min="7960" max="7960" width="18.7109375" style="1" customWidth="1"/>
    <col min="7961" max="7961" width="29.5703125" style="1" customWidth="1"/>
    <col min="7962" max="7962" width="23" style="1" customWidth="1"/>
    <col min="7963" max="7963" width="25.85546875" style="1" customWidth="1"/>
    <col min="7964" max="7964" width="36" style="1" customWidth="1"/>
    <col min="7965" max="7965" width="25.140625" style="1" customWidth="1"/>
    <col min="7966" max="7966" width="44" style="1" customWidth="1"/>
    <col min="7967" max="7967" width="42.42578125" style="1" customWidth="1"/>
    <col min="7968" max="8191" width="10.85546875" style="1"/>
    <col min="8192" max="8192" width="13.85546875" style="1" customWidth="1"/>
    <col min="8193" max="8193" width="30.28515625" style="1" customWidth="1"/>
    <col min="8194" max="8194" width="34.42578125" style="1" customWidth="1"/>
    <col min="8195" max="8195" width="32.7109375" style="1" customWidth="1"/>
    <col min="8196" max="8196" width="40.85546875" style="1" customWidth="1"/>
    <col min="8197" max="8197" width="27.5703125" style="1" customWidth="1"/>
    <col min="8198" max="8198" width="25.42578125" style="1" customWidth="1"/>
    <col min="8199" max="8199" width="25.7109375" style="1" customWidth="1"/>
    <col min="8200" max="8200" width="22.28515625" style="1" customWidth="1"/>
    <col min="8201" max="8201" width="34" style="1" customWidth="1"/>
    <col min="8202" max="8202" width="21" style="1" customWidth="1"/>
    <col min="8203" max="8203" width="26.7109375" style="1" customWidth="1"/>
    <col min="8204" max="8204" width="30" style="1" customWidth="1"/>
    <col min="8205" max="8205" width="33.5703125" style="1" customWidth="1"/>
    <col min="8206" max="8206" width="1.5703125" style="1" customWidth="1"/>
    <col min="8207" max="8207" width="20.28515625" style="1" customWidth="1"/>
    <col min="8208" max="8208" width="20.140625" style="1" customWidth="1"/>
    <col min="8209" max="8209" width="17" style="1" customWidth="1"/>
    <col min="8210" max="8210" width="17.28515625" style="1" customWidth="1"/>
    <col min="8211" max="8211" width="29.140625" style="1" customWidth="1"/>
    <col min="8212" max="8212" width="24.7109375" style="1" customWidth="1"/>
    <col min="8213" max="8213" width="24.140625" style="1" customWidth="1"/>
    <col min="8214" max="8214" width="1.5703125" style="1" customWidth="1"/>
    <col min="8215" max="8215" width="21.28515625" style="1" customWidth="1"/>
    <col min="8216" max="8216" width="18.7109375" style="1" customWidth="1"/>
    <col min="8217" max="8217" width="29.5703125" style="1" customWidth="1"/>
    <col min="8218" max="8218" width="23" style="1" customWidth="1"/>
    <col min="8219" max="8219" width="25.85546875" style="1" customWidth="1"/>
    <col min="8220" max="8220" width="36" style="1" customWidth="1"/>
    <col min="8221" max="8221" width="25.140625" style="1" customWidth="1"/>
    <col min="8222" max="8222" width="44" style="1" customWidth="1"/>
    <col min="8223" max="8223" width="42.42578125" style="1" customWidth="1"/>
    <col min="8224" max="8447" width="10.85546875" style="1"/>
    <col min="8448" max="8448" width="13.85546875" style="1" customWidth="1"/>
    <col min="8449" max="8449" width="30.28515625" style="1" customWidth="1"/>
    <col min="8450" max="8450" width="34.42578125" style="1" customWidth="1"/>
    <col min="8451" max="8451" width="32.7109375" style="1" customWidth="1"/>
    <col min="8452" max="8452" width="40.85546875" style="1" customWidth="1"/>
    <col min="8453" max="8453" width="27.5703125" style="1" customWidth="1"/>
    <col min="8454" max="8454" width="25.42578125" style="1" customWidth="1"/>
    <col min="8455" max="8455" width="25.7109375" style="1" customWidth="1"/>
    <col min="8456" max="8456" width="22.28515625" style="1" customWidth="1"/>
    <col min="8457" max="8457" width="34" style="1" customWidth="1"/>
    <col min="8458" max="8458" width="21" style="1" customWidth="1"/>
    <col min="8459" max="8459" width="26.7109375" style="1" customWidth="1"/>
    <col min="8460" max="8460" width="30" style="1" customWidth="1"/>
    <col min="8461" max="8461" width="33.5703125" style="1" customWidth="1"/>
    <col min="8462" max="8462" width="1.5703125" style="1" customWidth="1"/>
    <col min="8463" max="8463" width="20.28515625" style="1" customWidth="1"/>
    <col min="8464" max="8464" width="20.140625" style="1" customWidth="1"/>
    <col min="8465" max="8465" width="17" style="1" customWidth="1"/>
    <col min="8466" max="8466" width="17.28515625" style="1" customWidth="1"/>
    <col min="8467" max="8467" width="29.140625" style="1" customWidth="1"/>
    <col min="8468" max="8468" width="24.7109375" style="1" customWidth="1"/>
    <col min="8469" max="8469" width="24.140625" style="1" customWidth="1"/>
    <col min="8470" max="8470" width="1.5703125" style="1" customWidth="1"/>
    <col min="8471" max="8471" width="21.28515625" style="1" customWidth="1"/>
    <col min="8472" max="8472" width="18.7109375" style="1" customWidth="1"/>
    <col min="8473" max="8473" width="29.5703125" style="1" customWidth="1"/>
    <col min="8474" max="8474" width="23" style="1" customWidth="1"/>
    <col min="8475" max="8475" width="25.85546875" style="1" customWidth="1"/>
    <col min="8476" max="8476" width="36" style="1" customWidth="1"/>
    <col min="8477" max="8477" width="25.140625" style="1" customWidth="1"/>
    <col min="8478" max="8478" width="44" style="1" customWidth="1"/>
    <col min="8479" max="8479" width="42.42578125" style="1" customWidth="1"/>
    <col min="8480" max="8703" width="10.85546875" style="1"/>
    <col min="8704" max="8704" width="13.85546875" style="1" customWidth="1"/>
    <col min="8705" max="8705" width="30.28515625" style="1" customWidth="1"/>
    <col min="8706" max="8706" width="34.42578125" style="1" customWidth="1"/>
    <col min="8707" max="8707" width="32.7109375" style="1" customWidth="1"/>
    <col min="8708" max="8708" width="40.85546875" style="1" customWidth="1"/>
    <col min="8709" max="8709" width="27.5703125" style="1" customWidth="1"/>
    <col min="8710" max="8710" width="25.42578125" style="1" customWidth="1"/>
    <col min="8711" max="8711" width="25.7109375" style="1" customWidth="1"/>
    <col min="8712" max="8712" width="22.28515625" style="1" customWidth="1"/>
    <col min="8713" max="8713" width="34" style="1" customWidth="1"/>
    <col min="8714" max="8714" width="21" style="1" customWidth="1"/>
    <col min="8715" max="8715" width="26.7109375" style="1" customWidth="1"/>
    <col min="8716" max="8716" width="30" style="1" customWidth="1"/>
    <col min="8717" max="8717" width="33.5703125" style="1" customWidth="1"/>
    <col min="8718" max="8718" width="1.5703125" style="1" customWidth="1"/>
    <col min="8719" max="8719" width="20.28515625" style="1" customWidth="1"/>
    <col min="8720" max="8720" width="20.140625" style="1" customWidth="1"/>
    <col min="8721" max="8721" width="17" style="1" customWidth="1"/>
    <col min="8722" max="8722" width="17.28515625" style="1" customWidth="1"/>
    <col min="8723" max="8723" width="29.140625" style="1" customWidth="1"/>
    <col min="8724" max="8724" width="24.7109375" style="1" customWidth="1"/>
    <col min="8725" max="8725" width="24.140625" style="1" customWidth="1"/>
    <col min="8726" max="8726" width="1.5703125" style="1" customWidth="1"/>
    <col min="8727" max="8727" width="21.28515625" style="1" customWidth="1"/>
    <col min="8728" max="8728" width="18.7109375" style="1" customWidth="1"/>
    <col min="8729" max="8729" width="29.5703125" style="1" customWidth="1"/>
    <col min="8730" max="8730" width="23" style="1" customWidth="1"/>
    <col min="8731" max="8731" width="25.85546875" style="1" customWidth="1"/>
    <col min="8732" max="8732" width="36" style="1" customWidth="1"/>
    <col min="8733" max="8733" width="25.140625" style="1" customWidth="1"/>
    <col min="8734" max="8734" width="44" style="1" customWidth="1"/>
    <col min="8735" max="8735" width="42.42578125" style="1" customWidth="1"/>
    <col min="8736" max="8959" width="10.85546875" style="1"/>
    <col min="8960" max="8960" width="13.85546875" style="1" customWidth="1"/>
    <col min="8961" max="8961" width="30.28515625" style="1" customWidth="1"/>
    <col min="8962" max="8962" width="34.42578125" style="1" customWidth="1"/>
    <col min="8963" max="8963" width="32.7109375" style="1" customWidth="1"/>
    <col min="8964" max="8964" width="40.85546875" style="1" customWidth="1"/>
    <col min="8965" max="8965" width="27.5703125" style="1" customWidth="1"/>
    <col min="8966" max="8966" width="25.42578125" style="1" customWidth="1"/>
    <col min="8967" max="8967" width="25.7109375" style="1" customWidth="1"/>
    <col min="8968" max="8968" width="22.28515625" style="1" customWidth="1"/>
    <col min="8969" max="8969" width="34" style="1" customWidth="1"/>
    <col min="8970" max="8970" width="21" style="1" customWidth="1"/>
    <col min="8971" max="8971" width="26.7109375" style="1" customWidth="1"/>
    <col min="8972" max="8972" width="30" style="1" customWidth="1"/>
    <col min="8973" max="8973" width="33.5703125" style="1" customWidth="1"/>
    <col min="8974" max="8974" width="1.5703125" style="1" customWidth="1"/>
    <col min="8975" max="8975" width="20.28515625" style="1" customWidth="1"/>
    <col min="8976" max="8976" width="20.140625" style="1" customWidth="1"/>
    <col min="8977" max="8977" width="17" style="1" customWidth="1"/>
    <col min="8978" max="8978" width="17.28515625" style="1" customWidth="1"/>
    <col min="8979" max="8979" width="29.140625" style="1" customWidth="1"/>
    <col min="8980" max="8980" width="24.7109375" style="1" customWidth="1"/>
    <col min="8981" max="8981" width="24.140625" style="1" customWidth="1"/>
    <col min="8982" max="8982" width="1.5703125" style="1" customWidth="1"/>
    <col min="8983" max="8983" width="21.28515625" style="1" customWidth="1"/>
    <col min="8984" max="8984" width="18.7109375" style="1" customWidth="1"/>
    <col min="8985" max="8985" width="29.5703125" style="1" customWidth="1"/>
    <col min="8986" max="8986" width="23" style="1" customWidth="1"/>
    <col min="8987" max="8987" width="25.85546875" style="1" customWidth="1"/>
    <col min="8988" max="8988" width="36" style="1" customWidth="1"/>
    <col min="8989" max="8989" width="25.140625" style="1" customWidth="1"/>
    <col min="8990" max="8990" width="44" style="1" customWidth="1"/>
    <col min="8991" max="8991" width="42.42578125" style="1" customWidth="1"/>
    <col min="8992" max="9215" width="10.85546875" style="1"/>
    <col min="9216" max="9216" width="13.85546875" style="1" customWidth="1"/>
    <col min="9217" max="9217" width="30.28515625" style="1" customWidth="1"/>
    <col min="9218" max="9218" width="34.42578125" style="1" customWidth="1"/>
    <col min="9219" max="9219" width="32.7109375" style="1" customWidth="1"/>
    <col min="9220" max="9220" width="40.85546875" style="1" customWidth="1"/>
    <col min="9221" max="9221" width="27.5703125" style="1" customWidth="1"/>
    <col min="9222" max="9222" width="25.42578125" style="1" customWidth="1"/>
    <col min="9223" max="9223" width="25.7109375" style="1" customWidth="1"/>
    <col min="9224" max="9224" width="22.28515625" style="1" customWidth="1"/>
    <col min="9225" max="9225" width="34" style="1" customWidth="1"/>
    <col min="9226" max="9226" width="21" style="1" customWidth="1"/>
    <col min="9227" max="9227" width="26.7109375" style="1" customWidth="1"/>
    <col min="9228" max="9228" width="30" style="1" customWidth="1"/>
    <col min="9229" max="9229" width="33.5703125" style="1" customWidth="1"/>
    <col min="9230" max="9230" width="1.5703125" style="1" customWidth="1"/>
    <col min="9231" max="9231" width="20.28515625" style="1" customWidth="1"/>
    <col min="9232" max="9232" width="20.140625" style="1" customWidth="1"/>
    <col min="9233" max="9233" width="17" style="1" customWidth="1"/>
    <col min="9234" max="9234" width="17.28515625" style="1" customWidth="1"/>
    <col min="9235" max="9235" width="29.140625" style="1" customWidth="1"/>
    <col min="9236" max="9236" width="24.7109375" style="1" customWidth="1"/>
    <col min="9237" max="9237" width="24.140625" style="1" customWidth="1"/>
    <col min="9238" max="9238" width="1.5703125" style="1" customWidth="1"/>
    <col min="9239" max="9239" width="21.28515625" style="1" customWidth="1"/>
    <col min="9240" max="9240" width="18.7109375" style="1" customWidth="1"/>
    <col min="9241" max="9241" width="29.5703125" style="1" customWidth="1"/>
    <col min="9242" max="9242" width="23" style="1" customWidth="1"/>
    <col min="9243" max="9243" width="25.85546875" style="1" customWidth="1"/>
    <col min="9244" max="9244" width="36" style="1" customWidth="1"/>
    <col min="9245" max="9245" width="25.140625" style="1" customWidth="1"/>
    <col min="9246" max="9246" width="44" style="1" customWidth="1"/>
    <col min="9247" max="9247" width="42.42578125" style="1" customWidth="1"/>
    <col min="9248" max="9471" width="10.85546875" style="1"/>
    <col min="9472" max="9472" width="13.85546875" style="1" customWidth="1"/>
    <col min="9473" max="9473" width="30.28515625" style="1" customWidth="1"/>
    <col min="9474" max="9474" width="34.42578125" style="1" customWidth="1"/>
    <col min="9475" max="9475" width="32.7109375" style="1" customWidth="1"/>
    <col min="9476" max="9476" width="40.85546875" style="1" customWidth="1"/>
    <col min="9477" max="9477" width="27.5703125" style="1" customWidth="1"/>
    <col min="9478" max="9478" width="25.42578125" style="1" customWidth="1"/>
    <col min="9479" max="9479" width="25.7109375" style="1" customWidth="1"/>
    <col min="9480" max="9480" width="22.28515625" style="1" customWidth="1"/>
    <col min="9481" max="9481" width="34" style="1" customWidth="1"/>
    <col min="9482" max="9482" width="21" style="1" customWidth="1"/>
    <col min="9483" max="9483" width="26.7109375" style="1" customWidth="1"/>
    <col min="9484" max="9484" width="30" style="1" customWidth="1"/>
    <col min="9485" max="9485" width="33.5703125" style="1" customWidth="1"/>
    <col min="9486" max="9486" width="1.5703125" style="1" customWidth="1"/>
    <col min="9487" max="9487" width="20.28515625" style="1" customWidth="1"/>
    <col min="9488" max="9488" width="20.140625" style="1" customWidth="1"/>
    <col min="9489" max="9489" width="17" style="1" customWidth="1"/>
    <col min="9490" max="9490" width="17.28515625" style="1" customWidth="1"/>
    <col min="9491" max="9491" width="29.140625" style="1" customWidth="1"/>
    <col min="9492" max="9492" width="24.7109375" style="1" customWidth="1"/>
    <col min="9493" max="9493" width="24.140625" style="1" customWidth="1"/>
    <col min="9494" max="9494" width="1.5703125" style="1" customWidth="1"/>
    <col min="9495" max="9495" width="21.28515625" style="1" customWidth="1"/>
    <col min="9496" max="9496" width="18.7109375" style="1" customWidth="1"/>
    <col min="9497" max="9497" width="29.5703125" style="1" customWidth="1"/>
    <col min="9498" max="9498" width="23" style="1" customWidth="1"/>
    <col min="9499" max="9499" width="25.85546875" style="1" customWidth="1"/>
    <col min="9500" max="9500" width="36" style="1" customWidth="1"/>
    <col min="9501" max="9501" width="25.140625" style="1" customWidth="1"/>
    <col min="9502" max="9502" width="44" style="1" customWidth="1"/>
    <col min="9503" max="9503" width="42.42578125" style="1" customWidth="1"/>
    <col min="9504" max="9727" width="10.85546875" style="1"/>
    <col min="9728" max="9728" width="13.85546875" style="1" customWidth="1"/>
    <col min="9729" max="9729" width="30.28515625" style="1" customWidth="1"/>
    <col min="9730" max="9730" width="34.42578125" style="1" customWidth="1"/>
    <col min="9731" max="9731" width="32.7109375" style="1" customWidth="1"/>
    <col min="9732" max="9732" width="40.85546875" style="1" customWidth="1"/>
    <col min="9733" max="9733" width="27.5703125" style="1" customWidth="1"/>
    <col min="9734" max="9734" width="25.42578125" style="1" customWidth="1"/>
    <col min="9735" max="9735" width="25.7109375" style="1" customWidth="1"/>
    <col min="9736" max="9736" width="22.28515625" style="1" customWidth="1"/>
    <col min="9737" max="9737" width="34" style="1" customWidth="1"/>
    <col min="9738" max="9738" width="21" style="1" customWidth="1"/>
    <col min="9739" max="9739" width="26.7109375" style="1" customWidth="1"/>
    <col min="9740" max="9740" width="30" style="1" customWidth="1"/>
    <col min="9741" max="9741" width="33.5703125" style="1" customWidth="1"/>
    <col min="9742" max="9742" width="1.5703125" style="1" customWidth="1"/>
    <col min="9743" max="9743" width="20.28515625" style="1" customWidth="1"/>
    <col min="9744" max="9744" width="20.140625" style="1" customWidth="1"/>
    <col min="9745" max="9745" width="17" style="1" customWidth="1"/>
    <col min="9746" max="9746" width="17.28515625" style="1" customWidth="1"/>
    <col min="9747" max="9747" width="29.140625" style="1" customWidth="1"/>
    <col min="9748" max="9748" width="24.7109375" style="1" customWidth="1"/>
    <col min="9749" max="9749" width="24.140625" style="1" customWidth="1"/>
    <col min="9750" max="9750" width="1.5703125" style="1" customWidth="1"/>
    <col min="9751" max="9751" width="21.28515625" style="1" customWidth="1"/>
    <col min="9752" max="9752" width="18.7109375" style="1" customWidth="1"/>
    <col min="9753" max="9753" width="29.5703125" style="1" customWidth="1"/>
    <col min="9754" max="9754" width="23" style="1" customWidth="1"/>
    <col min="9755" max="9755" width="25.85546875" style="1" customWidth="1"/>
    <col min="9756" max="9756" width="36" style="1" customWidth="1"/>
    <col min="9757" max="9757" width="25.140625" style="1" customWidth="1"/>
    <col min="9758" max="9758" width="44" style="1" customWidth="1"/>
    <col min="9759" max="9759" width="42.42578125" style="1" customWidth="1"/>
    <col min="9760" max="9983" width="10.85546875" style="1"/>
    <col min="9984" max="9984" width="13.85546875" style="1" customWidth="1"/>
    <col min="9985" max="9985" width="30.28515625" style="1" customWidth="1"/>
    <col min="9986" max="9986" width="34.42578125" style="1" customWidth="1"/>
    <col min="9987" max="9987" width="32.7109375" style="1" customWidth="1"/>
    <col min="9988" max="9988" width="40.85546875" style="1" customWidth="1"/>
    <col min="9989" max="9989" width="27.5703125" style="1" customWidth="1"/>
    <col min="9990" max="9990" width="25.42578125" style="1" customWidth="1"/>
    <col min="9991" max="9991" width="25.7109375" style="1" customWidth="1"/>
    <col min="9992" max="9992" width="22.28515625" style="1" customWidth="1"/>
    <col min="9993" max="9993" width="34" style="1" customWidth="1"/>
    <col min="9994" max="9994" width="21" style="1" customWidth="1"/>
    <col min="9995" max="9995" width="26.7109375" style="1" customWidth="1"/>
    <col min="9996" max="9996" width="30" style="1" customWidth="1"/>
    <col min="9997" max="9997" width="33.5703125" style="1" customWidth="1"/>
    <col min="9998" max="9998" width="1.5703125" style="1" customWidth="1"/>
    <col min="9999" max="9999" width="20.28515625" style="1" customWidth="1"/>
    <col min="10000" max="10000" width="20.140625" style="1" customWidth="1"/>
    <col min="10001" max="10001" width="17" style="1" customWidth="1"/>
    <col min="10002" max="10002" width="17.28515625" style="1" customWidth="1"/>
    <col min="10003" max="10003" width="29.140625" style="1" customWidth="1"/>
    <col min="10004" max="10004" width="24.7109375" style="1" customWidth="1"/>
    <col min="10005" max="10005" width="24.140625" style="1" customWidth="1"/>
    <col min="10006" max="10006" width="1.5703125" style="1" customWidth="1"/>
    <col min="10007" max="10007" width="21.28515625" style="1" customWidth="1"/>
    <col min="10008" max="10008" width="18.7109375" style="1" customWidth="1"/>
    <col min="10009" max="10009" width="29.5703125" style="1" customWidth="1"/>
    <col min="10010" max="10010" width="23" style="1" customWidth="1"/>
    <col min="10011" max="10011" width="25.85546875" style="1" customWidth="1"/>
    <col min="10012" max="10012" width="36" style="1" customWidth="1"/>
    <col min="10013" max="10013" width="25.140625" style="1" customWidth="1"/>
    <col min="10014" max="10014" width="44" style="1" customWidth="1"/>
    <col min="10015" max="10015" width="42.42578125" style="1" customWidth="1"/>
    <col min="10016" max="10239" width="10.85546875" style="1"/>
    <col min="10240" max="10240" width="13.85546875" style="1" customWidth="1"/>
    <col min="10241" max="10241" width="30.28515625" style="1" customWidth="1"/>
    <col min="10242" max="10242" width="34.42578125" style="1" customWidth="1"/>
    <col min="10243" max="10243" width="32.7109375" style="1" customWidth="1"/>
    <col min="10244" max="10244" width="40.85546875" style="1" customWidth="1"/>
    <col min="10245" max="10245" width="27.5703125" style="1" customWidth="1"/>
    <col min="10246" max="10246" width="25.42578125" style="1" customWidth="1"/>
    <col min="10247" max="10247" width="25.7109375" style="1" customWidth="1"/>
    <col min="10248" max="10248" width="22.28515625" style="1" customWidth="1"/>
    <col min="10249" max="10249" width="34" style="1" customWidth="1"/>
    <col min="10250" max="10250" width="21" style="1" customWidth="1"/>
    <col min="10251" max="10251" width="26.7109375" style="1" customWidth="1"/>
    <col min="10252" max="10252" width="30" style="1" customWidth="1"/>
    <col min="10253" max="10253" width="33.5703125" style="1" customWidth="1"/>
    <col min="10254" max="10254" width="1.5703125" style="1" customWidth="1"/>
    <col min="10255" max="10255" width="20.28515625" style="1" customWidth="1"/>
    <col min="10256" max="10256" width="20.140625" style="1" customWidth="1"/>
    <col min="10257" max="10257" width="17" style="1" customWidth="1"/>
    <col min="10258" max="10258" width="17.28515625" style="1" customWidth="1"/>
    <col min="10259" max="10259" width="29.140625" style="1" customWidth="1"/>
    <col min="10260" max="10260" width="24.7109375" style="1" customWidth="1"/>
    <col min="10261" max="10261" width="24.140625" style="1" customWidth="1"/>
    <col min="10262" max="10262" width="1.5703125" style="1" customWidth="1"/>
    <col min="10263" max="10263" width="21.28515625" style="1" customWidth="1"/>
    <col min="10264" max="10264" width="18.7109375" style="1" customWidth="1"/>
    <col min="10265" max="10265" width="29.5703125" style="1" customWidth="1"/>
    <col min="10266" max="10266" width="23" style="1" customWidth="1"/>
    <col min="10267" max="10267" width="25.85546875" style="1" customWidth="1"/>
    <col min="10268" max="10268" width="36" style="1" customWidth="1"/>
    <col min="10269" max="10269" width="25.140625" style="1" customWidth="1"/>
    <col min="10270" max="10270" width="44" style="1" customWidth="1"/>
    <col min="10271" max="10271" width="42.42578125" style="1" customWidth="1"/>
    <col min="10272" max="10495" width="10.85546875" style="1"/>
    <col min="10496" max="10496" width="13.85546875" style="1" customWidth="1"/>
    <col min="10497" max="10497" width="30.28515625" style="1" customWidth="1"/>
    <col min="10498" max="10498" width="34.42578125" style="1" customWidth="1"/>
    <col min="10499" max="10499" width="32.7109375" style="1" customWidth="1"/>
    <col min="10500" max="10500" width="40.85546875" style="1" customWidth="1"/>
    <col min="10501" max="10501" width="27.5703125" style="1" customWidth="1"/>
    <col min="10502" max="10502" width="25.42578125" style="1" customWidth="1"/>
    <col min="10503" max="10503" width="25.7109375" style="1" customWidth="1"/>
    <col min="10504" max="10504" width="22.28515625" style="1" customWidth="1"/>
    <col min="10505" max="10505" width="34" style="1" customWidth="1"/>
    <col min="10506" max="10506" width="21" style="1" customWidth="1"/>
    <col min="10507" max="10507" width="26.7109375" style="1" customWidth="1"/>
    <col min="10508" max="10508" width="30" style="1" customWidth="1"/>
    <col min="10509" max="10509" width="33.5703125" style="1" customWidth="1"/>
    <col min="10510" max="10510" width="1.5703125" style="1" customWidth="1"/>
    <col min="10511" max="10511" width="20.28515625" style="1" customWidth="1"/>
    <col min="10512" max="10512" width="20.140625" style="1" customWidth="1"/>
    <col min="10513" max="10513" width="17" style="1" customWidth="1"/>
    <col min="10514" max="10514" width="17.28515625" style="1" customWidth="1"/>
    <col min="10515" max="10515" width="29.140625" style="1" customWidth="1"/>
    <col min="10516" max="10516" width="24.7109375" style="1" customWidth="1"/>
    <col min="10517" max="10517" width="24.140625" style="1" customWidth="1"/>
    <col min="10518" max="10518" width="1.5703125" style="1" customWidth="1"/>
    <col min="10519" max="10519" width="21.28515625" style="1" customWidth="1"/>
    <col min="10520" max="10520" width="18.7109375" style="1" customWidth="1"/>
    <col min="10521" max="10521" width="29.5703125" style="1" customWidth="1"/>
    <col min="10522" max="10522" width="23" style="1" customWidth="1"/>
    <col min="10523" max="10523" width="25.85546875" style="1" customWidth="1"/>
    <col min="10524" max="10524" width="36" style="1" customWidth="1"/>
    <col min="10525" max="10525" width="25.140625" style="1" customWidth="1"/>
    <col min="10526" max="10526" width="44" style="1" customWidth="1"/>
    <col min="10527" max="10527" width="42.42578125" style="1" customWidth="1"/>
    <col min="10528" max="10751" width="10.85546875" style="1"/>
    <col min="10752" max="10752" width="13.85546875" style="1" customWidth="1"/>
    <col min="10753" max="10753" width="30.28515625" style="1" customWidth="1"/>
    <col min="10754" max="10754" width="34.42578125" style="1" customWidth="1"/>
    <col min="10755" max="10755" width="32.7109375" style="1" customWidth="1"/>
    <col min="10756" max="10756" width="40.85546875" style="1" customWidth="1"/>
    <col min="10757" max="10757" width="27.5703125" style="1" customWidth="1"/>
    <col min="10758" max="10758" width="25.42578125" style="1" customWidth="1"/>
    <col min="10759" max="10759" width="25.7109375" style="1" customWidth="1"/>
    <col min="10760" max="10760" width="22.28515625" style="1" customWidth="1"/>
    <col min="10761" max="10761" width="34" style="1" customWidth="1"/>
    <col min="10762" max="10762" width="21" style="1" customWidth="1"/>
    <col min="10763" max="10763" width="26.7109375" style="1" customWidth="1"/>
    <col min="10764" max="10764" width="30" style="1" customWidth="1"/>
    <col min="10765" max="10765" width="33.5703125" style="1" customWidth="1"/>
    <col min="10766" max="10766" width="1.5703125" style="1" customWidth="1"/>
    <col min="10767" max="10767" width="20.28515625" style="1" customWidth="1"/>
    <col min="10768" max="10768" width="20.140625" style="1" customWidth="1"/>
    <col min="10769" max="10769" width="17" style="1" customWidth="1"/>
    <col min="10770" max="10770" width="17.28515625" style="1" customWidth="1"/>
    <col min="10771" max="10771" width="29.140625" style="1" customWidth="1"/>
    <col min="10772" max="10772" width="24.7109375" style="1" customWidth="1"/>
    <col min="10773" max="10773" width="24.140625" style="1" customWidth="1"/>
    <col min="10774" max="10774" width="1.5703125" style="1" customWidth="1"/>
    <col min="10775" max="10775" width="21.28515625" style="1" customWidth="1"/>
    <col min="10776" max="10776" width="18.7109375" style="1" customWidth="1"/>
    <col min="10777" max="10777" width="29.5703125" style="1" customWidth="1"/>
    <col min="10778" max="10778" width="23" style="1" customWidth="1"/>
    <col min="10779" max="10779" width="25.85546875" style="1" customWidth="1"/>
    <col min="10780" max="10780" width="36" style="1" customWidth="1"/>
    <col min="10781" max="10781" width="25.140625" style="1" customWidth="1"/>
    <col min="10782" max="10782" width="44" style="1" customWidth="1"/>
    <col min="10783" max="10783" width="42.42578125" style="1" customWidth="1"/>
    <col min="10784" max="11007" width="10.85546875" style="1"/>
    <col min="11008" max="11008" width="13.85546875" style="1" customWidth="1"/>
    <col min="11009" max="11009" width="30.28515625" style="1" customWidth="1"/>
    <col min="11010" max="11010" width="34.42578125" style="1" customWidth="1"/>
    <col min="11011" max="11011" width="32.7109375" style="1" customWidth="1"/>
    <col min="11012" max="11012" width="40.85546875" style="1" customWidth="1"/>
    <col min="11013" max="11013" width="27.5703125" style="1" customWidth="1"/>
    <col min="11014" max="11014" width="25.42578125" style="1" customWidth="1"/>
    <col min="11015" max="11015" width="25.7109375" style="1" customWidth="1"/>
    <col min="11016" max="11016" width="22.28515625" style="1" customWidth="1"/>
    <col min="11017" max="11017" width="34" style="1" customWidth="1"/>
    <col min="11018" max="11018" width="21" style="1" customWidth="1"/>
    <col min="11019" max="11019" width="26.7109375" style="1" customWidth="1"/>
    <col min="11020" max="11020" width="30" style="1" customWidth="1"/>
    <col min="11021" max="11021" width="33.5703125" style="1" customWidth="1"/>
    <col min="11022" max="11022" width="1.5703125" style="1" customWidth="1"/>
    <col min="11023" max="11023" width="20.28515625" style="1" customWidth="1"/>
    <col min="11024" max="11024" width="20.140625" style="1" customWidth="1"/>
    <col min="11025" max="11025" width="17" style="1" customWidth="1"/>
    <col min="11026" max="11026" width="17.28515625" style="1" customWidth="1"/>
    <col min="11027" max="11027" width="29.140625" style="1" customWidth="1"/>
    <col min="11028" max="11028" width="24.7109375" style="1" customWidth="1"/>
    <col min="11029" max="11029" width="24.140625" style="1" customWidth="1"/>
    <col min="11030" max="11030" width="1.5703125" style="1" customWidth="1"/>
    <col min="11031" max="11031" width="21.28515625" style="1" customWidth="1"/>
    <col min="11032" max="11032" width="18.7109375" style="1" customWidth="1"/>
    <col min="11033" max="11033" width="29.5703125" style="1" customWidth="1"/>
    <col min="11034" max="11034" width="23" style="1" customWidth="1"/>
    <col min="11035" max="11035" width="25.85546875" style="1" customWidth="1"/>
    <col min="11036" max="11036" width="36" style="1" customWidth="1"/>
    <col min="11037" max="11037" width="25.140625" style="1" customWidth="1"/>
    <col min="11038" max="11038" width="44" style="1" customWidth="1"/>
    <col min="11039" max="11039" width="42.42578125" style="1" customWidth="1"/>
    <col min="11040" max="11263" width="10.85546875" style="1"/>
    <col min="11264" max="11264" width="13.85546875" style="1" customWidth="1"/>
    <col min="11265" max="11265" width="30.28515625" style="1" customWidth="1"/>
    <col min="11266" max="11266" width="34.42578125" style="1" customWidth="1"/>
    <col min="11267" max="11267" width="32.7109375" style="1" customWidth="1"/>
    <col min="11268" max="11268" width="40.85546875" style="1" customWidth="1"/>
    <col min="11269" max="11269" width="27.5703125" style="1" customWidth="1"/>
    <col min="11270" max="11270" width="25.42578125" style="1" customWidth="1"/>
    <col min="11271" max="11271" width="25.7109375" style="1" customWidth="1"/>
    <col min="11272" max="11272" width="22.28515625" style="1" customWidth="1"/>
    <col min="11273" max="11273" width="34" style="1" customWidth="1"/>
    <col min="11274" max="11274" width="21" style="1" customWidth="1"/>
    <col min="11275" max="11275" width="26.7109375" style="1" customWidth="1"/>
    <col min="11276" max="11276" width="30" style="1" customWidth="1"/>
    <col min="11277" max="11277" width="33.5703125" style="1" customWidth="1"/>
    <col min="11278" max="11278" width="1.5703125" style="1" customWidth="1"/>
    <col min="11279" max="11279" width="20.28515625" style="1" customWidth="1"/>
    <col min="11280" max="11280" width="20.140625" style="1" customWidth="1"/>
    <col min="11281" max="11281" width="17" style="1" customWidth="1"/>
    <col min="11282" max="11282" width="17.28515625" style="1" customWidth="1"/>
    <col min="11283" max="11283" width="29.140625" style="1" customWidth="1"/>
    <col min="11284" max="11284" width="24.7109375" style="1" customWidth="1"/>
    <col min="11285" max="11285" width="24.140625" style="1" customWidth="1"/>
    <col min="11286" max="11286" width="1.5703125" style="1" customWidth="1"/>
    <col min="11287" max="11287" width="21.28515625" style="1" customWidth="1"/>
    <col min="11288" max="11288" width="18.7109375" style="1" customWidth="1"/>
    <col min="11289" max="11289" width="29.5703125" style="1" customWidth="1"/>
    <col min="11290" max="11290" width="23" style="1" customWidth="1"/>
    <col min="11291" max="11291" width="25.85546875" style="1" customWidth="1"/>
    <col min="11292" max="11292" width="36" style="1" customWidth="1"/>
    <col min="11293" max="11293" width="25.140625" style="1" customWidth="1"/>
    <col min="11294" max="11294" width="44" style="1" customWidth="1"/>
    <col min="11295" max="11295" width="42.42578125" style="1" customWidth="1"/>
    <col min="11296" max="11519" width="10.85546875" style="1"/>
    <col min="11520" max="11520" width="13.85546875" style="1" customWidth="1"/>
    <col min="11521" max="11521" width="30.28515625" style="1" customWidth="1"/>
    <col min="11522" max="11522" width="34.42578125" style="1" customWidth="1"/>
    <col min="11523" max="11523" width="32.7109375" style="1" customWidth="1"/>
    <col min="11524" max="11524" width="40.85546875" style="1" customWidth="1"/>
    <col min="11525" max="11525" width="27.5703125" style="1" customWidth="1"/>
    <col min="11526" max="11526" width="25.42578125" style="1" customWidth="1"/>
    <col min="11527" max="11527" width="25.7109375" style="1" customWidth="1"/>
    <col min="11528" max="11528" width="22.28515625" style="1" customWidth="1"/>
    <col min="11529" max="11529" width="34" style="1" customWidth="1"/>
    <col min="11530" max="11530" width="21" style="1" customWidth="1"/>
    <col min="11531" max="11531" width="26.7109375" style="1" customWidth="1"/>
    <col min="11532" max="11532" width="30" style="1" customWidth="1"/>
    <col min="11533" max="11533" width="33.5703125" style="1" customWidth="1"/>
    <col min="11534" max="11534" width="1.5703125" style="1" customWidth="1"/>
    <col min="11535" max="11535" width="20.28515625" style="1" customWidth="1"/>
    <col min="11536" max="11536" width="20.140625" style="1" customWidth="1"/>
    <col min="11537" max="11537" width="17" style="1" customWidth="1"/>
    <col min="11538" max="11538" width="17.28515625" style="1" customWidth="1"/>
    <col min="11539" max="11539" width="29.140625" style="1" customWidth="1"/>
    <col min="11540" max="11540" width="24.7109375" style="1" customWidth="1"/>
    <col min="11541" max="11541" width="24.140625" style="1" customWidth="1"/>
    <col min="11542" max="11542" width="1.5703125" style="1" customWidth="1"/>
    <col min="11543" max="11543" width="21.28515625" style="1" customWidth="1"/>
    <col min="11544" max="11544" width="18.7109375" style="1" customWidth="1"/>
    <col min="11545" max="11545" width="29.5703125" style="1" customWidth="1"/>
    <col min="11546" max="11546" width="23" style="1" customWidth="1"/>
    <col min="11547" max="11547" width="25.85546875" style="1" customWidth="1"/>
    <col min="11548" max="11548" width="36" style="1" customWidth="1"/>
    <col min="11549" max="11549" width="25.140625" style="1" customWidth="1"/>
    <col min="11550" max="11550" width="44" style="1" customWidth="1"/>
    <col min="11551" max="11551" width="42.42578125" style="1" customWidth="1"/>
    <col min="11552" max="11775" width="10.85546875" style="1"/>
    <col min="11776" max="11776" width="13.85546875" style="1" customWidth="1"/>
    <col min="11777" max="11777" width="30.28515625" style="1" customWidth="1"/>
    <col min="11778" max="11778" width="34.42578125" style="1" customWidth="1"/>
    <col min="11779" max="11779" width="32.7109375" style="1" customWidth="1"/>
    <col min="11780" max="11780" width="40.85546875" style="1" customWidth="1"/>
    <col min="11781" max="11781" width="27.5703125" style="1" customWidth="1"/>
    <col min="11782" max="11782" width="25.42578125" style="1" customWidth="1"/>
    <col min="11783" max="11783" width="25.7109375" style="1" customWidth="1"/>
    <col min="11784" max="11784" width="22.28515625" style="1" customWidth="1"/>
    <col min="11785" max="11785" width="34" style="1" customWidth="1"/>
    <col min="11786" max="11786" width="21" style="1" customWidth="1"/>
    <col min="11787" max="11787" width="26.7109375" style="1" customWidth="1"/>
    <col min="11788" max="11788" width="30" style="1" customWidth="1"/>
    <col min="11789" max="11789" width="33.5703125" style="1" customWidth="1"/>
    <col min="11790" max="11790" width="1.5703125" style="1" customWidth="1"/>
    <col min="11791" max="11791" width="20.28515625" style="1" customWidth="1"/>
    <col min="11792" max="11792" width="20.140625" style="1" customWidth="1"/>
    <col min="11793" max="11793" width="17" style="1" customWidth="1"/>
    <col min="11794" max="11794" width="17.28515625" style="1" customWidth="1"/>
    <col min="11795" max="11795" width="29.140625" style="1" customWidth="1"/>
    <col min="11796" max="11796" width="24.7109375" style="1" customWidth="1"/>
    <col min="11797" max="11797" width="24.140625" style="1" customWidth="1"/>
    <col min="11798" max="11798" width="1.5703125" style="1" customWidth="1"/>
    <col min="11799" max="11799" width="21.28515625" style="1" customWidth="1"/>
    <col min="11800" max="11800" width="18.7109375" style="1" customWidth="1"/>
    <col min="11801" max="11801" width="29.5703125" style="1" customWidth="1"/>
    <col min="11802" max="11802" width="23" style="1" customWidth="1"/>
    <col min="11803" max="11803" width="25.85546875" style="1" customWidth="1"/>
    <col min="11804" max="11804" width="36" style="1" customWidth="1"/>
    <col min="11805" max="11805" width="25.140625" style="1" customWidth="1"/>
    <col min="11806" max="11806" width="44" style="1" customWidth="1"/>
    <col min="11807" max="11807" width="42.42578125" style="1" customWidth="1"/>
    <col min="11808" max="12031" width="10.85546875" style="1"/>
    <col min="12032" max="12032" width="13.85546875" style="1" customWidth="1"/>
    <col min="12033" max="12033" width="30.28515625" style="1" customWidth="1"/>
    <col min="12034" max="12034" width="34.42578125" style="1" customWidth="1"/>
    <col min="12035" max="12035" width="32.7109375" style="1" customWidth="1"/>
    <col min="12036" max="12036" width="40.85546875" style="1" customWidth="1"/>
    <col min="12037" max="12037" width="27.5703125" style="1" customWidth="1"/>
    <col min="12038" max="12038" width="25.42578125" style="1" customWidth="1"/>
    <col min="12039" max="12039" width="25.7109375" style="1" customWidth="1"/>
    <col min="12040" max="12040" width="22.28515625" style="1" customWidth="1"/>
    <col min="12041" max="12041" width="34" style="1" customWidth="1"/>
    <col min="12042" max="12042" width="21" style="1" customWidth="1"/>
    <col min="12043" max="12043" width="26.7109375" style="1" customWidth="1"/>
    <col min="12044" max="12044" width="30" style="1" customWidth="1"/>
    <col min="12045" max="12045" width="33.5703125" style="1" customWidth="1"/>
    <col min="12046" max="12046" width="1.5703125" style="1" customWidth="1"/>
    <col min="12047" max="12047" width="20.28515625" style="1" customWidth="1"/>
    <col min="12048" max="12048" width="20.140625" style="1" customWidth="1"/>
    <col min="12049" max="12049" width="17" style="1" customWidth="1"/>
    <col min="12050" max="12050" width="17.28515625" style="1" customWidth="1"/>
    <col min="12051" max="12051" width="29.140625" style="1" customWidth="1"/>
    <col min="12052" max="12052" width="24.7109375" style="1" customWidth="1"/>
    <col min="12053" max="12053" width="24.140625" style="1" customWidth="1"/>
    <col min="12054" max="12054" width="1.5703125" style="1" customWidth="1"/>
    <col min="12055" max="12055" width="21.28515625" style="1" customWidth="1"/>
    <col min="12056" max="12056" width="18.7109375" style="1" customWidth="1"/>
    <col min="12057" max="12057" width="29.5703125" style="1" customWidth="1"/>
    <col min="12058" max="12058" width="23" style="1" customWidth="1"/>
    <col min="12059" max="12059" width="25.85546875" style="1" customWidth="1"/>
    <col min="12060" max="12060" width="36" style="1" customWidth="1"/>
    <col min="12061" max="12061" width="25.140625" style="1" customWidth="1"/>
    <col min="12062" max="12062" width="44" style="1" customWidth="1"/>
    <col min="12063" max="12063" width="42.42578125" style="1" customWidth="1"/>
    <col min="12064" max="12287" width="10.85546875" style="1"/>
    <col min="12288" max="12288" width="13.85546875" style="1" customWidth="1"/>
    <col min="12289" max="12289" width="30.28515625" style="1" customWidth="1"/>
    <col min="12290" max="12290" width="34.42578125" style="1" customWidth="1"/>
    <col min="12291" max="12291" width="32.7109375" style="1" customWidth="1"/>
    <col min="12292" max="12292" width="40.85546875" style="1" customWidth="1"/>
    <col min="12293" max="12293" width="27.5703125" style="1" customWidth="1"/>
    <col min="12294" max="12294" width="25.42578125" style="1" customWidth="1"/>
    <col min="12295" max="12295" width="25.7109375" style="1" customWidth="1"/>
    <col min="12296" max="12296" width="22.28515625" style="1" customWidth="1"/>
    <col min="12297" max="12297" width="34" style="1" customWidth="1"/>
    <col min="12298" max="12298" width="21" style="1" customWidth="1"/>
    <col min="12299" max="12299" width="26.7109375" style="1" customWidth="1"/>
    <col min="12300" max="12300" width="30" style="1" customWidth="1"/>
    <col min="12301" max="12301" width="33.5703125" style="1" customWidth="1"/>
    <col min="12302" max="12302" width="1.5703125" style="1" customWidth="1"/>
    <col min="12303" max="12303" width="20.28515625" style="1" customWidth="1"/>
    <col min="12304" max="12304" width="20.140625" style="1" customWidth="1"/>
    <col min="12305" max="12305" width="17" style="1" customWidth="1"/>
    <col min="12306" max="12306" width="17.28515625" style="1" customWidth="1"/>
    <col min="12307" max="12307" width="29.140625" style="1" customWidth="1"/>
    <col min="12308" max="12308" width="24.7109375" style="1" customWidth="1"/>
    <col min="12309" max="12309" width="24.140625" style="1" customWidth="1"/>
    <col min="12310" max="12310" width="1.5703125" style="1" customWidth="1"/>
    <col min="12311" max="12311" width="21.28515625" style="1" customWidth="1"/>
    <col min="12312" max="12312" width="18.7109375" style="1" customWidth="1"/>
    <col min="12313" max="12313" width="29.5703125" style="1" customWidth="1"/>
    <col min="12314" max="12314" width="23" style="1" customWidth="1"/>
    <col min="12315" max="12315" width="25.85546875" style="1" customWidth="1"/>
    <col min="12316" max="12316" width="36" style="1" customWidth="1"/>
    <col min="12317" max="12317" width="25.140625" style="1" customWidth="1"/>
    <col min="12318" max="12318" width="44" style="1" customWidth="1"/>
    <col min="12319" max="12319" width="42.42578125" style="1" customWidth="1"/>
    <col min="12320" max="12543" width="10.85546875" style="1"/>
    <col min="12544" max="12544" width="13.85546875" style="1" customWidth="1"/>
    <col min="12545" max="12545" width="30.28515625" style="1" customWidth="1"/>
    <col min="12546" max="12546" width="34.42578125" style="1" customWidth="1"/>
    <col min="12547" max="12547" width="32.7109375" style="1" customWidth="1"/>
    <col min="12548" max="12548" width="40.85546875" style="1" customWidth="1"/>
    <col min="12549" max="12549" width="27.5703125" style="1" customWidth="1"/>
    <col min="12550" max="12550" width="25.42578125" style="1" customWidth="1"/>
    <col min="12551" max="12551" width="25.7109375" style="1" customWidth="1"/>
    <col min="12552" max="12552" width="22.28515625" style="1" customWidth="1"/>
    <col min="12553" max="12553" width="34" style="1" customWidth="1"/>
    <col min="12554" max="12554" width="21" style="1" customWidth="1"/>
    <col min="12555" max="12555" width="26.7109375" style="1" customWidth="1"/>
    <col min="12556" max="12556" width="30" style="1" customWidth="1"/>
    <col min="12557" max="12557" width="33.5703125" style="1" customWidth="1"/>
    <col min="12558" max="12558" width="1.5703125" style="1" customWidth="1"/>
    <col min="12559" max="12559" width="20.28515625" style="1" customWidth="1"/>
    <col min="12560" max="12560" width="20.140625" style="1" customWidth="1"/>
    <col min="12561" max="12561" width="17" style="1" customWidth="1"/>
    <col min="12562" max="12562" width="17.28515625" style="1" customWidth="1"/>
    <col min="12563" max="12563" width="29.140625" style="1" customWidth="1"/>
    <col min="12564" max="12564" width="24.7109375" style="1" customWidth="1"/>
    <col min="12565" max="12565" width="24.140625" style="1" customWidth="1"/>
    <col min="12566" max="12566" width="1.5703125" style="1" customWidth="1"/>
    <col min="12567" max="12567" width="21.28515625" style="1" customWidth="1"/>
    <col min="12568" max="12568" width="18.7109375" style="1" customWidth="1"/>
    <col min="12569" max="12569" width="29.5703125" style="1" customWidth="1"/>
    <col min="12570" max="12570" width="23" style="1" customWidth="1"/>
    <col min="12571" max="12571" width="25.85546875" style="1" customWidth="1"/>
    <col min="12572" max="12572" width="36" style="1" customWidth="1"/>
    <col min="12573" max="12573" width="25.140625" style="1" customWidth="1"/>
    <col min="12574" max="12574" width="44" style="1" customWidth="1"/>
    <col min="12575" max="12575" width="42.42578125" style="1" customWidth="1"/>
    <col min="12576" max="12799" width="10.85546875" style="1"/>
    <col min="12800" max="12800" width="13.85546875" style="1" customWidth="1"/>
    <col min="12801" max="12801" width="30.28515625" style="1" customWidth="1"/>
    <col min="12802" max="12802" width="34.42578125" style="1" customWidth="1"/>
    <col min="12803" max="12803" width="32.7109375" style="1" customWidth="1"/>
    <col min="12804" max="12804" width="40.85546875" style="1" customWidth="1"/>
    <col min="12805" max="12805" width="27.5703125" style="1" customWidth="1"/>
    <col min="12806" max="12806" width="25.42578125" style="1" customWidth="1"/>
    <col min="12807" max="12807" width="25.7109375" style="1" customWidth="1"/>
    <col min="12808" max="12808" width="22.28515625" style="1" customWidth="1"/>
    <col min="12809" max="12809" width="34" style="1" customWidth="1"/>
    <col min="12810" max="12810" width="21" style="1" customWidth="1"/>
    <col min="12811" max="12811" width="26.7109375" style="1" customWidth="1"/>
    <col min="12812" max="12812" width="30" style="1" customWidth="1"/>
    <col min="12813" max="12813" width="33.5703125" style="1" customWidth="1"/>
    <col min="12814" max="12814" width="1.5703125" style="1" customWidth="1"/>
    <col min="12815" max="12815" width="20.28515625" style="1" customWidth="1"/>
    <col min="12816" max="12816" width="20.140625" style="1" customWidth="1"/>
    <col min="12817" max="12817" width="17" style="1" customWidth="1"/>
    <col min="12818" max="12818" width="17.28515625" style="1" customWidth="1"/>
    <col min="12819" max="12819" width="29.140625" style="1" customWidth="1"/>
    <col min="12820" max="12820" width="24.7109375" style="1" customWidth="1"/>
    <col min="12821" max="12821" width="24.140625" style="1" customWidth="1"/>
    <col min="12822" max="12822" width="1.5703125" style="1" customWidth="1"/>
    <col min="12823" max="12823" width="21.28515625" style="1" customWidth="1"/>
    <col min="12824" max="12824" width="18.7109375" style="1" customWidth="1"/>
    <col min="12825" max="12825" width="29.5703125" style="1" customWidth="1"/>
    <col min="12826" max="12826" width="23" style="1" customWidth="1"/>
    <col min="12827" max="12827" width="25.85546875" style="1" customWidth="1"/>
    <col min="12828" max="12828" width="36" style="1" customWidth="1"/>
    <col min="12829" max="12829" width="25.140625" style="1" customWidth="1"/>
    <col min="12830" max="12830" width="44" style="1" customWidth="1"/>
    <col min="12831" max="12831" width="42.42578125" style="1" customWidth="1"/>
    <col min="12832" max="13055" width="10.85546875" style="1"/>
    <col min="13056" max="13056" width="13.85546875" style="1" customWidth="1"/>
    <col min="13057" max="13057" width="30.28515625" style="1" customWidth="1"/>
    <col min="13058" max="13058" width="34.42578125" style="1" customWidth="1"/>
    <col min="13059" max="13059" width="32.7109375" style="1" customWidth="1"/>
    <col min="13060" max="13060" width="40.85546875" style="1" customWidth="1"/>
    <col min="13061" max="13061" width="27.5703125" style="1" customWidth="1"/>
    <col min="13062" max="13062" width="25.42578125" style="1" customWidth="1"/>
    <col min="13063" max="13063" width="25.7109375" style="1" customWidth="1"/>
    <col min="13064" max="13064" width="22.28515625" style="1" customWidth="1"/>
    <col min="13065" max="13065" width="34" style="1" customWidth="1"/>
    <col min="13066" max="13066" width="21" style="1" customWidth="1"/>
    <col min="13067" max="13067" width="26.7109375" style="1" customWidth="1"/>
    <col min="13068" max="13068" width="30" style="1" customWidth="1"/>
    <col min="13069" max="13069" width="33.5703125" style="1" customWidth="1"/>
    <col min="13070" max="13070" width="1.5703125" style="1" customWidth="1"/>
    <col min="13071" max="13071" width="20.28515625" style="1" customWidth="1"/>
    <col min="13072" max="13072" width="20.140625" style="1" customWidth="1"/>
    <col min="13073" max="13073" width="17" style="1" customWidth="1"/>
    <col min="13074" max="13074" width="17.28515625" style="1" customWidth="1"/>
    <col min="13075" max="13075" width="29.140625" style="1" customWidth="1"/>
    <col min="13076" max="13076" width="24.7109375" style="1" customWidth="1"/>
    <col min="13077" max="13077" width="24.140625" style="1" customWidth="1"/>
    <col min="13078" max="13078" width="1.5703125" style="1" customWidth="1"/>
    <col min="13079" max="13079" width="21.28515625" style="1" customWidth="1"/>
    <col min="13080" max="13080" width="18.7109375" style="1" customWidth="1"/>
    <col min="13081" max="13081" width="29.5703125" style="1" customWidth="1"/>
    <col min="13082" max="13082" width="23" style="1" customWidth="1"/>
    <col min="13083" max="13083" width="25.85546875" style="1" customWidth="1"/>
    <col min="13084" max="13084" width="36" style="1" customWidth="1"/>
    <col min="13085" max="13085" width="25.140625" style="1" customWidth="1"/>
    <col min="13086" max="13086" width="44" style="1" customWidth="1"/>
    <col min="13087" max="13087" width="42.42578125" style="1" customWidth="1"/>
    <col min="13088" max="13311" width="10.85546875" style="1"/>
    <col min="13312" max="13312" width="13.85546875" style="1" customWidth="1"/>
    <col min="13313" max="13313" width="30.28515625" style="1" customWidth="1"/>
    <col min="13314" max="13314" width="34.42578125" style="1" customWidth="1"/>
    <col min="13315" max="13315" width="32.7109375" style="1" customWidth="1"/>
    <col min="13316" max="13316" width="40.85546875" style="1" customWidth="1"/>
    <col min="13317" max="13317" width="27.5703125" style="1" customWidth="1"/>
    <col min="13318" max="13318" width="25.42578125" style="1" customWidth="1"/>
    <col min="13319" max="13319" width="25.7109375" style="1" customWidth="1"/>
    <col min="13320" max="13320" width="22.28515625" style="1" customWidth="1"/>
    <col min="13321" max="13321" width="34" style="1" customWidth="1"/>
    <col min="13322" max="13322" width="21" style="1" customWidth="1"/>
    <col min="13323" max="13323" width="26.7109375" style="1" customWidth="1"/>
    <col min="13324" max="13324" width="30" style="1" customWidth="1"/>
    <col min="13325" max="13325" width="33.5703125" style="1" customWidth="1"/>
    <col min="13326" max="13326" width="1.5703125" style="1" customWidth="1"/>
    <col min="13327" max="13327" width="20.28515625" style="1" customWidth="1"/>
    <col min="13328" max="13328" width="20.140625" style="1" customWidth="1"/>
    <col min="13329" max="13329" width="17" style="1" customWidth="1"/>
    <col min="13330" max="13330" width="17.28515625" style="1" customWidth="1"/>
    <col min="13331" max="13331" width="29.140625" style="1" customWidth="1"/>
    <col min="13332" max="13332" width="24.7109375" style="1" customWidth="1"/>
    <col min="13333" max="13333" width="24.140625" style="1" customWidth="1"/>
    <col min="13334" max="13334" width="1.5703125" style="1" customWidth="1"/>
    <col min="13335" max="13335" width="21.28515625" style="1" customWidth="1"/>
    <col min="13336" max="13336" width="18.7109375" style="1" customWidth="1"/>
    <col min="13337" max="13337" width="29.5703125" style="1" customWidth="1"/>
    <col min="13338" max="13338" width="23" style="1" customWidth="1"/>
    <col min="13339" max="13339" width="25.85546875" style="1" customWidth="1"/>
    <col min="13340" max="13340" width="36" style="1" customWidth="1"/>
    <col min="13341" max="13341" width="25.140625" style="1" customWidth="1"/>
    <col min="13342" max="13342" width="44" style="1" customWidth="1"/>
    <col min="13343" max="13343" width="42.42578125" style="1" customWidth="1"/>
    <col min="13344" max="13567" width="10.85546875" style="1"/>
    <col min="13568" max="13568" width="13.85546875" style="1" customWidth="1"/>
    <col min="13569" max="13569" width="30.28515625" style="1" customWidth="1"/>
    <col min="13570" max="13570" width="34.42578125" style="1" customWidth="1"/>
    <col min="13571" max="13571" width="32.7109375" style="1" customWidth="1"/>
    <col min="13572" max="13572" width="40.85546875" style="1" customWidth="1"/>
    <col min="13573" max="13573" width="27.5703125" style="1" customWidth="1"/>
    <col min="13574" max="13574" width="25.42578125" style="1" customWidth="1"/>
    <col min="13575" max="13575" width="25.7109375" style="1" customWidth="1"/>
    <col min="13576" max="13576" width="22.28515625" style="1" customWidth="1"/>
    <col min="13577" max="13577" width="34" style="1" customWidth="1"/>
    <col min="13578" max="13578" width="21" style="1" customWidth="1"/>
    <col min="13579" max="13579" width="26.7109375" style="1" customWidth="1"/>
    <col min="13580" max="13580" width="30" style="1" customWidth="1"/>
    <col min="13581" max="13581" width="33.5703125" style="1" customWidth="1"/>
    <col min="13582" max="13582" width="1.5703125" style="1" customWidth="1"/>
    <col min="13583" max="13583" width="20.28515625" style="1" customWidth="1"/>
    <col min="13584" max="13584" width="20.140625" style="1" customWidth="1"/>
    <col min="13585" max="13585" width="17" style="1" customWidth="1"/>
    <col min="13586" max="13586" width="17.28515625" style="1" customWidth="1"/>
    <col min="13587" max="13587" width="29.140625" style="1" customWidth="1"/>
    <col min="13588" max="13588" width="24.7109375" style="1" customWidth="1"/>
    <col min="13589" max="13589" width="24.140625" style="1" customWidth="1"/>
    <col min="13590" max="13590" width="1.5703125" style="1" customWidth="1"/>
    <col min="13591" max="13591" width="21.28515625" style="1" customWidth="1"/>
    <col min="13592" max="13592" width="18.7109375" style="1" customWidth="1"/>
    <col min="13593" max="13593" width="29.5703125" style="1" customWidth="1"/>
    <col min="13594" max="13594" width="23" style="1" customWidth="1"/>
    <col min="13595" max="13595" width="25.85546875" style="1" customWidth="1"/>
    <col min="13596" max="13596" width="36" style="1" customWidth="1"/>
    <col min="13597" max="13597" width="25.140625" style="1" customWidth="1"/>
    <col min="13598" max="13598" width="44" style="1" customWidth="1"/>
    <col min="13599" max="13599" width="42.42578125" style="1" customWidth="1"/>
    <col min="13600" max="13823" width="10.85546875" style="1"/>
    <col min="13824" max="13824" width="13.85546875" style="1" customWidth="1"/>
    <col min="13825" max="13825" width="30.28515625" style="1" customWidth="1"/>
    <col min="13826" max="13826" width="34.42578125" style="1" customWidth="1"/>
    <col min="13827" max="13827" width="32.7109375" style="1" customWidth="1"/>
    <col min="13828" max="13828" width="40.85546875" style="1" customWidth="1"/>
    <col min="13829" max="13829" width="27.5703125" style="1" customWidth="1"/>
    <col min="13830" max="13830" width="25.42578125" style="1" customWidth="1"/>
    <col min="13831" max="13831" width="25.7109375" style="1" customWidth="1"/>
    <col min="13832" max="13832" width="22.28515625" style="1" customWidth="1"/>
    <col min="13833" max="13833" width="34" style="1" customWidth="1"/>
    <col min="13834" max="13834" width="21" style="1" customWidth="1"/>
    <col min="13835" max="13835" width="26.7109375" style="1" customWidth="1"/>
    <col min="13836" max="13836" width="30" style="1" customWidth="1"/>
    <col min="13837" max="13837" width="33.5703125" style="1" customWidth="1"/>
    <col min="13838" max="13838" width="1.5703125" style="1" customWidth="1"/>
    <col min="13839" max="13839" width="20.28515625" style="1" customWidth="1"/>
    <col min="13840" max="13840" width="20.140625" style="1" customWidth="1"/>
    <col min="13841" max="13841" width="17" style="1" customWidth="1"/>
    <col min="13842" max="13842" width="17.28515625" style="1" customWidth="1"/>
    <col min="13843" max="13843" width="29.140625" style="1" customWidth="1"/>
    <col min="13844" max="13844" width="24.7109375" style="1" customWidth="1"/>
    <col min="13845" max="13845" width="24.140625" style="1" customWidth="1"/>
    <col min="13846" max="13846" width="1.5703125" style="1" customWidth="1"/>
    <col min="13847" max="13847" width="21.28515625" style="1" customWidth="1"/>
    <col min="13848" max="13848" width="18.7109375" style="1" customWidth="1"/>
    <col min="13849" max="13849" width="29.5703125" style="1" customWidth="1"/>
    <col min="13850" max="13850" width="23" style="1" customWidth="1"/>
    <col min="13851" max="13851" width="25.85546875" style="1" customWidth="1"/>
    <col min="13852" max="13852" width="36" style="1" customWidth="1"/>
    <col min="13853" max="13853" width="25.140625" style="1" customWidth="1"/>
    <col min="13854" max="13854" width="44" style="1" customWidth="1"/>
    <col min="13855" max="13855" width="42.42578125" style="1" customWidth="1"/>
    <col min="13856" max="14079" width="10.85546875" style="1"/>
    <col min="14080" max="14080" width="13.85546875" style="1" customWidth="1"/>
    <col min="14081" max="14081" width="30.28515625" style="1" customWidth="1"/>
    <col min="14082" max="14082" width="34.42578125" style="1" customWidth="1"/>
    <col min="14083" max="14083" width="32.7109375" style="1" customWidth="1"/>
    <col min="14084" max="14084" width="40.85546875" style="1" customWidth="1"/>
    <col min="14085" max="14085" width="27.5703125" style="1" customWidth="1"/>
    <col min="14086" max="14086" width="25.42578125" style="1" customWidth="1"/>
    <col min="14087" max="14087" width="25.7109375" style="1" customWidth="1"/>
    <col min="14088" max="14088" width="22.28515625" style="1" customWidth="1"/>
    <col min="14089" max="14089" width="34" style="1" customWidth="1"/>
    <col min="14090" max="14090" width="21" style="1" customWidth="1"/>
    <col min="14091" max="14091" width="26.7109375" style="1" customWidth="1"/>
    <col min="14092" max="14092" width="30" style="1" customWidth="1"/>
    <col min="14093" max="14093" width="33.5703125" style="1" customWidth="1"/>
    <col min="14094" max="14094" width="1.5703125" style="1" customWidth="1"/>
    <col min="14095" max="14095" width="20.28515625" style="1" customWidth="1"/>
    <col min="14096" max="14096" width="20.140625" style="1" customWidth="1"/>
    <col min="14097" max="14097" width="17" style="1" customWidth="1"/>
    <col min="14098" max="14098" width="17.28515625" style="1" customWidth="1"/>
    <col min="14099" max="14099" width="29.140625" style="1" customWidth="1"/>
    <col min="14100" max="14100" width="24.7109375" style="1" customWidth="1"/>
    <col min="14101" max="14101" width="24.140625" style="1" customWidth="1"/>
    <col min="14102" max="14102" width="1.5703125" style="1" customWidth="1"/>
    <col min="14103" max="14103" width="21.28515625" style="1" customWidth="1"/>
    <col min="14104" max="14104" width="18.7109375" style="1" customWidth="1"/>
    <col min="14105" max="14105" width="29.5703125" style="1" customWidth="1"/>
    <col min="14106" max="14106" width="23" style="1" customWidth="1"/>
    <col min="14107" max="14107" width="25.85546875" style="1" customWidth="1"/>
    <col min="14108" max="14108" width="36" style="1" customWidth="1"/>
    <col min="14109" max="14109" width="25.140625" style="1" customWidth="1"/>
    <col min="14110" max="14110" width="44" style="1" customWidth="1"/>
    <col min="14111" max="14111" width="42.42578125" style="1" customWidth="1"/>
    <col min="14112" max="14335" width="10.85546875" style="1"/>
    <col min="14336" max="14336" width="13.85546875" style="1" customWidth="1"/>
    <col min="14337" max="14337" width="30.28515625" style="1" customWidth="1"/>
    <col min="14338" max="14338" width="34.42578125" style="1" customWidth="1"/>
    <col min="14339" max="14339" width="32.7109375" style="1" customWidth="1"/>
    <col min="14340" max="14340" width="40.85546875" style="1" customWidth="1"/>
    <col min="14341" max="14341" width="27.5703125" style="1" customWidth="1"/>
    <col min="14342" max="14342" width="25.42578125" style="1" customWidth="1"/>
    <col min="14343" max="14343" width="25.7109375" style="1" customWidth="1"/>
    <col min="14344" max="14344" width="22.28515625" style="1" customWidth="1"/>
    <col min="14345" max="14345" width="34" style="1" customWidth="1"/>
    <col min="14346" max="14346" width="21" style="1" customWidth="1"/>
    <col min="14347" max="14347" width="26.7109375" style="1" customWidth="1"/>
    <col min="14348" max="14348" width="30" style="1" customWidth="1"/>
    <col min="14349" max="14349" width="33.5703125" style="1" customWidth="1"/>
    <col min="14350" max="14350" width="1.5703125" style="1" customWidth="1"/>
    <col min="14351" max="14351" width="20.28515625" style="1" customWidth="1"/>
    <col min="14352" max="14352" width="20.140625" style="1" customWidth="1"/>
    <col min="14353" max="14353" width="17" style="1" customWidth="1"/>
    <col min="14354" max="14354" width="17.28515625" style="1" customWidth="1"/>
    <col min="14355" max="14355" width="29.140625" style="1" customWidth="1"/>
    <col min="14356" max="14356" width="24.7109375" style="1" customWidth="1"/>
    <col min="14357" max="14357" width="24.140625" style="1" customWidth="1"/>
    <col min="14358" max="14358" width="1.5703125" style="1" customWidth="1"/>
    <col min="14359" max="14359" width="21.28515625" style="1" customWidth="1"/>
    <col min="14360" max="14360" width="18.7109375" style="1" customWidth="1"/>
    <col min="14361" max="14361" width="29.5703125" style="1" customWidth="1"/>
    <col min="14362" max="14362" width="23" style="1" customWidth="1"/>
    <col min="14363" max="14363" width="25.85546875" style="1" customWidth="1"/>
    <col min="14364" max="14364" width="36" style="1" customWidth="1"/>
    <col min="14365" max="14365" width="25.140625" style="1" customWidth="1"/>
    <col min="14366" max="14366" width="44" style="1" customWidth="1"/>
    <col min="14367" max="14367" width="42.42578125" style="1" customWidth="1"/>
    <col min="14368" max="14591" width="10.85546875" style="1"/>
    <col min="14592" max="14592" width="13.85546875" style="1" customWidth="1"/>
    <col min="14593" max="14593" width="30.28515625" style="1" customWidth="1"/>
    <col min="14594" max="14594" width="34.42578125" style="1" customWidth="1"/>
    <col min="14595" max="14595" width="32.7109375" style="1" customWidth="1"/>
    <col min="14596" max="14596" width="40.85546875" style="1" customWidth="1"/>
    <col min="14597" max="14597" width="27.5703125" style="1" customWidth="1"/>
    <col min="14598" max="14598" width="25.42578125" style="1" customWidth="1"/>
    <col min="14599" max="14599" width="25.7109375" style="1" customWidth="1"/>
    <col min="14600" max="14600" width="22.28515625" style="1" customWidth="1"/>
    <col min="14601" max="14601" width="34" style="1" customWidth="1"/>
    <col min="14602" max="14602" width="21" style="1" customWidth="1"/>
    <col min="14603" max="14603" width="26.7109375" style="1" customWidth="1"/>
    <col min="14604" max="14604" width="30" style="1" customWidth="1"/>
    <col min="14605" max="14605" width="33.5703125" style="1" customWidth="1"/>
    <col min="14606" max="14606" width="1.5703125" style="1" customWidth="1"/>
    <col min="14607" max="14607" width="20.28515625" style="1" customWidth="1"/>
    <col min="14608" max="14608" width="20.140625" style="1" customWidth="1"/>
    <col min="14609" max="14609" width="17" style="1" customWidth="1"/>
    <col min="14610" max="14610" width="17.28515625" style="1" customWidth="1"/>
    <col min="14611" max="14611" width="29.140625" style="1" customWidth="1"/>
    <col min="14612" max="14612" width="24.7109375" style="1" customWidth="1"/>
    <col min="14613" max="14613" width="24.140625" style="1" customWidth="1"/>
    <col min="14614" max="14614" width="1.5703125" style="1" customWidth="1"/>
    <col min="14615" max="14615" width="21.28515625" style="1" customWidth="1"/>
    <col min="14616" max="14616" width="18.7109375" style="1" customWidth="1"/>
    <col min="14617" max="14617" width="29.5703125" style="1" customWidth="1"/>
    <col min="14618" max="14618" width="23" style="1" customWidth="1"/>
    <col min="14619" max="14619" width="25.85546875" style="1" customWidth="1"/>
    <col min="14620" max="14620" width="36" style="1" customWidth="1"/>
    <col min="14621" max="14621" width="25.140625" style="1" customWidth="1"/>
    <col min="14622" max="14622" width="44" style="1" customWidth="1"/>
    <col min="14623" max="14623" width="42.42578125" style="1" customWidth="1"/>
    <col min="14624" max="14847" width="10.85546875" style="1"/>
    <col min="14848" max="14848" width="13.85546875" style="1" customWidth="1"/>
    <col min="14849" max="14849" width="30.28515625" style="1" customWidth="1"/>
    <col min="14850" max="14850" width="34.42578125" style="1" customWidth="1"/>
    <col min="14851" max="14851" width="32.7109375" style="1" customWidth="1"/>
    <col min="14852" max="14852" width="40.85546875" style="1" customWidth="1"/>
    <col min="14853" max="14853" width="27.5703125" style="1" customWidth="1"/>
    <col min="14854" max="14854" width="25.42578125" style="1" customWidth="1"/>
    <col min="14855" max="14855" width="25.7109375" style="1" customWidth="1"/>
    <col min="14856" max="14856" width="22.28515625" style="1" customWidth="1"/>
    <col min="14857" max="14857" width="34" style="1" customWidth="1"/>
    <col min="14858" max="14858" width="21" style="1" customWidth="1"/>
    <col min="14859" max="14859" width="26.7109375" style="1" customWidth="1"/>
    <col min="14860" max="14860" width="30" style="1" customWidth="1"/>
    <col min="14861" max="14861" width="33.5703125" style="1" customWidth="1"/>
    <col min="14862" max="14862" width="1.5703125" style="1" customWidth="1"/>
    <col min="14863" max="14863" width="20.28515625" style="1" customWidth="1"/>
    <col min="14864" max="14864" width="20.140625" style="1" customWidth="1"/>
    <col min="14865" max="14865" width="17" style="1" customWidth="1"/>
    <col min="14866" max="14866" width="17.28515625" style="1" customWidth="1"/>
    <col min="14867" max="14867" width="29.140625" style="1" customWidth="1"/>
    <col min="14868" max="14868" width="24.7109375" style="1" customWidth="1"/>
    <col min="14869" max="14869" width="24.140625" style="1" customWidth="1"/>
    <col min="14870" max="14870" width="1.5703125" style="1" customWidth="1"/>
    <col min="14871" max="14871" width="21.28515625" style="1" customWidth="1"/>
    <col min="14872" max="14872" width="18.7109375" style="1" customWidth="1"/>
    <col min="14873" max="14873" width="29.5703125" style="1" customWidth="1"/>
    <col min="14874" max="14874" width="23" style="1" customWidth="1"/>
    <col min="14875" max="14875" width="25.85546875" style="1" customWidth="1"/>
    <col min="14876" max="14876" width="36" style="1" customWidth="1"/>
    <col min="14877" max="14877" width="25.140625" style="1" customWidth="1"/>
    <col min="14878" max="14878" width="44" style="1" customWidth="1"/>
    <col min="14879" max="14879" width="42.42578125" style="1" customWidth="1"/>
    <col min="14880" max="15103" width="10.85546875" style="1"/>
    <col min="15104" max="15104" width="13.85546875" style="1" customWidth="1"/>
    <col min="15105" max="15105" width="30.28515625" style="1" customWidth="1"/>
    <col min="15106" max="15106" width="34.42578125" style="1" customWidth="1"/>
    <col min="15107" max="15107" width="32.7109375" style="1" customWidth="1"/>
    <col min="15108" max="15108" width="40.85546875" style="1" customWidth="1"/>
    <col min="15109" max="15109" width="27.5703125" style="1" customWidth="1"/>
    <col min="15110" max="15110" width="25.42578125" style="1" customWidth="1"/>
    <col min="15111" max="15111" width="25.7109375" style="1" customWidth="1"/>
    <col min="15112" max="15112" width="22.28515625" style="1" customWidth="1"/>
    <col min="15113" max="15113" width="34" style="1" customWidth="1"/>
    <col min="15114" max="15114" width="21" style="1" customWidth="1"/>
    <col min="15115" max="15115" width="26.7109375" style="1" customWidth="1"/>
    <col min="15116" max="15116" width="30" style="1" customWidth="1"/>
    <col min="15117" max="15117" width="33.5703125" style="1" customWidth="1"/>
    <col min="15118" max="15118" width="1.5703125" style="1" customWidth="1"/>
    <col min="15119" max="15119" width="20.28515625" style="1" customWidth="1"/>
    <col min="15120" max="15120" width="20.140625" style="1" customWidth="1"/>
    <col min="15121" max="15121" width="17" style="1" customWidth="1"/>
    <col min="15122" max="15122" width="17.28515625" style="1" customWidth="1"/>
    <col min="15123" max="15123" width="29.140625" style="1" customWidth="1"/>
    <col min="15124" max="15124" width="24.7109375" style="1" customWidth="1"/>
    <col min="15125" max="15125" width="24.140625" style="1" customWidth="1"/>
    <col min="15126" max="15126" width="1.5703125" style="1" customWidth="1"/>
    <col min="15127" max="15127" width="21.28515625" style="1" customWidth="1"/>
    <col min="15128" max="15128" width="18.7109375" style="1" customWidth="1"/>
    <col min="15129" max="15129" width="29.5703125" style="1" customWidth="1"/>
    <col min="15130" max="15130" width="23" style="1" customWidth="1"/>
    <col min="15131" max="15131" width="25.85546875" style="1" customWidth="1"/>
    <col min="15132" max="15132" width="36" style="1" customWidth="1"/>
    <col min="15133" max="15133" width="25.140625" style="1" customWidth="1"/>
    <col min="15134" max="15134" width="44" style="1" customWidth="1"/>
    <col min="15135" max="15135" width="42.42578125" style="1" customWidth="1"/>
    <col min="15136" max="15359" width="10.85546875" style="1"/>
    <col min="15360" max="15360" width="13.85546875" style="1" customWidth="1"/>
    <col min="15361" max="15361" width="30.28515625" style="1" customWidth="1"/>
    <col min="15362" max="15362" width="34.42578125" style="1" customWidth="1"/>
    <col min="15363" max="15363" width="32.7109375" style="1" customWidth="1"/>
    <col min="15364" max="15364" width="40.85546875" style="1" customWidth="1"/>
    <col min="15365" max="15365" width="27.5703125" style="1" customWidth="1"/>
    <col min="15366" max="15366" width="25.42578125" style="1" customWidth="1"/>
    <col min="15367" max="15367" width="25.7109375" style="1" customWidth="1"/>
    <col min="15368" max="15368" width="22.28515625" style="1" customWidth="1"/>
    <col min="15369" max="15369" width="34" style="1" customWidth="1"/>
    <col min="15370" max="15370" width="21" style="1" customWidth="1"/>
    <col min="15371" max="15371" width="26.7109375" style="1" customWidth="1"/>
    <col min="15372" max="15372" width="30" style="1" customWidth="1"/>
    <col min="15373" max="15373" width="33.5703125" style="1" customWidth="1"/>
    <col min="15374" max="15374" width="1.5703125" style="1" customWidth="1"/>
    <col min="15375" max="15375" width="20.28515625" style="1" customWidth="1"/>
    <col min="15376" max="15376" width="20.140625" style="1" customWidth="1"/>
    <col min="15377" max="15377" width="17" style="1" customWidth="1"/>
    <col min="15378" max="15378" width="17.28515625" style="1" customWidth="1"/>
    <col min="15379" max="15379" width="29.140625" style="1" customWidth="1"/>
    <col min="15380" max="15380" width="24.7109375" style="1" customWidth="1"/>
    <col min="15381" max="15381" width="24.140625" style="1" customWidth="1"/>
    <col min="15382" max="15382" width="1.5703125" style="1" customWidth="1"/>
    <col min="15383" max="15383" width="21.28515625" style="1" customWidth="1"/>
    <col min="15384" max="15384" width="18.7109375" style="1" customWidth="1"/>
    <col min="15385" max="15385" width="29.5703125" style="1" customWidth="1"/>
    <col min="15386" max="15386" width="23" style="1" customWidth="1"/>
    <col min="15387" max="15387" width="25.85546875" style="1" customWidth="1"/>
    <col min="15388" max="15388" width="36" style="1" customWidth="1"/>
    <col min="15389" max="15389" width="25.140625" style="1" customWidth="1"/>
    <col min="15390" max="15390" width="44" style="1" customWidth="1"/>
    <col min="15391" max="15391" width="42.42578125" style="1" customWidth="1"/>
    <col min="15392" max="15615" width="10.85546875" style="1"/>
    <col min="15616" max="15616" width="13.85546875" style="1" customWidth="1"/>
    <col min="15617" max="15617" width="30.28515625" style="1" customWidth="1"/>
    <col min="15618" max="15618" width="34.42578125" style="1" customWidth="1"/>
    <col min="15619" max="15619" width="32.7109375" style="1" customWidth="1"/>
    <col min="15620" max="15620" width="40.85546875" style="1" customWidth="1"/>
    <col min="15621" max="15621" width="27.5703125" style="1" customWidth="1"/>
    <col min="15622" max="15622" width="25.42578125" style="1" customWidth="1"/>
    <col min="15623" max="15623" width="25.7109375" style="1" customWidth="1"/>
    <col min="15624" max="15624" width="22.28515625" style="1" customWidth="1"/>
    <col min="15625" max="15625" width="34" style="1" customWidth="1"/>
    <col min="15626" max="15626" width="21" style="1" customWidth="1"/>
    <col min="15627" max="15627" width="26.7109375" style="1" customWidth="1"/>
    <col min="15628" max="15628" width="30" style="1" customWidth="1"/>
    <col min="15629" max="15629" width="33.5703125" style="1" customWidth="1"/>
    <col min="15630" max="15630" width="1.5703125" style="1" customWidth="1"/>
    <col min="15631" max="15631" width="20.28515625" style="1" customWidth="1"/>
    <col min="15632" max="15632" width="20.140625" style="1" customWidth="1"/>
    <col min="15633" max="15633" width="17" style="1" customWidth="1"/>
    <col min="15634" max="15634" width="17.28515625" style="1" customWidth="1"/>
    <col min="15635" max="15635" width="29.140625" style="1" customWidth="1"/>
    <col min="15636" max="15636" width="24.7109375" style="1" customWidth="1"/>
    <col min="15637" max="15637" width="24.140625" style="1" customWidth="1"/>
    <col min="15638" max="15638" width="1.5703125" style="1" customWidth="1"/>
    <col min="15639" max="15639" width="21.28515625" style="1" customWidth="1"/>
    <col min="15640" max="15640" width="18.7109375" style="1" customWidth="1"/>
    <col min="15641" max="15641" width="29.5703125" style="1" customWidth="1"/>
    <col min="15642" max="15642" width="23" style="1" customWidth="1"/>
    <col min="15643" max="15643" width="25.85546875" style="1" customWidth="1"/>
    <col min="15644" max="15644" width="36" style="1" customWidth="1"/>
    <col min="15645" max="15645" width="25.140625" style="1" customWidth="1"/>
    <col min="15646" max="15646" width="44" style="1" customWidth="1"/>
    <col min="15647" max="15647" width="42.42578125" style="1" customWidth="1"/>
    <col min="15648" max="15871" width="10.85546875" style="1"/>
    <col min="15872" max="15872" width="13.85546875" style="1" customWidth="1"/>
    <col min="15873" max="15873" width="30.28515625" style="1" customWidth="1"/>
    <col min="15874" max="15874" width="34.42578125" style="1" customWidth="1"/>
    <col min="15875" max="15875" width="32.7109375" style="1" customWidth="1"/>
    <col min="15876" max="15876" width="40.85546875" style="1" customWidth="1"/>
    <col min="15877" max="15877" width="27.5703125" style="1" customWidth="1"/>
    <col min="15878" max="15878" width="25.42578125" style="1" customWidth="1"/>
    <col min="15879" max="15879" width="25.7109375" style="1" customWidth="1"/>
    <col min="15880" max="15880" width="22.28515625" style="1" customWidth="1"/>
    <col min="15881" max="15881" width="34" style="1" customWidth="1"/>
    <col min="15882" max="15882" width="21" style="1" customWidth="1"/>
    <col min="15883" max="15883" width="26.7109375" style="1" customWidth="1"/>
    <col min="15884" max="15884" width="30" style="1" customWidth="1"/>
    <col min="15885" max="15885" width="33.5703125" style="1" customWidth="1"/>
    <col min="15886" max="15886" width="1.5703125" style="1" customWidth="1"/>
    <col min="15887" max="15887" width="20.28515625" style="1" customWidth="1"/>
    <col min="15888" max="15888" width="20.140625" style="1" customWidth="1"/>
    <col min="15889" max="15889" width="17" style="1" customWidth="1"/>
    <col min="15890" max="15890" width="17.28515625" style="1" customWidth="1"/>
    <col min="15891" max="15891" width="29.140625" style="1" customWidth="1"/>
    <col min="15892" max="15892" width="24.7109375" style="1" customWidth="1"/>
    <col min="15893" max="15893" width="24.140625" style="1" customWidth="1"/>
    <col min="15894" max="15894" width="1.5703125" style="1" customWidth="1"/>
    <col min="15895" max="15895" width="21.28515625" style="1" customWidth="1"/>
    <col min="15896" max="15896" width="18.7109375" style="1" customWidth="1"/>
    <col min="15897" max="15897" width="29.5703125" style="1" customWidth="1"/>
    <col min="15898" max="15898" width="23" style="1" customWidth="1"/>
    <col min="15899" max="15899" width="25.85546875" style="1" customWidth="1"/>
    <col min="15900" max="15900" width="36" style="1" customWidth="1"/>
    <col min="15901" max="15901" width="25.140625" style="1" customWidth="1"/>
    <col min="15902" max="15902" width="44" style="1" customWidth="1"/>
    <col min="15903" max="15903" width="42.42578125" style="1" customWidth="1"/>
    <col min="15904" max="16127" width="10.85546875" style="1"/>
    <col min="16128" max="16128" width="13.85546875" style="1" customWidth="1"/>
    <col min="16129" max="16129" width="30.28515625" style="1" customWidth="1"/>
    <col min="16130" max="16130" width="34.42578125" style="1" customWidth="1"/>
    <col min="16131" max="16131" width="32.7109375" style="1" customWidth="1"/>
    <col min="16132" max="16132" width="40.85546875" style="1" customWidth="1"/>
    <col min="16133" max="16133" width="27.5703125" style="1" customWidth="1"/>
    <col min="16134" max="16134" width="25.42578125" style="1" customWidth="1"/>
    <col min="16135" max="16135" width="25.7109375" style="1" customWidth="1"/>
    <col min="16136" max="16136" width="22.28515625" style="1" customWidth="1"/>
    <col min="16137" max="16137" width="34" style="1" customWidth="1"/>
    <col min="16138" max="16138" width="21" style="1" customWidth="1"/>
    <col min="16139" max="16139" width="26.7109375" style="1" customWidth="1"/>
    <col min="16140" max="16140" width="30" style="1" customWidth="1"/>
    <col min="16141" max="16141" width="33.5703125" style="1" customWidth="1"/>
    <col min="16142" max="16142" width="1.5703125" style="1" customWidth="1"/>
    <col min="16143" max="16143" width="20.28515625" style="1" customWidth="1"/>
    <col min="16144" max="16144" width="20.140625" style="1" customWidth="1"/>
    <col min="16145" max="16145" width="17" style="1" customWidth="1"/>
    <col min="16146" max="16146" width="17.28515625" style="1" customWidth="1"/>
    <col min="16147" max="16147" width="29.140625" style="1" customWidth="1"/>
    <col min="16148" max="16148" width="24.7109375" style="1" customWidth="1"/>
    <col min="16149" max="16149" width="24.140625" style="1" customWidth="1"/>
    <col min="16150" max="16150" width="1.5703125" style="1" customWidth="1"/>
    <col min="16151" max="16151" width="21.28515625" style="1" customWidth="1"/>
    <col min="16152" max="16152" width="18.7109375" style="1" customWidth="1"/>
    <col min="16153" max="16153" width="29.5703125" style="1" customWidth="1"/>
    <col min="16154" max="16154" width="23" style="1" customWidth="1"/>
    <col min="16155" max="16155" width="25.85546875" style="1" customWidth="1"/>
    <col min="16156" max="16156" width="36" style="1" customWidth="1"/>
    <col min="16157" max="16157" width="25.140625" style="1" customWidth="1"/>
    <col min="16158" max="16158" width="44" style="1" customWidth="1"/>
    <col min="16159" max="16159" width="42.42578125" style="1" customWidth="1"/>
    <col min="16160" max="16384" width="10.85546875" style="1"/>
  </cols>
  <sheetData>
    <row r="1" spans="1:31" s="8" customFormat="1" ht="54.95" customHeight="1" thickBot="1" x14ac:dyDescent="0.3">
      <c r="A1" s="2" t="s">
        <v>15</v>
      </c>
      <c r="B1" s="3" t="s">
        <v>16</v>
      </c>
      <c r="C1" s="4" t="s">
        <v>17</v>
      </c>
      <c r="D1" s="5" t="s">
        <v>18</v>
      </c>
      <c r="E1" s="4" t="s">
        <v>19</v>
      </c>
      <c r="F1" s="3" t="s">
        <v>20</v>
      </c>
      <c r="G1" s="3" t="s">
        <v>21</v>
      </c>
      <c r="H1" s="3" t="s">
        <v>22</v>
      </c>
      <c r="I1" s="6" t="s">
        <v>23</v>
      </c>
      <c r="J1" s="6" t="s">
        <v>24</v>
      </c>
      <c r="K1" s="6" t="s">
        <v>113</v>
      </c>
      <c r="L1" s="188" t="s">
        <v>114</v>
      </c>
      <c r="M1" s="6" t="s">
        <v>25</v>
      </c>
      <c r="N1" s="6" t="s">
        <v>26</v>
      </c>
      <c r="O1" s="272" t="s">
        <v>27</v>
      </c>
      <c r="P1" s="236" t="s">
        <v>28</v>
      </c>
      <c r="Q1" s="6" t="s">
        <v>29</v>
      </c>
      <c r="R1" s="6" t="s">
        <v>30</v>
      </c>
      <c r="S1" s="6" t="s">
        <v>115</v>
      </c>
      <c r="T1" s="3" t="s">
        <v>31</v>
      </c>
      <c r="U1" s="3" t="s">
        <v>32</v>
      </c>
      <c r="W1" s="284" t="s">
        <v>33</v>
      </c>
      <c r="X1" s="255" t="s">
        <v>34</v>
      </c>
      <c r="Y1" s="255" t="s">
        <v>35</v>
      </c>
      <c r="Z1" s="255" t="s">
        <v>36</v>
      </c>
      <c r="AA1" s="255" t="s">
        <v>37</v>
      </c>
      <c r="AB1" s="256" t="s">
        <v>38</v>
      </c>
      <c r="AC1" s="256" t="s">
        <v>39</v>
      </c>
      <c r="AD1" s="256" t="s">
        <v>40</v>
      </c>
      <c r="AE1" s="256" t="s">
        <v>41</v>
      </c>
    </row>
    <row r="2" spans="1:31" s="14" customFormat="1" ht="54.95" customHeight="1" x14ac:dyDescent="0.25">
      <c r="A2" s="81">
        <v>1</v>
      </c>
      <c r="B2" s="83" t="s">
        <v>1300</v>
      </c>
      <c r="C2" s="110" t="s">
        <v>754</v>
      </c>
      <c r="D2" s="85" t="s">
        <v>1110</v>
      </c>
      <c r="E2" s="76" t="s">
        <v>804</v>
      </c>
      <c r="F2" s="86" t="s">
        <v>805</v>
      </c>
      <c r="G2" s="29" t="s">
        <v>806</v>
      </c>
      <c r="H2" s="29" t="s">
        <v>732</v>
      </c>
      <c r="I2" s="35">
        <v>80111600</v>
      </c>
      <c r="J2" s="33" t="s">
        <v>977</v>
      </c>
      <c r="K2" s="118">
        <v>42552</v>
      </c>
      <c r="L2" s="189">
        <v>5.5</v>
      </c>
      <c r="M2" s="42" t="s">
        <v>53</v>
      </c>
      <c r="N2" s="42" t="s">
        <v>843</v>
      </c>
      <c r="O2" s="252">
        <v>17446500.5</v>
      </c>
      <c r="P2" s="253">
        <v>17446500.5</v>
      </c>
      <c r="Q2" s="42" t="s">
        <v>217</v>
      </c>
      <c r="R2" s="42" t="s">
        <v>217</v>
      </c>
      <c r="S2" s="117" t="s">
        <v>1307</v>
      </c>
      <c r="T2" s="87">
        <v>3172091</v>
      </c>
      <c r="U2" s="104"/>
      <c r="W2" s="257"/>
      <c r="X2" s="257"/>
      <c r="Y2" s="257"/>
      <c r="Z2" s="257"/>
      <c r="AA2" s="257"/>
      <c r="AB2" s="257"/>
      <c r="AC2" s="257"/>
      <c r="AD2" s="257"/>
      <c r="AE2" s="257"/>
    </row>
    <row r="3" spans="1:31" s="14" customFormat="1" ht="54.95" customHeight="1" x14ac:dyDescent="0.25">
      <c r="A3" s="82">
        <v>2</v>
      </c>
      <c r="B3" s="83" t="s">
        <v>1300</v>
      </c>
      <c r="C3" s="84" t="s">
        <v>754</v>
      </c>
      <c r="D3" s="85" t="s">
        <v>1110</v>
      </c>
      <c r="E3" s="88" t="s">
        <v>804</v>
      </c>
      <c r="F3" s="86" t="s">
        <v>805</v>
      </c>
      <c r="G3" s="29" t="s">
        <v>806</v>
      </c>
      <c r="H3" s="29" t="s">
        <v>732</v>
      </c>
      <c r="I3" s="35">
        <v>80111600</v>
      </c>
      <c r="J3" s="33" t="s">
        <v>844</v>
      </c>
      <c r="K3" s="118">
        <v>42552</v>
      </c>
      <c r="L3" s="189">
        <v>5.5</v>
      </c>
      <c r="M3" s="42" t="s">
        <v>53</v>
      </c>
      <c r="N3" s="42" t="s">
        <v>843</v>
      </c>
      <c r="O3" s="252">
        <v>19663781.5</v>
      </c>
      <c r="P3" s="253">
        <v>19663781.5</v>
      </c>
      <c r="Q3" s="42" t="s">
        <v>217</v>
      </c>
      <c r="R3" s="42" t="s">
        <v>217</v>
      </c>
      <c r="S3" s="117" t="s">
        <v>1307</v>
      </c>
      <c r="T3" s="87">
        <v>3575233</v>
      </c>
      <c r="U3" s="104"/>
      <c r="W3" s="257"/>
      <c r="X3" s="257"/>
      <c r="Y3" s="257"/>
      <c r="Z3" s="257"/>
      <c r="AA3" s="257"/>
      <c r="AB3" s="257"/>
      <c r="AC3" s="257"/>
      <c r="AD3" s="257"/>
      <c r="AE3" s="257"/>
    </row>
    <row r="4" spans="1:31" s="14" customFormat="1" ht="54.95" customHeight="1" x14ac:dyDescent="0.25">
      <c r="A4" s="82">
        <v>3</v>
      </c>
      <c r="B4" s="83" t="s">
        <v>1300</v>
      </c>
      <c r="C4" s="84" t="s">
        <v>754</v>
      </c>
      <c r="D4" s="85" t="s">
        <v>1110</v>
      </c>
      <c r="E4" s="88" t="s">
        <v>804</v>
      </c>
      <c r="F4" s="86" t="s">
        <v>805</v>
      </c>
      <c r="G4" s="29" t="s">
        <v>806</v>
      </c>
      <c r="H4" s="29" t="s">
        <v>732</v>
      </c>
      <c r="I4" s="35">
        <v>80111600</v>
      </c>
      <c r="J4" s="33" t="s">
        <v>844</v>
      </c>
      <c r="K4" s="118">
        <v>42552</v>
      </c>
      <c r="L4" s="189">
        <v>5.5</v>
      </c>
      <c r="M4" s="42" t="s">
        <v>53</v>
      </c>
      <c r="N4" s="42" t="s">
        <v>843</v>
      </c>
      <c r="O4" s="252">
        <v>19663781.5</v>
      </c>
      <c r="P4" s="253">
        <v>19663781.5</v>
      </c>
      <c r="Q4" s="42" t="s">
        <v>217</v>
      </c>
      <c r="R4" s="42" t="s">
        <v>217</v>
      </c>
      <c r="S4" s="117" t="s">
        <v>1307</v>
      </c>
      <c r="T4" s="87">
        <v>3575233</v>
      </c>
      <c r="U4" s="104"/>
      <c r="W4" s="257"/>
      <c r="X4" s="257"/>
      <c r="Y4" s="257"/>
      <c r="Z4" s="257"/>
      <c r="AA4" s="257"/>
      <c r="AB4" s="257"/>
      <c r="AC4" s="257"/>
      <c r="AD4" s="257"/>
      <c r="AE4" s="257"/>
    </row>
    <row r="5" spans="1:31" s="14" customFormat="1" ht="54.95" customHeight="1" x14ac:dyDescent="0.25">
      <c r="A5" s="81">
        <v>4</v>
      </c>
      <c r="B5" s="83" t="s">
        <v>1300</v>
      </c>
      <c r="C5" s="84" t="s">
        <v>754</v>
      </c>
      <c r="D5" s="85" t="s">
        <v>1110</v>
      </c>
      <c r="E5" s="88" t="s">
        <v>804</v>
      </c>
      <c r="F5" s="86" t="s">
        <v>805</v>
      </c>
      <c r="G5" s="29" t="s">
        <v>806</v>
      </c>
      <c r="H5" s="29" t="s">
        <v>732</v>
      </c>
      <c r="I5" s="35">
        <v>80111600</v>
      </c>
      <c r="J5" s="33" t="s">
        <v>807</v>
      </c>
      <c r="K5" s="118">
        <v>42552</v>
      </c>
      <c r="L5" s="189">
        <v>5.5</v>
      </c>
      <c r="M5" s="42" t="s">
        <v>53</v>
      </c>
      <c r="N5" s="42" t="s">
        <v>843</v>
      </c>
      <c r="O5" s="252">
        <v>13362035.5</v>
      </c>
      <c r="P5" s="253">
        <v>13362035.5</v>
      </c>
      <c r="Q5" s="42" t="s">
        <v>217</v>
      </c>
      <c r="R5" s="42" t="s">
        <v>217</v>
      </c>
      <c r="S5" s="117" t="s">
        <v>1307</v>
      </c>
      <c r="T5" s="87">
        <v>2429461</v>
      </c>
      <c r="U5" s="104"/>
      <c r="W5" s="257"/>
      <c r="X5" s="257"/>
      <c r="Y5" s="257"/>
      <c r="Z5" s="257"/>
      <c r="AA5" s="257"/>
      <c r="AB5" s="257"/>
      <c r="AC5" s="257"/>
      <c r="AD5" s="257"/>
      <c r="AE5" s="257"/>
    </row>
    <row r="6" spans="1:31" s="14" customFormat="1" ht="54.95" customHeight="1" x14ac:dyDescent="0.25">
      <c r="A6" s="82">
        <v>5</v>
      </c>
      <c r="B6" s="83" t="s">
        <v>1300</v>
      </c>
      <c r="C6" s="84" t="s">
        <v>754</v>
      </c>
      <c r="D6" s="85" t="s">
        <v>1110</v>
      </c>
      <c r="E6" s="88" t="s">
        <v>804</v>
      </c>
      <c r="F6" s="86" t="s">
        <v>805</v>
      </c>
      <c r="G6" s="29" t="s">
        <v>806</v>
      </c>
      <c r="H6" s="29" t="s">
        <v>732</v>
      </c>
      <c r="I6" s="35">
        <v>80111600</v>
      </c>
      <c r="J6" s="33" t="s">
        <v>1523</v>
      </c>
      <c r="K6" s="118">
        <v>42552</v>
      </c>
      <c r="L6" s="189">
        <v>5.5</v>
      </c>
      <c r="M6" s="42" t="s">
        <v>53</v>
      </c>
      <c r="N6" s="42" t="s">
        <v>843</v>
      </c>
      <c r="O6" s="252">
        <v>14412326.5</v>
      </c>
      <c r="P6" s="253">
        <v>14412326.5</v>
      </c>
      <c r="Q6" s="42" t="s">
        <v>217</v>
      </c>
      <c r="R6" s="42" t="s">
        <v>217</v>
      </c>
      <c r="S6" s="117" t="s">
        <v>1307</v>
      </c>
      <c r="T6" s="87">
        <v>2620423</v>
      </c>
      <c r="U6" s="104"/>
      <c r="W6" s="257"/>
      <c r="X6" s="257"/>
      <c r="Y6" s="257"/>
      <c r="Z6" s="257"/>
      <c r="AA6" s="257"/>
      <c r="AB6" s="257"/>
      <c r="AC6" s="257"/>
      <c r="AD6" s="257"/>
      <c r="AE6" s="257"/>
    </row>
    <row r="7" spans="1:31" s="14" customFormat="1" ht="54.95" customHeight="1" x14ac:dyDescent="0.25">
      <c r="A7" s="82">
        <v>6</v>
      </c>
      <c r="B7" s="83" t="s">
        <v>1300</v>
      </c>
      <c r="C7" s="84" t="s">
        <v>754</v>
      </c>
      <c r="D7" s="85" t="s">
        <v>1110</v>
      </c>
      <c r="E7" s="88" t="s">
        <v>804</v>
      </c>
      <c r="F7" s="86" t="s">
        <v>805</v>
      </c>
      <c r="G7" s="29" t="s">
        <v>806</v>
      </c>
      <c r="H7" s="29" t="s">
        <v>732</v>
      </c>
      <c r="I7" s="35">
        <v>80111600</v>
      </c>
      <c r="J7" s="33" t="s">
        <v>808</v>
      </c>
      <c r="K7" s="118">
        <v>42552</v>
      </c>
      <c r="L7" s="189">
        <v>5.5</v>
      </c>
      <c r="M7" s="42" t="s">
        <v>53</v>
      </c>
      <c r="N7" s="42" t="s">
        <v>843</v>
      </c>
      <c r="O7" s="252">
        <v>31567079.5</v>
      </c>
      <c r="P7" s="253">
        <v>31567079.5</v>
      </c>
      <c r="Q7" s="42" t="s">
        <v>217</v>
      </c>
      <c r="R7" s="42" t="s">
        <v>217</v>
      </c>
      <c r="S7" s="117" t="s">
        <v>1307</v>
      </c>
      <c r="T7" s="87">
        <v>5739469</v>
      </c>
      <c r="U7" s="104"/>
      <c r="W7" s="257"/>
      <c r="X7" s="257"/>
      <c r="Y7" s="257"/>
      <c r="Z7" s="257"/>
      <c r="AA7" s="257"/>
      <c r="AB7" s="257"/>
      <c r="AC7" s="257"/>
      <c r="AD7" s="257"/>
      <c r="AE7" s="257"/>
    </row>
    <row r="8" spans="1:31" s="14" customFormat="1" ht="54.95" customHeight="1" x14ac:dyDescent="0.25">
      <c r="A8" s="81">
        <v>7</v>
      </c>
      <c r="B8" s="83" t="s">
        <v>1300</v>
      </c>
      <c r="C8" s="84" t="s">
        <v>754</v>
      </c>
      <c r="D8" s="85" t="s">
        <v>1110</v>
      </c>
      <c r="E8" s="88" t="s">
        <v>804</v>
      </c>
      <c r="F8" s="86" t="s">
        <v>805</v>
      </c>
      <c r="G8" s="29" t="s">
        <v>806</v>
      </c>
      <c r="H8" s="29" t="s">
        <v>732</v>
      </c>
      <c r="I8" s="35">
        <v>80111600</v>
      </c>
      <c r="J8" s="115" t="s">
        <v>809</v>
      </c>
      <c r="K8" s="119">
        <v>42614</v>
      </c>
      <c r="L8" s="198">
        <v>3</v>
      </c>
      <c r="M8" s="42" t="s">
        <v>53</v>
      </c>
      <c r="N8" s="42" t="s">
        <v>843</v>
      </c>
      <c r="O8" s="252">
        <v>17218407</v>
      </c>
      <c r="P8" s="253">
        <v>17218407</v>
      </c>
      <c r="Q8" s="42" t="s">
        <v>217</v>
      </c>
      <c r="R8" s="42" t="s">
        <v>217</v>
      </c>
      <c r="S8" s="117" t="s">
        <v>1307</v>
      </c>
      <c r="T8" s="87">
        <v>5739469</v>
      </c>
      <c r="U8" s="104"/>
      <c r="W8" s="257"/>
      <c r="X8" s="257"/>
      <c r="Y8" s="257"/>
      <c r="Z8" s="257"/>
      <c r="AA8" s="257"/>
      <c r="AB8" s="257"/>
      <c r="AC8" s="257"/>
      <c r="AD8" s="257"/>
      <c r="AE8" s="257"/>
    </row>
    <row r="9" spans="1:31" s="14" customFormat="1" ht="54.95" customHeight="1" x14ac:dyDescent="0.25">
      <c r="A9" s="81">
        <v>8</v>
      </c>
      <c r="B9" s="83" t="s">
        <v>1300</v>
      </c>
      <c r="C9" s="84" t="s">
        <v>754</v>
      </c>
      <c r="D9" s="85" t="s">
        <v>1110</v>
      </c>
      <c r="E9" s="88" t="s">
        <v>804</v>
      </c>
      <c r="F9" s="86" t="s">
        <v>805</v>
      </c>
      <c r="G9" s="29" t="s">
        <v>806</v>
      </c>
      <c r="H9" s="29" t="s">
        <v>732</v>
      </c>
      <c r="I9" s="35">
        <v>80111600</v>
      </c>
      <c r="J9" s="33" t="s">
        <v>810</v>
      </c>
      <c r="K9" s="119">
        <v>42614</v>
      </c>
      <c r="L9" s="198">
        <v>1</v>
      </c>
      <c r="M9" s="42" t="s">
        <v>53</v>
      </c>
      <c r="N9" s="42" t="s">
        <v>843</v>
      </c>
      <c r="O9" s="252">
        <v>7105334</v>
      </c>
      <c r="P9" s="253">
        <v>7105334</v>
      </c>
      <c r="Q9" s="42" t="s">
        <v>217</v>
      </c>
      <c r="R9" s="42" t="s">
        <v>217</v>
      </c>
      <c r="S9" s="117" t="s">
        <v>1307</v>
      </c>
      <c r="T9" s="87">
        <v>7105334</v>
      </c>
      <c r="U9" s="104"/>
      <c r="W9" s="257"/>
      <c r="X9" s="257"/>
      <c r="Y9" s="257"/>
      <c r="Z9" s="257"/>
      <c r="AA9" s="257"/>
      <c r="AB9" s="257"/>
      <c r="AC9" s="257"/>
      <c r="AD9" s="257"/>
      <c r="AE9" s="257"/>
    </row>
    <row r="10" spans="1:31" ht="54.95" customHeight="1" x14ac:dyDescent="0.25">
      <c r="A10" s="82">
        <v>9</v>
      </c>
      <c r="B10" s="83" t="s">
        <v>1300</v>
      </c>
      <c r="C10" s="84" t="s">
        <v>754</v>
      </c>
      <c r="D10" s="85" t="s">
        <v>1110</v>
      </c>
      <c r="E10" s="88" t="s">
        <v>811</v>
      </c>
      <c r="F10" s="86" t="s">
        <v>805</v>
      </c>
      <c r="G10" s="29" t="s">
        <v>806</v>
      </c>
      <c r="H10" s="29" t="s">
        <v>732</v>
      </c>
      <c r="I10" s="35">
        <v>80111600</v>
      </c>
      <c r="J10" s="32" t="s">
        <v>1399</v>
      </c>
      <c r="K10" s="118">
        <v>42552</v>
      </c>
      <c r="L10" s="198">
        <v>5.5</v>
      </c>
      <c r="M10" s="42" t="s">
        <v>53</v>
      </c>
      <c r="N10" s="42" t="s">
        <v>843</v>
      </c>
      <c r="O10" s="252">
        <v>42595135</v>
      </c>
      <c r="P10" s="253">
        <v>42595135</v>
      </c>
      <c r="Q10" s="42" t="s">
        <v>217</v>
      </c>
      <c r="R10" s="42" t="s">
        <v>217</v>
      </c>
      <c r="S10" s="117" t="s">
        <v>1307</v>
      </c>
      <c r="T10" s="87">
        <v>7744570</v>
      </c>
      <c r="U10" s="104"/>
      <c r="W10" s="258"/>
      <c r="X10" s="258"/>
      <c r="Y10" s="258"/>
      <c r="Z10" s="258"/>
      <c r="AA10" s="258"/>
      <c r="AB10" s="258"/>
      <c r="AC10" s="258"/>
      <c r="AD10" s="258"/>
      <c r="AE10" s="258"/>
    </row>
    <row r="11" spans="1:31" ht="54.95" customHeight="1" x14ac:dyDescent="0.25">
      <c r="A11" s="82">
        <v>10</v>
      </c>
      <c r="B11" s="83" t="s">
        <v>1300</v>
      </c>
      <c r="C11" s="84" t="s">
        <v>754</v>
      </c>
      <c r="D11" s="85" t="s">
        <v>1110</v>
      </c>
      <c r="E11" s="88" t="s">
        <v>811</v>
      </c>
      <c r="F11" s="86" t="s">
        <v>805</v>
      </c>
      <c r="G11" s="29" t="s">
        <v>806</v>
      </c>
      <c r="H11" s="29" t="s">
        <v>732</v>
      </c>
      <c r="I11" s="35">
        <v>80111600</v>
      </c>
      <c r="J11" s="32" t="s">
        <v>812</v>
      </c>
      <c r="K11" s="118">
        <v>42552</v>
      </c>
      <c r="L11" s="198">
        <v>5.5</v>
      </c>
      <c r="M11" s="42" t="s">
        <v>53</v>
      </c>
      <c r="N11" s="42" t="s">
        <v>843</v>
      </c>
      <c r="O11" s="252">
        <v>15637666</v>
      </c>
      <c r="P11" s="253">
        <v>15637666</v>
      </c>
      <c r="Q11" s="42" t="s">
        <v>217</v>
      </c>
      <c r="R11" s="42" t="s">
        <v>217</v>
      </c>
      <c r="S11" s="117" t="s">
        <v>1307</v>
      </c>
      <c r="T11" s="87">
        <v>2843212</v>
      </c>
      <c r="U11" s="104"/>
      <c r="W11" s="258"/>
      <c r="X11" s="258"/>
      <c r="Y11" s="258"/>
      <c r="Z11" s="258"/>
      <c r="AA11" s="258"/>
      <c r="AB11" s="258"/>
      <c r="AC11" s="258"/>
      <c r="AD11" s="258"/>
      <c r="AE11" s="258"/>
    </row>
    <row r="12" spans="1:31" ht="54.95" customHeight="1" x14ac:dyDescent="0.25">
      <c r="A12" s="81">
        <v>11</v>
      </c>
      <c r="B12" s="83" t="s">
        <v>1300</v>
      </c>
      <c r="C12" s="84" t="s">
        <v>754</v>
      </c>
      <c r="D12" s="85" t="s">
        <v>1110</v>
      </c>
      <c r="E12" s="88" t="s">
        <v>811</v>
      </c>
      <c r="F12" s="86" t="s">
        <v>805</v>
      </c>
      <c r="G12" s="29" t="s">
        <v>806</v>
      </c>
      <c r="H12" s="29" t="s">
        <v>732</v>
      </c>
      <c r="I12" s="35">
        <v>80111600</v>
      </c>
      <c r="J12" s="32" t="s">
        <v>813</v>
      </c>
      <c r="K12" s="118">
        <v>42552</v>
      </c>
      <c r="L12" s="198">
        <v>5.5</v>
      </c>
      <c r="M12" s="42" t="s">
        <v>53</v>
      </c>
      <c r="N12" s="42" t="s">
        <v>843</v>
      </c>
      <c r="O12" s="252">
        <v>11436502</v>
      </c>
      <c r="P12" s="253">
        <v>11436502</v>
      </c>
      <c r="Q12" s="42" t="s">
        <v>217</v>
      </c>
      <c r="R12" s="42" t="s">
        <v>217</v>
      </c>
      <c r="S12" s="117" t="s">
        <v>1307</v>
      </c>
      <c r="T12" s="87">
        <v>2079364</v>
      </c>
      <c r="U12" s="104"/>
      <c r="W12" s="258"/>
      <c r="X12" s="258"/>
      <c r="Y12" s="258"/>
      <c r="Z12" s="258"/>
      <c r="AA12" s="258"/>
      <c r="AB12" s="258"/>
      <c r="AC12" s="258"/>
      <c r="AD12" s="258"/>
      <c r="AE12" s="258"/>
    </row>
    <row r="13" spans="1:31" ht="54.95" customHeight="1" x14ac:dyDescent="0.25">
      <c r="A13" s="82">
        <v>12</v>
      </c>
      <c r="B13" s="83" t="s">
        <v>1300</v>
      </c>
      <c r="C13" s="84" t="s">
        <v>754</v>
      </c>
      <c r="D13" s="85" t="s">
        <v>1110</v>
      </c>
      <c r="E13" s="88" t="s">
        <v>811</v>
      </c>
      <c r="F13" s="86" t="s">
        <v>805</v>
      </c>
      <c r="G13" s="29" t="s">
        <v>806</v>
      </c>
      <c r="H13" s="29" t="s">
        <v>732</v>
      </c>
      <c r="I13" s="35">
        <v>80111600</v>
      </c>
      <c r="J13" s="32" t="s">
        <v>813</v>
      </c>
      <c r="K13" s="118">
        <v>42552</v>
      </c>
      <c r="L13" s="198">
        <v>5.5</v>
      </c>
      <c r="M13" s="42" t="s">
        <v>53</v>
      </c>
      <c r="N13" s="42" t="s">
        <v>843</v>
      </c>
      <c r="O13" s="252">
        <v>11436502</v>
      </c>
      <c r="P13" s="253">
        <v>11436502</v>
      </c>
      <c r="Q13" s="42" t="s">
        <v>217</v>
      </c>
      <c r="R13" s="42" t="s">
        <v>217</v>
      </c>
      <c r="S13" s="117" t="s">
        <v>1307</v>
      </c>
      <c r="T13" s="87">
        <v>2079364</v>
      </c>
      <c r="U13" s="104"/>
      <c r="W13" s="258"/>
      <c r="X13" s="258"/>
      <c r="Y13" s="258"/>
      <c r="Z13" s="258"/>
      <c r="AA13" s="258"/>
      <c r="AB13" s="258"/>
      <c r="AC13" s="258"/>
      <c r="AD13" s="258"/>
      <c r="AE13" s="258"/>
    </row>
    <row r="14" spans="1:31" ht="54.95" customHeight="1" x14ac:dyDescent="0.25">
      <c r="A14" s="82">
        <v>13</v>
      </c>
      <c r="B14" s="83" t="s">
        <v>1300</v>
      </c>
      <c r="C14" s="84" t="s">
        <v>754</v>
      </c>
      <c r="D14" s="85" t="s">
        <v>1110</v>
      </c>
      <c r="E14" s="88" t="s">
        <v>811</v>
      </c>
      <c r="F14" s="86" t="s">
        <v>805</v>
      </c>
      <c r="G14" s="29" t="s">
        <v>806</v>
      </c>
      <c r="H14" s="29" t="s">
        <v>732</v>
      </c>
      <c r="I14" s="35">
        <v>80111600</v>
      </c>
      <c r="J14" s="32" t="s">
        <v>813</v>
      </c>
      <c r="K14" s="118">
        <v>42552</v>
      </c>
      <c r="L14" s="198">
        <v>5.5</v>
      </c>
      <c r="M14" s="42" t="s">
        <v>53</v>
      </c>
      <c r="N14" s="42" t="s">
        <v>843</v>
      </c>
      <c r="O14" s="252">
        <v>11436502</v>
      </c>
      <c r="P14" s="253">
        <v>11436502</v>
      </c>
      <c r="Q14" s="42" t="s">
        <v>217</v>
      </c>
      <c r="R14" s="42" t="s">
        <v>217</v>
      </c>
      <c r="S14" s="117" t="s">
        <v>1307</v>
      </c>
      <c r="T14" s="87">
        <v>2079364</v>
      </c>
      <c r="U14" s="104"/>
      <c r="W14" s="258"/>
      <c r="X14" s="258"/>
      <c r="Y14" s="258"/>
      <c r="Z14" s="258"/>
      <c r="AA14" s="258"/>
      <c r="AB14" s="258"/>
      <c r="AC14" s="258"/>
      <c r="AD14" s="258"/>
      <c r="AE14" s="258"/>
    </row>
    <row r="15" spans="1:31" ht="54.95" customHeight="1" x14ac:dyDescent="0.25">
      <c r="A15" s="81">
        <v>14</v>
      </c>
      <c r="B15" s="83" t="s">
        <v>1300</v>
      </c>
      <c r="C15" s="84" t="s">
        <v>754</v>
      </c>
      <c r="D15" s="85" t="s">
        <v>1110</v>
      </c>
      <c r="E15" s="88" t="s">
        <v>811</v>
      </c>
      <c r="F15" s="86" t="s">
        <v>805</v>
      </c>
      <c r="G15" s="29" t="s">
        <v>806</v>
      </c>
      <c r="H15" s="29" t="s">
        <v>732</v>
      </c>
      <c r="I15" s="35">
        <v>80111600</v>
      </c>
      <c r="J15" s="32" t="s">
        <v>813</v>
      </c>
      <c r="K15" s="118">
        <v>42552</v>
      </c>
      <c r="L15" s="198">
        <v>5.5</v>
      </c>
      <c r="M15" s="42" t="s">
        <v>53</v>
      </c>
      <c r="N15" s="42" t="s">
        <v>843</v>
      </c>
      <c r="O15" s="252">
        <v>11436502</v>
      </c>
      <c r="P15" s="253">
        <v>11436502</v>
      </c>
      <c r="Q15" s="42" t="s">
        <v>217</v>
      </c>
      <c r="R15" s="42" t="s">
        <v>217</v>
      </c>
      <c r="S15" s="117" t="s">
        <v>1307</v>
      </c>
      <c r="T15" s="87">
        <v>2079364</v>
      </c>
      <c r="U15" s="104"/>
      <c r="W15" s="258"/>
      <c r="X15" s="258"/>
      <c r="Y15" s="258"/>
      <c r="Z15" s="258"/>
      <c r="AA15" s="258"/>
      <c r="AB15" s="258"/>
      <c r="AC15" s="258"/>
      <c r="AD15" s="258"/>
      <c r="AE15" s="258"/>
    </row>
    <row r="16" spans="1:31" ht="54.95" customHeight="1" x14ac:dyDescent="0.25">
      <c r="A16" s="81">
        <v>15</v>
      </c>
      <c r="B16" s="83" t="s">
        <v>1300</v>
      </c>
      <c r="C16" s="84" t="s">
        <v>754</v>
      </c>
      <c r="D16" s="85" t="s">
        <v>1110</v>
      </c>
      <c r="E16" s="88" t="s">
        <v>811</v>
      </c>
      <c r="F16" s="86" t="s">
        <v>805</v>
      </c>
      <c r="G16" s="29" t="s">
        <v>806</v>
      </c>
      <c r="H16" s="29" t="s">
        <v>732</v>
      </c>
      <c r="I16" s="35">
        <v>80111600</v>
      </c>
      <c r="J16" s="32" t="s">
        <v>813</v>
      </c>
      <c r="K16" s="118">
        <v>42552</v>
      </c>
      <c r="L16" s="198">
        <v>5.5</v>
      </c>
      <c r="M16" s="42" t="s">
        <v>53</v>
      </c>
      <c r="N16" s="42" t="s">
        <v>843</v>
      </c>
      <c r="O16" s="252">
        <v>11436502</v>
      </c>
      <c r="P16" s="253">
        <v>11436502</v>
      </c>
      <c r="Q16" s="42" t="s">
        <v>217</v>
      </c>
      <c r="R16" s="42" t="s">
        <v>217</v>
      </c>
      <c r="S16" s="117" t="s">
        <v>1307</v>
      </c>
      <c r="T16" s="87">
        <v>2079364</v>
      </c>
      <c r="U16" s="104"/>
      <c r="W16" s="258"/>
      <c r="X16" s="258"/>
      <c r="Y16" s="258"/>
      <c r="Z16" s="258"/>
      <c r="AA16" s="258"/>
      <c r="AB16" s="258"/>
      <c r="AC16" s="258"/>
      <c r="AD16" s="258"/>
      <c r="AE16" s="258"/>
    </row>
    <row r="17" spans="1:31" ht="54.95" customHeight="1" x14ac:dyDescent="0.25">
      <c r="A17" s="82">
        <v>16</v>
      </c>
      <c r="B17" s="83" t="s">
        <v>1300</v>
      </c>
      <c r="C17" s="84" t="s">
        <v>754</v>
      </c>
      <c r="D17" s="85" t="s">
        <v>1110</v>
      </c>
      <c r="E17" s="88" t="s">
        <v>811</v>
      </c>
      <c r="F17" s="86" t="s">
        <v>805</v>
      </c>
      <c r="G17" s="29" t="s">
        <v>806</v>
      </c>
      <c r="H17" s="29" t="s">
        <v>732</v>
      </c>
      <c r="I17" s="35">
        <v>80111600</v>
      </c>
      <c r="J17" s="32" t="s">
        <v>813</v>
      </c>
      <c r="K17" s="118">
        <v>42552</v>
      </c>
      <c r="L17" s="198">
        <v>5.5</v>
      </c>
      <c r="M17" s="42" t="s">
        <v>53</v>
      </c>
      <c r="N17" s="42" t="s">
        <v>843</v>
      </c>
      <c r="O17" s="252">
        <v>11436502</v>
      </c>
      <c r="P17" s="253">
        <v>11436502</v>
      </c>
      <c r="Q17" s="42" t="s">
        <v>217</v>
      </c>
      <c r="R17" s="42" t="s">
        <v>217</v>
      </c>
      <c r="S17" s="117" t="s">
        <v>1307</v>
      </c>
      <c r="T17" s="87">
        <v>2079364</v>
      </c>
      <c r="U17" s="104"/>
      <c r="W17" s="258"/>
      <c r="X17" s="258"/>
      <c r="Y17" s="258"/>
      <c r="Z17" s="258"/>
      <c r="AA17" s="258"/>
      <c r="AB17" s="258"/>
      <c r="AC17" s="258"/>
      <c r="AD17" s="258"/>
      <c r="AE17" s="258"/>
    </row>
    <row r="18" spans="1:31" ht="54.95" customHeight="1" x14ac:dyDescent="0.25">
      <c r="A18" s="82">
        <v>17</v>
      </c>
      <c r="B18" s="83" t="s">
        <v>1300</v>
      </c>
      <c r="C18" s="84" t="s">
        <v>754</v>
      </c>
      <c r="D18" s="85" t="s">
        <v>1110</v>
      </c>
      <c r="E18" s="88" t="s">
        <v>811</v>
      </c>
      <c r="F18" s="86" t="s">
        <v>805</v>
      </c>
      <c r="G18" s="29" t="s">
        <v>806</v>
      </c>
      <c r="H18" s="29" t="s">
        <v>732</v>
      </c>
      <c r="I18" s="35">
        <v>80111600</v>
      </c>
      <c r="J18" s="32" t="s">
        <v>813</v>
      </c>
      <c r="K18" s="118">
        <v>42552</v>
      </c>
      <c r="L18" s="198">
        <v>5.5</v>
      </c>
      <c r="M18" s="42" t="s">
        <v>53</v>
      </c>
      <c r="N18" s="42" t="s">
        <v>843</v>
      </c>
      <c r="O18" s="252">
        <v>11436502</v>
      </c>
      <c r="P18" s="253">
        <v>11436502</v>
      </c>
      <c r="Q18" s="42" t="s">
        <v>217</v>
      </c>
      <c r="R18" s="42" t="s">
        <v>217</v>
      </c>
      <c r="S18" s="117" t="s">
        <v>1307</v>
      </c>
      <c r="T18" s="87">
        <v>2079364</v>
      </c>
      <c r="U18" s="104"/>
      <c r="W18" s="258"/>
      <c r="X18" s="258"/>
      <c r="Y18" s="258"/>
      <c r="Z18" s="258"/>
      <c r="AA18" s="258"/>
      <c r="AB18" s="258"/>
      <c r="AC18" s="258"/>
      <c r="AD18" s="258"/>
      <c r="AE18" s="258"/>
    </row>
    <row r="19" spans="1:31" ht="54.95" customHeight="1" x14ac:dyDescent="0.25">
      <c r="A19" s="81">
        <v>18</v>
      </c>
      <c r="B19" s="83" t="s">
        <v>1300</v>
      </c>
      <c r="C19" s="84" t="s">
        <v>754</v>
      </c>
      <c r="D19" s="85" t="s">
        <v>1110</v>
      </c>
      <c r="E19" s="88" t="s">
        <v>811</v>
      </c>
      <c r="F19" s="86" t="s">
        <v>805</v>
      </c>
      <c r="G19" s="29" t="s">
        <v>806</v>
      </c>
      <c r="H19" s="29" t="s">
        <v>732</v>
      </c>
      <c r="I19" s="35">
        <v>80111600</v>
      </c>
      <c r="J19" s="32" t="s">
        <v>813</v>
      </c>
      <c r="K19" s="118">
        <v>42552</v>
      </c>
      <c r="L19" s="198">
        <v>5.5</v>
      </c>
      <c r="M19" s="42" t="s">
        <v>53</v>
      </c>
      <c r="N19" s="42" t="s">
        <v>843</v>
      </c>
      <c r="O19" s="252">
        <v>11436502</v>
      </c>
      <c r="P19" s="253">
        <v>11436502</v>
      </c>
      <c r="Q19" s="42" t="s">
        <v>217</v>
      </c>
      <c r="R19" s="42" t="s">
        <v>217</v>
      </c>
      <c r="S19" s="117" t="s">
        <v>1307</v>
      </c>
      <c r="T19" s="87">
        <v>2079364</v>
      </c>
      <c r="U19" s="104"/>
      <c r="W19" s="258"/>
      <c r="X19" s="258"/>
      <c r="Y19" s="258"/>
      <c r="Z19" s="258"/>
      <c r="AA19" s="258"/>
      <c r="AB19" s="258"/>
      <c r="AC19" s="258"/>
      <c r="AD19" s="258"/>
      <c r="AE19" s="258"/>
    </row>
    <row r="20" spans="1:31" ht="54.95" customHeight="1" x14ac:dyDescent="0.25">
      <c r="A20" s="82">
        <v>19</v>
      </c>
      <c r="B20" s="83" t="s">
        <v>1300</v>
      </c>
      <c r="C20" s="84" t="s">
        <v>754</v>
      </c>
      <c r="D20" s="85" t="s">
        <v>1110</v>
      </c>
      <c r="E20" s="88" t="s">
        <v>811</v>
      </c>
      <c r="F20" s="86" t="s">
        <v>805</v>
      </c>
      <c r="G20" s="29" t="s">
        <v>806</v>
      </c>
      <c r="H20" s="29" t="s">
        <v>732</v>
      </c>
      <c r="I20" s="35">
        <v>80111600</v>
      </c>
      <c r="J20" s="32" t="s">
        <v>813</v>
      </c>
      <c r="K20" s="118">
        <v>42552</v>
      </c>
      <c r="L20" s="198">
        <v>5.5</v>
      </c>
      <c r="M20" s="42" t="s">
        <v>53</v>
      </c>
      <c r="N20" s="42" t="s">
        <v>843</v>
      </c>
      <c r="O20" s="252">
        <v>11436502</v>
      </c>
      <c r="P20" s="253">
        <v>11436502</v>
      </c>
      <c r="Q20" s="42" t="s">
        <v>217</v>
      </c>
      <c r="R20" s="42" t="s">
        <v>217</v>
      </c>
      <c r="S20" s="117" t="s">
        <v>1307</v>
      </c>
      <c r="T20" s="87">
        <v>2079364</v>
      </c>
      <c r="U20" s="104"/>
      <c r="W20" s="258"/>
      <c r="X20" s="258"/>
      <c r="Y20" s="258"/>
      <c r="Z20" s="258"/>
      <c r="AA20" s="258"/>
      <c r="AB20" s="258"/>
      <c r="AC20" s="258"/>
      <c r="AD20" s="258"/>
      <c r="AE20" s="258"/>
    </row>
    <row r="21" spans="1:31" ht="54.95" customHeight="1" x14ac:dyDescent="0.25">
      <c r="A21" s="82">
        <v>20</v>
      </c>
      <c r="B21" s="83" t="s">
        <v>1300</v>
      </c>
      <c r="C21" s="84" t="s">
        <v>754</v>
      </c>
      <c r="D21" s="85" t="s">
        <v>1110</v>
      </c>
      <c r="E21" s="88" t="s">
        <v>811</v>
      </c>
      <c r="F21" s="86" t="s">
        <v>805</v>
      </c>
      <c r="G21" s="29" t="s">
        <v>806</v>
      </c>
      <c r="H21" s="29" t="s">
        <v>732</v>
      </c>
      <c r="I21" s="35">
        <v>80111600</v>
      </c>
      <c r="J21" s="32" t="s">
        <v>813</v>
      </c>
      <c r="K21" s="118">
        <v>42552</v>
      </c>
      <c r="L21" s="198">
        <v>5.5</v>
      </c>
      <c r="M21" s="42" t="s">
        <v>53</v>
      </c>
      <c r="N21" s="42" t="s">
        <v>843</v>
      </c>
      <c r="O21" s="252">
        <v>11436502</v>
      </c>
      <c r="P21" s="253">
        <v>11436502</v>
      </c>
      <c r="Q21" s="42" t="s">
        <v>217</v>
      </c>
      <c r="R21" s="42" t="s">
        <v>217</v>
      </c>
      <c r="S21" s="117" t="s">
        <v>1307</v>
      </c>
      <c r="T21" s="87">
        <v>2079364</v>
      </c>
      <c r="U21" s="104"/>
      <c r="W21" s="258"/>
      <c r="X21" s="258"/>
      <c r="Y21" s="258"/>
      <c r="Z21" s="258"/>
      <c r="AA21" s="258"/>
      <c r="AB21" s="258"/>
      <c r="AC21" s="258"/>
      <c r="AD21" s="258"/>
      <c r="AE21" s="258"/>
    </row>
    <row r="22" spans="1:31" ht="54.95" customHeight="1" x14ac:dyDescent="0.25">
      <c r="A22" s="81">
        <v>21</v>
      </c>
      <c r="B22" s="83" t="s">
        <v>1300</v>
      </c>
      <c r="C22" s="84" t="s">
        <v>754</v>
      </c>
      <c r="D22" s="85" t="s">
        <v>1110</v>
      </c>
      <c r="E22" s="88" t="s">
        <v>811</v>
      </c>
      <c r="F22" s="86" t="s">
        <v>805</v>
      </c>
      <c r="G22" s="29" t="s">
        <v>806</v>
      </c>
      <c r="H22" s="29" t="s">
        <v>732</v>
      </c>
      <c r="I22" s="35">
        <v>80111600</v>
      </c>
      <c r="J22" s="32" t="s">
        <v>813</v>
      </c>
      <c r="K22" s="118">
        <v>42552</v>
      </c>
      <c r="L22" s="198">
        <v>5.5</v>
      </c>
      <c r="M22" s="42" t="s">
        <v>53</v>
      </c>
      <c r="N22" s="42" t="s">
        <v>843</v>
      </c>
      <c r="O22" s="252">
        <v>11436502</v>
      </c>
      <c r="P22" s="253">
        <v>11436502</v>
      </c>
      <c r="Q22" s="42" t="s">
        <v>217</v>
      </c>
      <c r="R22" s="42" t="s">
        <v>217</v>
      </c>
      <c r="S22" s="117" t="s">
        <v>1307</v>
      </c>
      <c r="T22" s="87">
        <v>2079364</v>
      </c>
      <c r="U22" s="104"/>
      <c r="W22" s="258"/>
      <c r="X22" s="258"/>
      <c r="Y22" s="258"/>
      <c r="Z22" s="258"/>
      <c r="AA22" s="258"/>
      <c r="AB22" s="258"/>
      <c r="AC22" s="258"/>
      <c r="AD22" s="258"/>
      <c r="AE22" s="258"/>
    </row>
    <row r="23" spans="1:31" ht="54.95" customHeight="1" x14ac:dyDescent="0.25">
      <c r="A23" s="81">
        <v>22</v>
      </c>
      <c r="B23" s="83" t="s">
        <v>1300</v>
      </c>
      <c r="C23" s="84" t="s">
        <v>754</v>
      </c>
      <c r="D23" s="85" t="s">
        <v>1110</v>
      </c>
      <c r="E23" s="88" t="s">
        <v>811</v>
      </c>
      <c r="F23" s="86" t="s">
        <v>805</v>
      </c>
      <c r="G23" s="29" t="s">
        <v>806</v>
      </c>
      <c r="H23" s="29" t="s">
        <v>732</v>
      </c>
      <c r="I23" s="35">
        <v>80111600</v>
      </c>
      <c r="J23" s="32" t="s">
        <v>813</v>
      </c>
      <c r="K23" s="118">
        <v>42552</v>
      </c>
      <c r="L23" s="198">
        <v>5.5</v>
      </c>
      <c r="M23" s="42" t="s">
        <v>53</v>
      </c>
      <c r="N23" s="42" t="s">
        <v>843</v>
      </c>
      <c r="O23" s="252">
        <v>11436502</v>
      </c>
      <c r="P23" s="253">
        <v>11436502</v>
      </c>
      <c r="Q23" s="42" t="s">
        <v>217</v>
      </c>
      <c r="R23" s="42" t="s">
        <v>217</v>
      </c>
      <c r="S23" s="117" t="s">
        <v>1307</v>
      </c>
      <c r="T23" s="87">
        <v>2079364</v>
      </c>
      <c r="U23" s="104"/>
      <c r="W23" s="258"/>
      <c r="X23" s="258"/>
      <c r="Y23" s="258"/>
      <c r="Z23" s="258"/>
      <c r="AA23" s="258"/>
      <c r="AB23" s="258"/>
      <c r="AC23" s="258"/>
      <c r="AD23" s="258"/>
      <c r="AE23" s="258"/>
    </row>
    <row r="24" spans="1:31" ht="54.95" customHeight="1" x14ac:dyDescent="0.25">
      <c r="A24" s="82">
        <v>23</v>
      </c>
      <c r="B24" s="83" t="s">
        <v>1300</v>
      </c>
      <c r="C24" s="84" t="s">
        <v>754</v>
      </c>
      <c r="D24" s="85" t="s">
        <v>1110</v>
      </c>
      <c r="E24" s="88" t="s">
        <v>811</v>
      </c>
      <c r="F24" s="86" t="s">
        <v>805</v>
      </c>
      <c r="G24" s="29" t="s">
        <v>806</v>
      </c>
      <c r="H24" s="29" t="s">
        <v>732</v>
      </c>
      <c r="I24" s="35">
        <v>80111600</v>
      </c>
      <c r="J24" s="32" t="s">
        <v>813</v>
      </c>
      <c r="K24" s="118">
        <v>42552</v>
      </c>
      <c r="L24" s="198">
        <v>5.5</v>
      </c>
      <c r="M24" s="42" t="s">
        <v>53</v>
      </c>
      <c r="N24" s="42" t="s">
        <v>843</v>
      </c>
      <c r="O24" s="252">
        <v>11436502</v>
      </c>
      <c r="P24" s="253">
        <v>11436502</v>
      </c>
      <c r="Q24" s="42" t="s">
        <v>217</v>
      </c>
      <c r="R24" s="42" t="s">
        <v>217</v>
      </c>
      <c r="S24" s="117" t="s">
        <v>1307</v>
      </c>
      <c r="T24" s="87">
        <v>2079364</v>
      </c>
      <c r="U24" s="104"/>
      <c r="W24" s="258"/>
      <c r="X24" s="258"/>
      <c r="Y24" s="258"/>
      <c r="Z24" s="258"/>
      <c r="AA24" s="258"/>
      <c r="AB24" s="258"/>
      <c r="AC24" s="258"/>
      <c r="AD24" s="258"/>
      <c r="AE24" s="258"/>
    </row>
    <row r="25" spans="1:31" ht="54.95" customHeight="1" x14ac:dyDescent="0.25">
      <c r="A25" s="82">
        <v>24</v>
      </c>
      <c r="B25" s="83" t="s">
        <v>1300</v>
      </c>
      <c r="C25" s="84" t="s">
        <v>754</v>
      </c>
      <c r="D25" s="85" t="s">
        <v>1110</v>
      </c>
      <c r="E25" s="88" t="s">
        <v>811</v>
      </c>
      <c r="F25" s="86" t="s">
        <v>805</v>
      </c>
      <c r="G25" s="29" t="s">
        <v>806</v>
      </c>
      <c r="H25" s="29" t="s">
        <v>732</v>
      </c>
      <c r="I25" s="35">
        <v>80111600</v>
      </c>
      <c r="J25" s="32" t="s">
        <v>813</v>
      </c>
      <c r="K25" s="118">
        <v>42552</v>
      </c>
      <c r="L25" s="198">
        <v>5.5</v>
      </c>
      <c r="M25" s="42" t="s">
        <v>53</v>
      </c>
      <c r="N25" s="42" t="s">
        <v>843</v>
      </c>
      <c r="O25" s="252">
        <v>11436502</v>
      </c>
      <c r="P25" s="253">
        <v>11436502</v>
      </c>
      <c r="Q25" s="42" t="s">
        <v>217</v>
      </c>
      <c r="R25" s="42" t="s">
        <v>217</v>
      </c>
      <c r="S25" s="117" t="s">
        <v>1307</v>
      </c>
      <c r="T25" s="87">
        <v>2079364</v>
      </c>
      <c r="U25" s="104"/>
      <c r="W25" s="258"/>
      <c r="X25" s="258"/>
      <c r="Y25" s="258"/>
      <c r="Z25" s="258"/>
      <c r="AA25" s="258"/>
      <c r="AB25" s="258"/>
      <c r="AC25" s="258"/>
      <c r="AD25" s="258"/>
      <c r="AE25" s="258"/>
    </row>
    <row r="26" spans="1:31" ht="54.95" customHeight="1" x14ac:dyDescent="0.25">
      <c r="A26" s="81">
        <v>25</v>
      </c>
      <c r="B26" s="83" t="s">
        <v>1300</v>
      </c>
      <c r="C26" s="84" t="s">
        <v>754</v>
      </c>
      <c r="D26" s="85" t="s">
        <v>1110</v>
      </c>
      <c r="E26" s="88" t="s">
        <v>811</v>
      </c>
      <c r="F26" s="86" t="s">
        <v>805</v>
      </c>
      <c r="G26" s="29" t="s">
        <v>806</v>
      </c>
      <c r="H26" s="29" t="s">
        <v>732</v>
      </c>
      <c r="I26" s="35">
        <v>80111600</v>
      </c>
      <c r="J26" s="32" t="s">
        <v>813</v>
      </c>
      <c r="K26" s="118">
        <v>42552</v>
      </c>
      <c r="L26" s="198">
        <v>5.5</v>
      </c>
      <c r="M26" s="42" t="s">
        <v>53</v>
      </c>
      <c r="N26" s="42" t="s">
        <v>843</v>
      </c>
      <c r="O26" s="252">
        <v>11436502</v>
      </c>
      <c r="P26" s="253">
        <v>11436502</v>
      </c>
      <c r="Q26" s="42" t="s">
        <v>217</v>
      </c>
      <c r="R26" s="42" t="s">
        <v>217</v>
      </c>
      <c r="S26" s="117" t="s">
        <v>1307</v>
      </c>
      <c r="T26" s="87">
        <v>2079364</v>
      </c>
      <c r="U26" s="104"/>
      <c r="W26" s="258"/>
      <c r="X26" s="258"/>
      <c r="Y26" s="258"/>
      <c r="Z26" s="258"/>
      <c r="AA26" s="258"/>
      <c r="AB26" s="258"/>
      <c r="AC26" s="258"/>
      <c r="AD26" s="258"/>
      <c r="AE26" s="258"/>
    </row>
    <row r="27" spans="1:31" ht="54.95" customHeight="1" x14ac:dyDescent="0.25">
      <c r="A27" s="82">
        <v>26</v>
      </c>
      <c r="B27" s="83" t="s">
        <v>1300</v>
      </c>
      <c r="C27" s="84" t="s">
        <v>754</v>
      </c>
      <c r="D27" s="85" t="s">
        <v>1110</v>
      </c>
      <c r="E27" s="88" t="s">
        <v>811</v>
      </c>
      <c r="F27" s="86" t="s">
        <v>805</v>
      </c>
      <c r="G27" s="29" t="s">
        <v>806</v>
      </c>
      <c r="H27" s="29" t="s">
        <v>732</v>
      </c>
      <c r="I27" s="35">
        <v>80111600</v>
      </c>
      <c r="J27" s="32" t="s">
        <v>813</v>
      </c>
      <c r="K27" s="118">
        <v>42552</v>
      </c>
      <c r="L27" s="198">
        <v>5.5</v>
      </c>
      <c r="M27" s="42" t="s">
        <v>53</v>
      </c>
      <c r="N27" s="42" t="s">
        <v>843</v>
      </c>
      <c r="O27" s="252">
        <v>11436502</v>
      </c>
      <c r="P27" s="253">
        <v>11436502</v>
      </c>
      <c r="Q27" s="42" t="s">
        <v>217</v>
      </c>
      <c r="R27" s="42" t="s">
        <v>217</v>
      </c>
      <c r="S27" s="117" t="s">
        <v>1307</v>
      </c>
      <c r="T27" s="87">
        <v>2079364</v>
      </c>
      <c r="U27" s="104"/>
      <c r="W27" s="258"/>
      <c r="X27" s="258"/>
      <c r="Y27" s="258"/>
      <c r="Z27" s="258"/>
      <c r="AA27" s="258"/>
      <c r="AB27" s="258"/>
      <c r="AC27" s="258"/>
      <c r="AD27" s="258"/>
      <c r="AE27" s="258"/>
    </row>
    <row r="28" spans="1:31" ht="54.95" customHeight="1" x14ac:dyDescent="0.25">
      <c r="A28" s="82">
        <v>27</v>
      </c>
      <c r="B28" s="83" t="s">
        <v>1300</v>
      </c>
      <c r="C28" s="84" t="s">
        <v>754</v>
      </c>
      <c r="D28" s="85" t="s">
        <v>1110</v>
      </c>
      <c r="E28" s="88" t="s">
        <v>811</v>
      </c>
      <c r="F28" s="86" t="s">
        <v>805</v>
      </c>
      <c r="G28" s="29" t="s">
        <v>806</v>
      </c>
      <c r="H28" s="29" t="s">
        <v>732</v>
      </c>
      <c r="I28" s="35">
        <v>80111600</v>
      </c>
      <c r="J28" s="32" t="s">
        <v>813</v>
      </c>
      <c r="K28" s="118">
        <v>42552</v>
      </c>
      <c r="L28" s="198">
        <v>5.5</v>
      </c>
      <c r="M28" s="42" t="s">
        <v>53</v>
      </c>
      <c r="N28" s="42" t="s">
        <v>843</v>
      </c>
      <c r="O28" s="252">
        <v>11436502</v>
      </c>
      <c r="P28" s="253">
        <v>11436502</v>
      </c>
      <c r="Q28" s="42" t="s">
        <v>217</v>
      </c>
      <c r="R28" s="42" t="s">
        <v>217</v>
      </c>
      <c r="S28" s="117" t="s">
        <v>1307</v>
      </c>
      <c r="T28" s="87">
        <v>2079364</v>
      </c>
      <c r="U28" s="104"/>
      <c r="W28" s="258"/>
      <c r="X28" s="258"/>
      <c r="Y28" s="258"/>
      <c r="Z28" s="258"/>
      <c r="AA28" s="258"/>
      <c r="AB28" s="258"/>
      <c r="AC28" s="258"/>
      <c r="AD28" s="258"/>
      <c r="AE28" s="258"/>
    </row>
    <row r="29" spans="1:31" ht="54.95" customHeight="1" x14ac:dyDescent="0.25">
      <c r="A29" s="81">
        <v>28</v>
      </c>
      <c r="B29" s="83" t="s">
        <v>1300</v>
      </c>
      <c r="C29" s="84" t="s">
        <v>754</v>
      </c>
      <c r="D29" s="85" t="s">
        <v>1110</v>
      </c>
      <c r="E29" s="88" t="s">
        <v>811</v>
      </c>
      <c r="F29" s="86" t="s">
        <v>805</v>
      </c>
      <c r="G29" s="29" t="s">
        <v>806</v>
      </c>
      <c r="H29" s="29" t="s">
        <v>732</v>
      </c>
      <c r="I29" s="35">
        <v>80111600</v>
      </c>
      <c r="J29" s="32" t="s">
        <v>813</v>
      </c>
      <c r="K29" s="118">
        <v>42552</v>
      </c>
      <c r="L29" s="198">
        <v>5.5</v>
      </c>
      <c r="M29" s="42" t="s">
        <v>53</v>
      </c>
      <c r="N29" s="42" t="s">
        <v>843</v>
      </c>
      <c r="O29" s="252">
        <v>11436502</v>
      </c>
      <c r="P29" s="253">
        <v>11436502</v>
      </c>
      <c r="Q29" s="42" t="s">
        <v>217</v>
      </c>
      <c r="R29" s="42" t="s">
        <v>217</v>
      </c>
      <c r="S29" s="117" t="s">
        <v>1307</v>
      </c>
      <c r="T29" s="87">
        <v>2079364</v>
      </c>
      <c r="U29" s="104"/>
      <c r="W29" s="258"/>
      <c r="X29" s="258"/>
      <c r="Y29" s="258"/>
      <c r="Z29" s="258"/>
      <c r="AA29" s="258"/>
      <c r="AB29" s="258"/>
      <c r="AC29" s="258"/>
      <c r="AD29" s="258"/>
      <c r="AE29" s="258"/>
    </row>
    <row r="30" spans="1:31" ht="54.95" customHeight="1" x14ac:dyDescent="0.25">
      <c r="A30" s="81">
        <v>29</v>
      </c>
      <c r="B30" s="83" t="s">
        <v>1300</v>
      </c>
      <c r="C30" s="84" t="s">
        <v>754</v>
      </c>
      <c r="D30" s="85" t="s">
        <v>1110</v>
      </c>
      <c r="E30" s="88" t="s">
        <v>811</v>
      </c>
      <c r="F30" s="86" t="s">
        <v>805</v>
      </c>
      <c r="G30" s="29" t="s">
        <v>806</v>
      </c>
      <c r="H30" s="29" t="s">
        <v>732</v>
      </c>
      <c r="I30" s="35">
        <v>80111600</v>
      </c>
      <c r="J30" s="32" t="s">
        <v>813</v>
      </c>
      <c r="K30" s="118">
        <v>42552</v>
      </c>
      <c r="L30" s="198">
        <v>5.5</v>
      </c>
      <c r="M30" s="42" t="s">
        <v>53</v>
      </c>
      <c r="N30" s="42" t="s">
        <v>843</v>
      </c>
      <c r="O30" s="252">
        <v>11436502</v>
      </c>
      <c r="P30" s="253">
        <v>11436502</v>
      </c>
      <c r="Q30" s="42" t="s">
        <v>217</v>
      </c>
      <c r="R30" s="42" t="s">
        <v>217</v>
      </c>
      <c r="S30" s="117" t="s">
        <v>1307</v>
      </c>
      <c r="T30" s="87">
        <v>2079364</v>
      </c>
      <c r="U30" s="104"/>
      <c r="W30" s="258"/>
      <c r="X30" s="258"/>
      <c r="Y30" s="258"/>
      <c r="Z30" s="258"/>
      <c r="AA30" s="258"/>
      <c r="AB30" s="258"/>
      <c r="AC30" s="258"/>
      <c r="AD30" s="258"/>
      <c r="AE30" s="258"/>
    </row>
    <row r="31" spans="1:31" ht="54.95" customHeight="1" x14ac:dyDescent="0.25">
      <c r="A31" s="82">
        <v>30</v>
      </c>
      <c r="B31" s="83" t="s">
        <v>1300</v>
      </c>
      <c r="C31" s="84" t="s">
        <v>754</v>
      </c>
      <c r="D31" s="85" t="s">
        <v>1110</v>
      </c>
      <c r="E31" s="88" t="s">
        <v>811</v>
      </c>
      <c r="F31" s="86" t="s">
        <v>805</v>
      </c>
      <c r="G31" s="29" t="s">
        <v>806</v>
      </c>
      <c r="H31" s="29" t="s">
        <v>732</v>
      </c>
      <c r="I31" s="35">
        <v>80111600</v>
      </c>
      <c r="J31" s="32" t="s">
        <v>813</v>
      </c>
      <c r="K31" s="118">
        <v>42552</v>
      </c>
      <c r="L31" s="198">
        <v>5.5</v>
      </c>
      <c r="M31" s="42" t="s">
        <v>53</v>
      </c>
      <c r="N31" s="42" t="s">
        <v>843</v>
      </c>
      <c r="O31" s="252">
        <v>11436502</v>
      </c>
      <c r="P31" s="253">
        <v>11436502</v>
      </c>
      <c r="Q31" s="42" t="s">
        <v>217</v>
      </c>
      <c r="R31" s="42" t="s">
        <v>217</v>
      </c>
      <c r="S31" s="117" t="s">
        <v>1307</v>
      </c>
      <c r="T31" s="87">
        <v>2079364</v>
      </c>
      <c r="U31" s="104"/>
      <c r="W31" s="258"/>
      <c r="X31" s="258"/>
      <c r="Y31" s="258"/>
      <c r="Z31" s="258"/>
      <c r="AA31" s="258"/>
      <c r="AB31" s="258"/>
      <c r="AC31" s="258"/>
      <c r="AD31" s="258"/>
      <c r="AE31" s="258"/>
    </row>
    <row r="32" spans="1:31" ht="54.95" customHeight="1" x14ac:dyDescent="0.25">
      <c r="A32" s="82">
        <v>31</v>
      </c>
      <c r="B32" s="83" t="s">
        <v>1300</v>
      </c>
      <c r="C32" s="84" t="s">
        <v>754</v>
      </c>
      <c r="D32" s="85" t="s">
        <v>1110</v>
      </c>
      <c r="E32" s="88" t="s">
        <v>811</v>
      </c>
      <c r="F32" s="86" t="s">
        <v>805</v>
      </c>
      <c r="G32" s="29" t="s">
        <v>806</v>
      </c>
      <c r="H32" s="29" t="s">
        <v>732</v>
      </c>
      <c r="I32" s="35">
        <v>80111600</v>
      </c>
      <c r="J32" s="32" t="s">
        <v>813</v>
      </c>
      <c r="K32" s="118">
        <v>42552</v>
      </c>
      <c r="L32" s="198">
        <v>5.5</v>
      </c>
      <c r="M32" s="42" t="s">
        <v>53</v>
      </c>
      <c r="N32" s="42" t="s">
        <v>843</v>
      </c>
      <c r="O32" s="252">
        <v>11436502</v>
      </c>
      <c r="P32" s="253">
        <v>11436502</v>
      </c>
      <c r="Q32" s="42" t="s">
        <v>217</v>
      </c>
      <c r="R32" s="42" t="s">
        <v>217</v>
      </c>
      <c r="S32" s="117" t="s">
        <v>1307</v>
      </c>
      <c r="T32" s="87">
        <v>2079364</v>
      </c>
      <c r="U32" s="104"/>
      <c r="W32" s="258"/>
      <c r="X32" s="258"/>
      <c r="Y32" s="258"/>
      <c r="Z32" s="258"/>
      <c r="AA32" s="258"/>
      <c r="AB32" s="258"/>
      <c r="AC32" s="258"/>
      <c r="AD32" s="258"/>
      <c r="AE32" s="258"/>
    </row>
    <row r="33" spans="1:31" ht="54.95" customHeight="1" x14ac:dyDescent="0.25">
      <c r="A33" s="81">
        <v>32</v>
      </c>
      <c r="B33" s="83" t="s">
        <v>1300</v>
      </c>
      <c r="C33" s="84" t="s">
        <v>754</v>
      </c>
      <c r="D33" s="85" t="s">
        <v>1110</v>
      </c>
      <c r="E33" s="88" t="s">
        <v>811</v>
      </c>
      <c r="F33" s="86" t="s">
        <v>805</v>
      </c>
      <c r="G33" s="29" t="s">
        <v>806</v>
      </c>
      <c r="H33" s="29" t="s">
        <v>732</v>
      </c>
      <c r="I33" s="35">
        <v>80111600</v>
      </c>
      <c r="J33" s="32" t="s">
        <v>813</v>
      </c>
      <c r="K33" s="118">
        <v>42552</v>
      </c>
      <c r="L33" s="198">
        <v>5.5</v>
      </c>
      <c r="M33" s="42" t="s">
        <v>53</v>
      </c>
      <c r="N33" s="42" t="s">
        <v>843</v>
      </c>
      <c r="O33" s="252">
        <v>11436502</v>
      </c>
      <c r="P33" s="253">
        <v>11436502</v>
      </c>
      <c r="Q33" s="42" t="s">
        <v>217</v>
      </c>
      <c r="R33" s="42" t="s">
        <v>217</v>
      </c>
      <c r="S33" s="117" t="s">
        <v>1307</v>
      </c>
      <c r="T33" s="87">
        <v>2079364</v>
      </c>
      <c r="U33" s="104"/>
      <c r="W33" s="258"/>
      <c r="X33" s="258"/>
      <c r="Y33" s="258"/>
      <c r="Z33" s="258"/>
      <c r="AA33" s="258"/>
      <c r="AB33" s="258"/>
      <c r="AC33" s="258"/>
      <c r="AD33" s="258"/>
      <c r="AE33" s="258"/>
    </row>
    <row r="34" spans="1:31" ht="54.95" customHeight="1" x14ac:dyDescent="0.25">
      <c r="A34" s="82">
        <v>33</v>
      </c>
      <c r="B34" s="83" t="s">
        <v>1300</v>
      </c>
      <c r="C34" s="84" t="s">
        <v>754</v>
      </c>
      <c r="D34" s="85" t="s">
        <v>1110</v>
      </c>
      <c r="E34" s="88" t="s">
        <v>811</v>
      </c>
      <c r="F34" s="86" t="s">
        <v>805</v>
      </c>
      <c r="G34" s="29" t="s">
        <v>806</v>
      </c>
      <c r="H34" s="29" t="s">
        <v>732</v>
      </c>
      <c r="I34" s="35">
        <v>80111600</v>
      </c>
      <c r="J34" s="32" t="s">
        <v>813</v>
      </c>
      <c r="K34" s="118">
        <v>42552</v>
      </c>
      <c r="L34" s="198">
        <v>5.5</v>
      </c>
      <c r="M34" s="42" t="s">
        <v>53</v>
      </c>
      <c r="N34" s="42" t="s">
        <v>843</v>
      </c>
      <c r="O34" s="252">
        <v>11436502</v>
      </c>
      <c r="P34" s="253">
        <v>11436502</v>
      </c>
      <c r="Q34" s="42" t="s">
        <v>217</v>
      </c>
      <c r="R34" s="42" t="s">
        <v>217</v>
      </c>
      <c r="S34" s="117" t="s">
        <v>1307</v>
      </c>
      <c r="T34" s="87">
        <v>2079364</v>
      </c>
      <c r="U34" s="104"/>
      <c r="W34" s="258"/>
      <c r="X34" s="258"/>
      <c r="Y34" s="258"/>
      <c r="Z34" s="258"/>
      <c r="AA34" s="258"/>
      <c r="AB34" s="258"/>
      <c r="AC34" s="258"/>
      <c r="AD34" s="258"/>
      <c r="AE34" s="258"/>
    </row>
    <row r="35" spans="1:31" ht="54.95" customHeight="1" x14ac:dyDescent="0.25">
      <c r="A35" s="82">
        <v>34</v>
      </c>
      <c r="B35" s="83" t="s">
        <v>1300</v>
      </c>
      <c r="C35" s="84" t="s">
        <v>754</v>
      </c>
      <c r="D35" s="85" t="s">
        <v>1110</v>
      </c>
      <c r="E35" s="88" t="s">
        <v>811</v>
      </c>
      <c r="F35" s="86" t="s">
        <v>805</v>
      </c>
      <c r="G35" s="29" t="s">
        <v>806</v>
      </c>
      <c r="H35" s="29" t="s">
        <v>732</v>
      </c>
      <c r="I35" s="35">
        <v>80111600</v>
      </c>
      <c r="J35" s="32" t="s">
        <v>1301</v>
      </c>
      <c r="K35" s="118">
        <v>42552</v>
      </c>
      <c r="L35" s="198">
        <v>5.5</v>
      </c>
      <c r="M35" s="42" t="s">
        <v>53</v>
      </c>
      <c r="N35" s="42" t="s">
        <v>843</v>
      </c>
      <c r="O35" s="252">
        <v>8985823</v>
      </c>
      <c r="P35" s="253">
        <v>8985823</v>
      </c>
      <c r="Q35" s="42" t="s">
        <v>217</v>
      </c>
      <c r="R35" s="42" t="s">
        <v>217</v>
      </c>
      <c r="S35" s="117" t="s">
        <v>1307</v>
      </c>
      <c r="T35" s="87">
        <v>1633786</v>
      </c>
      <c r="U35" s="104"/>
      <c r="W35" s="258"/>
      <c r="X35" s="258"/>
      <c r="Y35" s="258"/>
      <c r="Z35" s="258"/>
      <c r="AA35" s="258"/>
      <c r="AB35" s="258"/>
      <c r="AC35" s="258"/>
      <c r="AD35" s="258"/>
      <c r="AE35" s="258"/>
    </row>
    <row r="36" spans="1:31" ht="54.95" customHeight="1" x14ac:dyDescent="0.25">
      <c r="A36" s="81">
        <v>35</v>
      </c>
      <c r="B36" s="83" t="s">
        <v>1300</v>
      </c>
      <c r="C36" s="84" t="s">
        <v>754</v>
      </c>
      <c r="D36" s="85" t="s">
        <v>1110</v>
      </c>
      <c r="E36" s="88" t="s">
        <v>811</v>
      </c>
      <c r="F36" s="86" t="s">
        <v>805</v>
      </c>
      <c r="G36" s="29" t="s">
        <v>806</v>
      </c>
      <c r="H36" s="29" t="s">
        <v>732</v>
      </c>
      <c r="I36" s="35">
        <v>80111600</v>
      </c>
      <c r="J36" s="32" t="s">
        <v>1301</v>
      </c>
      <c r="K36" s="118">
        <v>42552</v>
      </c>
      <c r="L36" s="198">
        <v>5.5</v>
      </c>
      <c r="M36" s="42" t="s">
        <v>53</v>
      </c>
      <c r="N36" s="42" t="s">
        <v>843</v>
      </c>
      <c r="O36" s="252">
        <v>8985823</v>
      </c>
      <c r="P36" s="253">
        <v>8985823</v>
      </c>
      <c r="Q36" s="42" t="s">
        <v>217</v>
      </c>
      <c r="R36" s="42" t="s">
        <v>217</v>
      </c>
      <c r="S36" s="117" t="s">
        <v>1307</v>
      </c>
      <c r="T36" s="87">
        <v>1633786</v>
      </c>
      <c r="U36" s="104"/>
      <c r="W36" s="258"/>
      <c r="X36" s="258"/>
      <c r="Y36" s="258"/>
      <c r="Z36" s="258"/>
      <c r="AA36" s="258"/>
      <c r="AB36" s="258"/>
      <c r="AC36" s="258"/>
      <c r="AD36" s="258"/>
      <c r="AE36" s="258"/>
    </row>
    <row r="37" spans="1:31" ht="54.95" customHeight="1" x14ac:dyDescent="0.25">
      <c r="A37" s="81">
        <v>36</v>
      </c>
      <c r="B37" s="83" t="s">
        <v>1300</v>
      </c>
      <c r="C37" s="84" t="s">
        <v>754</v>
      </c>
      <c r="D37" s="85" t="s">
        <v>1110</v>
      </c>
      <c r="E37" s="88" t="s">
        <v>811</v>
      </c>
      <c r="F37" s="86" t="s">
        <v>805</v>
      </c>
      <c r="G37" s="29" t="s">
        <v>806</v>
      </c>
      <c r="H37" s="29" t="s">
        <v>732</v>
      </c>
      <c r="I37" s="35">
        <v>80111600</v>
      </c>
      <c r="J37" s="32" t="s">
        <v>1301</v>
      </c>
      <c r="K37" s="118">
        <v>42552</v>
      </c>
      <c r="L37" s="198">
        <v>5.5</v>
      </c>
      <c r="M37" s="42" t="s">
        <v>53</v>
      </c>
      <c r="N37" s="42" t="s">
        <v>843</v>
      </c>
      <c r="O37" s="252">
        <v>8985823</v>
      </c>
      <c r="P37" s="253">
        <v>8985823</v>
      </c>
      <c r="Q37" s="42" t="s">
        <v>217</v>
      </c>
      <c r="R37" s="42" t="s">
        <v>217</v>
      </c>
      <c r="S37" s="117" t="s">
        <v>1307</v>
      </c>
      <c r="T37" s="87">
        <v>1633786</v>
      </c>
      <c r="U37" s="104"/>
      <c r="W37" s="258"/>
      <c r="X37" s="258"/>
      <c r="Y37" s="258"/>
      <c r="Z37" s="258"/>
      <c r="AA37" s="258"/>
      <c r="AB37" s="258"/>
      <c r="AC37" s="258"/>
      <c r="AD37" s="258"/>
      <c r="AE37" s="258"/>
    </row>
    <row r="38" spans="1:31" ht="54.95" customHeight="1" x14ac:dyDescent="0.25">
      <c r="A38" s="82">
        <v>37</v>
      </c>
      <c r="B38" s="83" t="s">
        <v>1300</v>
      </c>
      <c r="C38" s="84" t="s">
        <v>754</v>
      </c>
      <c r="D38" s="85" t="s">
        <v>1110</v>
      </c>
      <c r="E38" s="88" t="s">
        <v>811</v>
      </c>
      <c r="F38" s="86" t="s">
        <v>805</v>
      </c>
      <c r="G38" s="29" t="s">
        <v>806</v>
      </c>
      <c r="H38" s="29" t="s">
        <v>732</v>
      </c>
      <c r="I38" s="35">
        <v>80111600</v>
      </c>
      <c r="J38" s="32" t="s">
        <v>1301</v>
      </c>
      <c r="K38" s="118">
        <v>42552</v>
      </c>
      <c r="L38" s="198">
        <v>5.5</v>
      </c>
      <c r="M38" s="42" t="s">
        <v>53</v>
      </c>
      <c r="N38" s="42" t="s">
        <v>843</v>
      </c>
      <c r="O38" s="252">
        <v>8985823</v>
      </c>
      <c r="P38" s="253">
        <v>8985823</v>
      </c>
      <c r="Q38" s="42" t="s">
        <v>217</v>
      </c>
      <c r="R38" s="42" t="s">
        <v>217</v>
      </c>
      <c r="S38" s="117" t="s">
        <v>1307</v>
      </c>
      <c r="T38" s="87">
        <v>1633786</v>
      </c>
      <c r="U38" s="104"/>
      <c r="W38" s="258"/>
      <c r="X38" s="258"/>
      <c r="Y38" s="258"/>
      <c r="Z38" s="258"/>
      <c r="AA38" s="258"/>
      <c r="AB38" s="258"/>
      <c r="AC38" s="258"/>
      <c r="AD38" s="258"/>
      <c r="AE38" s="258"/>
    </row>
    <row r="39" spans="1:31" ht="54.95" customHeight="1" x14ac:dyDescent="0.25">
      <c r="A39" s="82">
        <v>38</v>
      </c>
      <c r="B39" s="83" t="s">
        <v>1300</v>
      </c>
      <c r="C39" s="84" t="s">
        <v>754</v>
      </c>
      <c r="D39" s="85" t="s">
        <v>1110</v>
      </c>
      <c r="E39" s="88" t="s">
        <v>811</v>
      </c>
      <c r="F39" s="86" t="s">
        <v>805</v>
      </c>
      <c r="G39" s="29" t="s">
        <v>806</v>
      </c>
      <c r="H39" s="29" t="s">
        <v>732</v>
      </c>
      <c r="I39" s="35">
        <v>80111600</v>
      </c>
      <c r="J39" s="32" t="s">
        <v>1301</v>
      </c>
      <c r="K39" s="118">
        <v>42552</v>
      </c>
      <c r="L39" s="198">
        <v>5.5</v>
      </c>
      <c r="M39" s="42" t="s">
        <v>53</v>
      </c>
      <c r="N39" s="42" t="s">
        <v>843</v>
      </c>
      <c r="O39" s="252">
        <v>8985823</v>
      </c>
      <c r="P39" s="253">
        <v>8985823</v>
      </c>
      <c r="Q39" s="42" t="s">
        <v>217</v>
      </c>
      <c r="R39" s="42" t="s">
        <v>217</v>
      </c>
      <c r="S39" s="117" t="s">
        <v>1307</v>
      </c>
      <c r="T39" s="87">
        <v>1633786</v>
      </c>
      <c r="U39" s="104"/>
      <c r="W39" s="258"/>
      <c r="X39" s="258"/>
      <c r="Y39" s="258"/>
      <c r="Z39" s="258"/>
      <c r="AA39" s="258"/>
      <c r="AB39" s="258"/>
      <c r="AC39" s="258"/>
      <c r="AD39" s="258"/>
      <c r="AE39" s="258"/>
    </row>
    <row r="40" spans="1:31" ht="54.95" customHeight="1" x14ac:dyDescent="0.25">
      <c r="A40" s="81">
        <v>39</v>
      </c>
      <c r="B40" s="83" t="s">
        <v>1300</v>
      </c>
      <c r="C40" s="84" t="s">
        <v>754</v>
      </c>
      <c r="D40" s="85" t="s">
        <v>1110</v>
      </c>
      <c r="E40" s="88" t="s">
        <v>811</v>
      </c>
      <c r="F40" s="86" t="s">
        <v>805</v>
      </c>
      <c r="G40" s="29" t="s">
        <v>806</v>
      </c>
      <c r="H40" s="29" t="s">
        <v>732</v>
      </c>
      <c r="I40" s="35">
        <v>80111600</v>
      </c>
      <c r="J40" s="32" t="s">
        <v>1301</v>
      </c>
      <c r="K40" s="118">
        <v>42552</v>
      </c>
      <c r="L40" s="198">
        <v>5.5</v>
      </c>
      <c r="M40" s="42" t="s">
        <v>53</v>
      </c>
      <c r="N40" s="42" t="s">
        <v>843</v>
      </c>
      <c r="O40" s="252">
        <v>8985823</v>
      </c>
      <c r="P40" s="253">
        <v>8985823</v>
      </c>
      <c r="Q40" s="42" t="s">
        <v>217</v>
      </c>
      <c r="R40" s="42" t="s">
        <v>217</v>
      </c>
      <c r="S40" s="117" t="s">
        <v>1307</v>
      </c>
      <c r="T40" s="87">
        <v>1633786</v>
      </c>
      <c r="U40" s="104"/>
      <c r="W40" s="258"/>
      <c r="X40" s="258"/>
      <c r="Y40" s="258"/>
      <c r="Z40" s="258"/>
      <c r="AA40" s="258"/>
      <c r="AB40" s="258"/>
      <c r="AC40" s="258"/>
      <c r="AD40" s="258"/>
      <c r="AE40" s="258"/>
    </row>
    <row r="41" spans="1:31" ht="54.95" customHeight="1" x14ac:dyDescent="0.25">
      <c r="A41" s="82">
        <v>40</v>
      </c>
      <c r="B41" s="83" t="s">
        <v>1300</v>
      </c>
      <c r="C41" s="84" t="s">
        <v>754</v>
      </c>
      <c r="D41" s="85" t="s">
        <v>1110</v>
      </c>
      <c r="E41" s="88" t="s">
        <v>811</v>
      </c>
      <c r="F41" s="86" t="s">
        <v>805</v>
      </c>
      <c r="G41" s="29" t="s">
        <v>806</v>
      </c>
      <c r="H41" s="29" t="s">
        <v>732</v>
      </c>
      <c r="I41" s="35">
        <v>80111600</v>
      </c>
      <c r="J41" s="32" t="s">
        <v>1301</v>
      </c>
      <c r="K41" s="118">
        <v>42552</v>
      </c>
      <c r="L41" s="198">
        <v>5.5</v>
      </c>
      <c r="M41" s="42" t="s">
        <v>53</v>
      </c>
      <c r="N41" s="42" t="s">
        <v>843</v>
      </c>
      <c r="O41" s="252">
        <v>8985823</v>
      </c>
      <c r="P41" s="253">
        <v>8985823</v>
      </c>
      <c r="Q41" s="42" t="s">
        <v>217</v>
      </c>
      <c r="R41" s="42" t="s">
        <v>217</v>
      </c>
      <c r="S41" s="117" t="s">
        <v>1307</v>
      </c>
      <c r="T41" s="87">
        <v>1633786</v>
      </c>
      <c r="U41" s="104"/>
      <c r="W41" s="258"/>
      <c r="X41" s="258"/>
      <c r="Y41" s="258"/>
      <c r="Z41" s="258"/>
      <c r="AA41" s="258"/>
      <c r="AB41" s="258"/>
      <c r="AC41" s="258"/>
      <c r="AD41" s="258"/>
      <c r="AE41" s="258"/>
    </row>
    <row r="42" spans="1:31" ht="54.95" customHeight="1" x14ac:dyDescent="0.25">
      <c r="A42" s="82">
        <v>41</v>
      </c>
      <c r="B42" s="83" t="s">
        <v>1300</v>
      </c>
      <c r="C42" s="84" t="s">
        <v>754</v>
      </c>
      <c r="D42" s="85" t="s">
        <v>1110</v>
      </c>
      <c r="E42" s="88" t="s">
        <v>811</v>
      </c>
      <c r="F42" s="86" t="s">
        <v>805</v>
      </c>
      <c r="G42" s="29" t="s">
        <v>806</v>
      </c>
      <c r="H42" s="29" t="s">
        <v>732</v>
      </c>
      <c r="I42" s="35">
        <v>80111600</v>
      </c>
      <c r="J42" s="32" t="s">
        <v>1301</v>
      </c>
      <c r="K42" s="118">
        <v>42552</v>
      </c>
      <c r="L42" s="198">
        <v>5.5</v>
      </c>
      <c r="M42" s="42" t="s">
        <v>53</v>
      </c>
      <c r="N42" s="42" t="s">
        <v>843</v>
      </c>
      <c r="O42" s="252">
        <v>8985823</v>
      </c>
      <c r="P42" s="253">
        <v>8985823</v>
      </c>
      <c r="Q42" s="42" t="s">
        <v>217</v>
      </c>
      <c r="R42" s="42" t="s">
        <v>217</v>
      </c>
      <c r="S42" s="117" t="s">
        <v>1307</v>
      </c>
      <c r="T42" s="87">
        <v>1633786</v>
      </c>
      <c r="U42" s="104"/>
      <c r="W42" s="258"/>
      <c r="X42" s="258"/>
      <c r="Y42" s="258"/>
      <c r="Z42" s="258"/>
      <c r="AA42" s="258"/>
      <c r="AB42" s="258"/>
      <c r="AC42" s="258"/>
      <c r="AD42" s="258"/>
      <c r="AE42" s="258"/>
    </row>
    <row r="43" spans="1:31" ht="54.95" customHeight="1" x14ac:dyDescent="0.25">
      <c r="A43" s="81">
        <v>42</v>
      </c>
      <c r="B43" s="83" t="s">
        <v>1300</v>
      </c>
      <c r="C43" s="84" t="s">
        <v>754</v>
      </c>
      <c r="D43" s="85" t="s">
        <v>1110</v>
      </c>
      <c r="E43" s="88" t="s">
        <v>811</v>
      </c>
      <c r="F43" s="86" t="s">
        <v>805</v>
      </c>
      <c r="G43" s="29" t="s">
        <v>806</v>
      </c>
      <c r="H43" s="29" t="s">
        <v>732</v>
      </c>
      <c r="I43" s="35">
        <v>80111600</v>
      </c>
      <c r="J43" s="32" t="s">
        <v>1302</v>
      </c>
      <c r="K43" s="118">
        <v>42552</v>
      </c>
      <c r="L43" s="198">
        <v>5.5</v>
      </c>
      <c r="M43" s="42" t="s">
        <v>53</v>
      </c>
      <c r="N43" s="42" t="s">
        <v>843</v>
      </c>
      <c r="O43" s="252">
        <v>13362035.5</v>
      </c>
      <c r="P43" s="253">
        <v>13362035.5</v>
      </c>
      <c r="Q43" s="42" t="s">
        <v>217</v>
      </c>
      <c r="R43" s="42" t="s">
        <v>217</v>
      </c>
      <c r="S43" s="117" t="s">
        <v>1307</v>
      </c>
      <c r="T43" s="87">
        <v>2429461</v>
      </c>
      <c r="U43" s="104"/>
      <c r="W43" s="258"/>
      <c r="X43" s="258"/>
      <c r="Y43" s="258"/>
      <c r="Z43" s="258"/>
      <c r="AA43" s="258"/>
      <c r="AB43" s="258"/>
      <c r="AC43" s="258"/>
      <c r="AD43" s="258"/>
      <c r="AE43" s="258"/>
    </row>
    <row r="44" spans="1:31" ht="54.95" customHeight="1" x14ac:dyDescent="0.25">
      <c r="A44" s="81">
        <v>43</v>
      </c>
      <c r="B44" s="83" t="s">
        <v>1300</v>
      </c>
      <c r="C44" s="84" t="s">
        <v>754</v>
      </c>
      <c r="D44" s="85" t="s">
        <v>1110</v>
      </c>
      <c r="E44" s="88" t="s">
        <v>811</v>
      </c>
      <c r="F44" s="86" t="s">
        <v>805</v>
      </c>
      <c r="G44" s="29" t="s">
        <v>806</v>
      </c>
      <c r="H44" s="29" t="s">
        <v>732</v>
      </c>
      <c r="I44" s="35">
        <v>80111600</v>
      </c>
      <c r="J44" s="32" t="s">
        <v>1302</v>
      </c>
      <c r="K44" s="118">
        <v>42552</v>
      </c>
      <c r="L44" s="198">
        <v>5.5</v>
      </c>
      <c r="M44" s="42" t="s">
        <v>53</v>
      </c>
      <c r="N44" s="42" t="s">
        <v>843</v>
      </c>
      <c r="O44" s="252">
        <v>13362035.5</v>
      </c>
      <c r="P44" s="253">
        <v>13362035.5</v>
      </c>
      <c r="Q44" s="42" t="s">
        <v>217</v>
      </c>
      <c r="R44" s="42" t="s">
        <v>217</v>
      </c>
      <c r="S44" s="117" t="s">
        <v>1307</v>
      </c>
      <c r="T44" s="87" t="e">
        <f>+#REF!</f>
        <v>#REF!</v>
      </c>
      <c r="U44" s="104"/>
      <c r="W44" s="258"/>
      <c r="X44" s="258"/>
      <c r="Y44" s="258"/>
      <c r="Z44" s="258"/>
      <c r="AA44" s="258"/>
      <c r="AB44" s="258"/>
      <c r="AC44" s="258"/>
      <c r="AD44" s="258"/>
      <c r="AE44" s="258"/>
    </row>
    <row r="45" spans="1:31" ht="54.95" customHeight="1" x14ac:dyDescent="0.25">
      <c r="A45" s="82">
        <v>44</v>
      </c>
      <c r="B45" s="83" t="s">
        <v>1300</v>
      </c>
      <c r="C45" s="84" t="s">
        <v>754</v>
      </c>
      <c r="D45" s="85" t="s">
        <v>1110</v>
      </c>
      <c r="E45" s="88" t="s">
        <v>811</v>
      </c>
      <c r="F45" s="86" t="s">
        <v>805</v>
      </c>
      <c r="G45" s="29" t="s">
        <v>806</v>
      </c>
      <c r="H45" s="29" t="s">
        <v>732</v>
      </c>
      <c r="I45" s="35">
        <v>80111600</v>
      </c>
      <c r="J45" s="32" t="s">
        <v>1302</v>
      </c>
      <c r="K45" s="118">
        <v>42552</v>
      </c>
      <c r="L45" s="198">
        <v>5.5</v>
      </c>
      <c r="M45" s="42" t="s">
        <v>53</v>
      </c>
      <c r="N45" s="42" t="s">
        <v>843</v>
      </c>
      <c r="O45" s="252">
        <v>13362035.5</v>
      </c>
      <c r="P45" s="253">
        <v>13362035.5</v>
      </c>
      <c r="Q45" s="42" t="s">
        <v>217</v>
      </c>
      <c r="R45" s="42" t="s">
        <v>217</v>
      </c>
      <c r="S45" s="117" t="s">
        <v>1307</v>
      </c>
      <c r="T45" s="87" t="e">
        <f>+#REF!</f>
        <v>#REF!</v>
      </c>
      <c r="U45" s="104"/>
      <c r="W45" s="258"/>
      <c r="X45" s="258"/>
      <c r="Y45" s="258"/>
      <c r="Z45" s="258"/>
      <c r="AA45" s="258"/>
      <c r="AB45" s="258"/>
      <c r="AC45" s="258"/>
      <c r="AD45" s="258"/>
      <c r="AE45" s="258"/>
    </row>
    <row r="46" spans="1:31" ht="54.95" customHeight="1" x14ac:dyDescent="0.25">
      <c r="A46" s="82">
        <v>45</v>
      </c>
      <c r="B46" s="83" t="s">
        <v>1300</v>
      </c>
      <c r="C46" s="84" t="s">
        <v>754</v>
      </c>
      <c r="D46" s="85" t="s">
        <v>1110</v>
      </c>
      <c r="E46" s="88" t="s">
        <v>811</v>
      </c>
      <c r="F46" s="86" t="s">
        <v>805</v>
      </c>
      <c r="G46" s="29" t="s">
        <v>806</v>
      </c>
      <c r="H46" s="29" t="s">
        <v>732</v>
      </c>
      <c r="I46" s="35">
        <v>80111600</v>
      </c>
      <c r="J46" s="32" t="s">
        <v>1302</v>
      </c>
      <c r="K46" s="118">
        <v>42552</v>
      </c>
      <c r="L46" s="198">
        <v>5.5</v>
      </c>
      <c r="M46" s="42" t="s">
        <v>53</v>
      </c>
      <c r="N46" s="42" t="s">
        <v>843</v>
      </c>
      <c r="O46" s="252">
        <v>13362035.5</v>
      </c>
      <c r="P46" s="253">
        <v>13362035.5</v>
      </c>
      <c r="Q46" s="42" t="s">
        <v>217</v>
      </c>
      <c r="R46" s="42" t="s">
        <v>217</v>
      </c>
      <c r="S46" s="117" t="s">
        <v>1307</v>
      </c>
      <c r="T46" s="87" t="e">
        <f>+#REF!</f>
        <v>#REF!</v>
      </c>
      <c r="U46" s="104"/>
      <c r="W46" s="258"/>
      <c r="X46" s="258"/>
      <c r="Y46" s="258"/>
      <c r="Z46" s="258"/>
      <c r="AA46" s="258"/>
      <c r="AB46" s="258"/>
      <c r="AC46" s="258"/>
      <c r="AD46" s="258"/>
      <c r="AE46" s="258"/>
    </row>
    <row r="47" spans="1:31" ht="54.95" customHeight="1" x14ac:dyDescent="0.25">
      <c r="A47" s="81">
        <v>46</v>
      </c>
      <c r="B47" s="83" t="s">
        <v>1300</v>
      </c>
      <c r="C47" s="84" t="s">
        <v>754</v>
      </c>
      <c r="D47" s="85" t="s">
        <v>1110</v>
      </c>
      <c r="E47" s="88" t="s">
        <v>811</v>
      </c>
      <c r="F47" s="86" t="s">
        <v>805</v>
      </c>
      <c r="G47" s="29" t="s">
        <v>806</v>
      </c>
      <c r="H47" s="29" t="s">
        <v>732</v>
      </c>
      <c r="I47" s="35">
        <v>80111600</v>
      </c>
      <c r="J47" s="32" t="s">
        <v>1303</v>
      </c>
      <c r="K47" s="118">
        <v>42552</v>
      </c>
      <c r="L47" s="198">
        <v>5.5</v>
      </c>
      <c r="M47" s="42" t="s">
        <v>53</v>
      </c>
      <c r="N47" s="42" t="s">
        <v>843</v>
      </c>
      <c r="O47" s="252">
        <v>11436502</v>
      </c>
      <c r="P47" s="253">
        <v>11436502</v>
      </c>
      <c r="Q47" s="42" t="s">
        <v>217</v>
      </c>
      <c r="R47" s="42" t="s">
        <v>217</v>
      </c>
      <c r="S47" s="117" t="s">
        <v>1307</v>
      </c>
      <c r="T47" s="87">
        <v>2079364</v>
      </c>
      <c r="U47" s="104"/>
      <c r="W47" s="258"/>
      <c r="X47" s="258"/>
      <c r="Y47" s="258"/>
      <c r="Z47" s="258"/>
      <c r="AA47" s="258"/>
      <c r="AB47" s="258"/>
      <c r="AC47" s="258"/>
      <c r="AD47" s="258"/>
      <c r="AE47" s="258"/>
    </row>
    <row r="48" spans="1:31" ht="54.95" customHeight="1" x14ac:dyDescent="0.25">
      <c r="A48" s="82">
        <v>47</v>
      </c>
      <c r="B48" s="83" t="s">
        <v>1300</v>
      </c>
      <c r="C48" s="84" t="s">
        <v>754</v>
      </c>
      <c r="D48" s="85" t="s">
        <v>1110</v>
      </c>
      <c r="E48" s="88" t="s">
        <v>811</v>
      </c>
      <c r="F48" s="86" t="s">
        <v>805</v>
      </c>
      <c r="G48" s="29" t="s">
        <v>806</v>
      </c>
      <c r="H48" s="29" t="s">
        <v>732</v>
      </c>
      <c r="I48" s="35">
        <v>80111600</v>
      </c>
      <c r="J48" s="32" t="s">
        <v>814</v>
      </c>
      <c r="K48" s="118">
        <v>42552</v>
      </c>
      <c r="L48" s="198">
        <v>4</v>
      </c>
      <c r="M48" s="42" t="s">
        <v>53</v>
      </c>
      <c r="N48" s="42" t="s">
        <v>843</v>
      </c>
      <c r="O48" s="252">
        <v>8317456</v>
      </c>
      <c r="P48" s="253">
        <v>8317456</v>
      </c>
      <c r="Q48" s="42" t="s">
        <v>217</v>
      </c>
      <c r="R48" s="42" t="s">
        <v>217</v>
      </c>
      <c r="S48" s="117" t="s">
        <v>1307</v>
      </c>
      <c r="T48" s="87">
        <v>2079364</v>
      </c>
      <c r="U48" s="104"/>
      <c r="W48" s="258"/>
      <c r="X48" s="258"/>
      <c r="Y48" s="258"/>
      <c r="Z48" s="258"/>
      <c r="AA48" s="258"/>
      <c r="AB48" s="258"/>
      <c r="AC48" s="258"/>
      <c r="AD48" s="258"/>
      <c r="AE48" s="258"/>
    </row>
    <row r="49" spans="1:31" ht="54.95" customHeight="1" x14ac:dyDescent="0.25">
      <c r="A49" s="82">
        <v>48</v>
      </c>
      <c r="B49" s="83" t="s">
        <v>1300</v>
      </c>
      <c r="C49" s="84" t="s">
        <v>754</v>
      </c>
      <c r="D49" s="85" t="s">
        <v>1110</v>
      </c>
      <c r="E49" s="88" t="s">
        <v>811</v>
      </c>
      <c r="F49" s="86" t="s">
        <v>805</v>
      </c>
      <c r="G49" s="29" t="s">
        <v>806</v>
      </c>
      <c r="H49" s="29" t="s">
        <v>732</v>
      </c>
      <c r="I49" s="35">
        <v>80111600</v>
      </c>
      <c r="J49" s="32" t="s">
        <v>814</v>
      </c>
      <c r="K49" s="118">
        <v>42552</v>
      </c>
      <c r="L49" s="198">
        <v>3.33371</v>
      </c>
      <c r="M49" s="42" t="s">
        <v>53</v>
      </c>
      <c r="N49" s="42" t="s">
        <v>843</v>
      </c>
      <c r="O49" s="252">
        <v>6931997</v>
      </c>
      <c r="P49" s="253">
        <v>6931997</v>
      </c>
      <c r="Q49" s="42" t="s">
        <v>217</v>
      </c>
      <c r="R49" s="42" t="s">
        <v>217</v>
      </c>
      <c r="S49" s="117" t="s">
        <v>1307</v>
      </c>
      <c r="T49" s="87">
        <v>2079364</v>
      </c>
      <c r="U49" s="104"/>
      <c r="W49" s="285"/>
      <c r="X49" s="258"/>
      <c r="Y49" s="258"/>
      <c r="Z49" s="258"/>
      <c r="AA49" s="258"/>
      <c r="AB49" s="258"/>
      <c r="AC49" s="258"/>
      <c r="AD49" s="258"/>
      <c r="AE49" s="258"/>
    </row>
    <row r="50" spans="1:31" ht="54.95" customHeight="1" x14ac:dyDescent="0.25">
      <c r="A50" s="81">
        <v>49</v>
      </c>
      <c r="B50" s="83" t="s">
        <v>1300</v>
      </c>
      <c r="C50" s="84" t="s">
        <v>754</v>
      </c>
      <c r="D50" s="85" t="s">
        <v>1110</v>
      </c>
      <c r="E50" s="88" t="s">
        <v>811</v>
      </c>
      <c r="F50" s="86" t="s">
        <v>805</v>
      </c>
      <c r="G50" s="29" t="s">
        <v>806</v>
      </c>
      <c r="H50" s="29" t="s">
        <v>732</v>
      </c>
      <c r="I50" s="35">
        <v>80111600</v>
      </c>
      <c r="J50" s="32" t="s">
        <v>814</v>
      </c>
      <c r="K50" s="118">
        <v>42552</v>
      </c>
      <c r="L50" s="198">
        <v>4</v>
      </c>
      <c r="M50" s="42" t="s">
        <v>53</v>
      </c>
      <c r="N50" s="42" t="s">
        <v>843</v>
      </c>
      <c r="O50" s="252">
        <v>8317456</v>
      </c>
      <c r="P50" s="253">
        <v>8317456</v>
      </c>
      <c r="Q50" s="42" t="s">
        <v>217</v>
      </c>
      <c r="R50" s="42" t="s">
        <v>217</v>
      </c>
      <c r="S50" s="117" t="s">
        <v>1307</v>
      </c>
      <c r="T50" s="87">
        <v>2079364</v>
      </c>
      <c r="U50" s="104"/>
      <c r="W50" s="258"/>
      <c r="X50" s="258"/>
      <c r="Y50" s="258"/>
      <c r="Z50" s="258"/>
      <c r="AA50" s="258"/>
      <c r="AB50" s="258"/>
      <c r="AC50" s="258"/>
      <c r="AD50" s="258"/>
      <c r="AE50" s="258"/>
    </row>
    <row r="51" spans="1:31" ht="54.95" customHeight="1" x14ac:dyDescent="0.25">
      <c r="A51" s="81">
        <v>50</v>
      </c>
      <c r="B51" s="83" t="s">
        <v>1300</v>
      </c>
      <c r="C51" s="84" t="s">
        <v>754</v>
      </c>
      <c r="D51" s="85" t="s">
        <v>1110</v>
      </c>
      <c r="E51" s="88" t="s">
        <v>811</v>
      </c>
      <c r="F51" s="86" t="s">
        <v>815</v>
      </c>
      <c r="G51" s="86" t="s">
        <v>816</v>
      </c>
      <c r="H51" s="29" t="s">
        <v>817</v>
      </c>
      <c r="I51" s="89">
        <v>83111603</v>
      </c>
      <c r="J51" s="33" t="s">
        <v>818</v>
      </c>
      <c r="K51" s="118">
        <v>42552</v>
      </c>
      <c r="L51" s="198">
        <v>1</v>
      </c>
      <c r="M51" s="83" t="s">
        <v>53</v>
      </c>
      <c r="N51" s="42" t="s">
        <v>843</v>
      </c>
      <c r="O51" s="252">
        <v>16000000</v>
      </c>
      <c r="P51" s="253">
        <v>16000000</v>
      </c>
      <c r="Q51" s="42" t="s">
        <v>217</v>
      </c>
      <c r="R51" s="42" t="s">
        <v>217</v>
      </c>
      <c r="S51" s="117" t="s">
        <v>1307</v>
      </c>
      <c r="T51" s="90">
        <v>16000000</v>
      </c>
      <c r="U51" s="104"/>
      <c r="W51" s="258"/>
      <c r="X51" s="258"/>
      <c r="Y51" s="258"/>
      <c r="Z51" s="258"/>
      <c r="AA51" s="258"/>
      <c r="AB51" s="258"/>
      <c r="AC51" s="258"/>
      <c r="AD51" s="258"/>
      <c r="AE51" s="258"/>
    </row>
    <row r="52" spans="1:31" ht="54.95" customHeight="1" x14ac:dyDescent="0.25">
      <c r="A52" s="82">
        <v>51</v>
      </c>
      <c r="B52" s="83" t="s">
        <v>1300</v>
      </c>
      <c r="C52" s="84" t="s">
        <v>754</v>
      </c>
      <c r="D52" s="85" t="s">
        <v>1110</v>
      </c>
      <c r="E52" s="88" t="s">
        <v>811</v>
      </c>
      <c r="F52" s="86" t="s">
        <v>815</v>
      </c>
      <c r="G52" s="86" t="s">
        <v>816</v>
      </c>
      <c r="H52" s="29" t="s">
        <v>817</v>
      </c>
      <c r="I52" s="89">
        <v>81111500</v>
      </c>
      <c r="J52" s="33" t="s">
        <v>819</v>
      </c>
      <c r="K52" s="118">
        <v>42552</v>
      </c>
      <c r="L52" s="198">
        <v>1</v>
      </c>
      <c r="M52" s="21" t="s">
        <v>174</v>
      </c>
      <c r="N52" s="42" t="s">
        <v>843</v>
      </c>
      <c r="O52" s="252">
        <v>74000000</v>
      </c>
      <c r="P52" s="253">
        <v>74000000</v>
      </c>
      <c r="Q52" s="42" t="s">
        <v>217</v>
      </c>
      <c r="R52" s="42" t="s">
        <v>217</v>
      </c>
      <c r="S52" s="117" t="s">
        <v>1307</v>
      </c>
      <c r="T52" s="90">
        <v>74000000</v>
      </c>
      <c r="U52" s="104"/>
      <c r="W52" s="258"/>
      <c r="X52" s="258"/>
      <c r="Y52" s="258"/>
      <c r="Z52" s="258"/>
      <c r="AA52" s="258"/>
      <c r="AB52" s="258"/>
      <c r="AC52" s="258"/>
      <c r="AD52" s="258"/>
      <c r="AE52" s="258"/>
    </row>
    <row r="53" spans="1:31" ht="54.95" customHeight="1" x14ac:dyDescent="0.25">
      <c r="A53" s="82">
        <v>52</v>
      </c>
      <c r="B53" s="83" t="s">
        <v>1300</v>
      </c>
      <c r="C53" s="84" t="s">
        <v>754</v>
      </c>
      <c r="D53" s="85" t="s">
        <v>1110</v>
      </c>
      <c r="E53" s="88" t="s">
        <v>811</v>
      </c>
      <c r="F53" s="86" t="s">
        <v>815</v>
      </c>
      <c r="G53" s="86" t="s">
        <v>816</v>
      </c>
      <c r="H53" s="29" t="s">
        <v>817</v>
      </c>
      <c r="I53" s="89">
        <v>78102203</v>
      </c>
      <c r="J53" s="33" t="s">
        <v>820</v>
      </c>
      <c r="K53" s="118">
        <v>42552</v>
      </c>
      <c r="L53" s="198">
        <v>1</v>
      </c>
      <c r="M53" s="21" t="s">
        <v>401</v>
      </c>
      <c r="N53" s="42" t="s">
        <v>843</v>
      </c>
      <c r="O53" s="252">
        <v>80000000</v>
      </c>
      <c r="P53" s="253">
        <v>80000000</v>
      </c>
      <c r="Q53" s="42" t="s">
        <v>217</v>
      </c>
      <c r="R53" s="42" t="s">
        <v>217</v>
      </c>
      <c r="S53" s="117" t="s">
        <v>1307</v>
      </c>
      <c r="T53" s="90">
        <v>80000000</v>
      </c>
      <c r="U53" s="104"/>
      <c r="W53" s="258"/>
      <c r="X53" s="258"/>
      <c r="Y53" s="258"/>
      <c r="Z53" s="258"/>
      <c r="AA53" s="258"/>
      <c r="AB53" s="258"/>
      <c r="AC53" s="258"/>
      <c r="AD53" s="258"/>
      <c r="AE53" s="258"/>
    </row>
    <row r="54" spans="1:31" ht="54.95" customHeight="1" x14ac:dyDescent="0.25">
      <c r="A54" s="81">
        <v>53</v>
      </c>
      <c r="B54" s="83" t="s">
        <v>1300</v>
      </c>
      <c r="C54" s="84" t="s">
        <v>754</v>
      </c>
      <c r="D54" s="85" t="s">
        <v>1110</v>
      </c>
      <c r="E54" s="88" t="s">
        <v>811</v>
      </c>
      <c r="F54" s="86" t="s">
        <v>815</v>
      </c>
      <c r="G54" s="86" t="s">
        <v>816</v>
      </c>
      <c r="H54" s="29" t="s">
        <v>817</v>
      </c>
      <c r="I54" s="89" t="s">
        <v>821</v>
      </c>
      <c r="J54" s="33" t="s">
        <v>822</v>
      </c>
      <c r="K54" s="118">
        <v>42552</v>
      </c>
      <c r="L54" s="198">
        <v>1</v>
      </c>
      <c r="M54" s="21" t="s">
        <v>823</v>
      </c>
      <c r="N54" s="42" t="s">
        <v>843</v>
      </c>
      <c r="O54" s="252">
        <v>30000000</v>
      </c>
      <c r="P54" s="253">
        <v>30000000</v>
      </c>
      <c r="Q54" s="42" t="s">
        <v>217</v>
      </c>
      <c r="R54" s="42" t="s">
        <v>217</v>
      </c>
      <c r="S54" s="117" t="s">
        <v>1307</v>
      </c>
      <c r="T54" s="90">
        <v>30000000</v>
      </c>
      <c r="U54" s="104"/>
      <c r="W54" s="258"/>
      <c r="X54" s="258"/>
      <c r="Y54" s="258"/>
      <c r="Z54" s="258"/>
      <c r="AA54" s="258"/>
      <c r="AB54" s="258"/>
      <c r="AC54" s="258"/>
      <c r="AD54" s="258"/>
      <c r="AE54" s="258"/>
    </row>
    <row r="55" spans="1:31" ht="54.95" customHeight="1" x14ac:dyDescent="0.25">
      <c r="A55" s="82">
        <v>54</v>
      </c>
      <c r="B55" s="83" t="s">
        <v>1300</v>
      </c>
      <c r="C55" s="84" t="s">
        <v>754</v>
      </c>
      <c r="D55" s="85" t="s">
        <v>1110</v>
      </c>
      <c r="E55" s="88" t="s">
        <v>824</v>
      </c>
      <c r="F55" s="86" t="s">
        <v>805</v>
      </c>
      <c r="G55" s="29" t="s">
        <v>806</v>
      </c>
      <c r="H55" s="29" t="s">
        <v>732</v>
      </c>
      <c r="I55" s="35">
        <v>80111600</v>
      </c>
      <c r="J55" s="33" t="s">
        <v>825</v>
      </c>
      <c r="K55" s="118">
        <v>42552</v>
      </c>
      <c r="L55" s="198">
        <v>5.5</v>
      </c>
      <c r="M55" s="42" t="s">
        <v>53</v>
      </c>
      <c r="N55" s="42" t="s">
        <v>843</v>
      </c>
      <c r="O55" s="252">
        <v>11436502</v>
      </c>
      <c r="P55" s="253">
        <v>11436502</v>
      </c>
      <c r="Q55" s="42" t="s">
        <v>217</v>
      </c>
      <c r="R55" s="42" t="s">
        <v>217</v>
      </c>
      <c r="S55" s="117" t="s">
        <v>1307</v>
      </c>
      <c r="T55" s="87">
        <v>2079364</v>
      </c>
      <c r="U55" s="104"/>
      <c r="W55" s="258"/>
      <c r="X55" s="258"/>
      <c r="Y55" s="258"/>
      <c r="Z55" s="258"/>
      <c r="AA55" s="258"/>
      <c r="AB55" s="258"/>
      <c r="AC55" s="258"/>
      <c r="AD55" s="258"/>
      <c r="AE55" s="258"/>
    </row>
    <row r="56" spans="1:31" ht="54.95" customHeight="1" x14ac:dyDescent="0.25">
      <c r="A56" s="82">
        <v>55</v>
      </c>
      <c r="B56" s="83" t="s">
        <v>1300</v>
      </c>
      <c r="C56" s="84" t="s">
        <v>754</v>
      </c>
      <c r="D56" s="85" t="s">
        <v>1110</v>
      </c>
      <c r="E56" s="88" t="s">
        <v>824</v>
      </c>
      <c r="F56" s="86" t="s">
        <v>805</v>
      </c>
      <c r="G56" s="29" t="s">
        <v>806</v>
      </c>
      <c r="H56" s="29" t="s">
        <v>732</v>
      </c>
      <c r="I56" s="35">
        <v>80111600</v>
      </c>
      <c r="J56" s="33" t="s">
        <v>826</v>
      </c>
      <c r="K56" s="118">
        <v>42552</v>
      </c>
      <c r="L56" s="198">
        <v>5.5</v>
      </c>
      <c r="M56" s="42" t="s">
        <v>53</v>
      </c>
      <c r="N56" s="42" t="s">
        <v>843</v>
      </c>
      <c r="O56" s="252">
        <v>13362035.5</v>
      </c>
      <c r="P56" s="253">
        <v>13362035.5</v>
      </c>
      <c r="Q56" s="42" t="s">
        <v>217</v>
      </c>
      <c r="R56" s="42" t="s">
        <v>217</v>
      </c>
      <c r="S56" s="117" t="s">
        <v>1307</v>
      </c>
      <c r="T56" s="87">
        <v>2429461</v>
      </c>
      <c r="U56" s="104"/>
      <c r="W56" s="258"/>
      <c r="X56" s="258"/>
      <c r="Y56" s="258"/>
      <c r="Z56" s="258"/>
      <c r="AA56" s="258"/>
      <c r="AB56" s="258"/>
      <c r="AC56" s="258"/>
      <c r="AD56" s="258"/>
      <c r="AE56" s="258"/>
    </row>
    <row r="57" spans="1:31" ht="54.95" customHeight="1" x14ac:dyDescent="0.25">
      <c r="A57" s="81">
        <v>56</v>
      </c>
      <c r="B57" s="83" t="s">
        <v>1300</v>
      </c>
      <c r="C57" s="84" t="s">
        <v>754</v>
      </c>
      <c r="D57" s="85" t="s">
        <v>1110</v>
      </c>
      <c r="E57" s="88" t="s">
        <v>824</v>
      </c>
      <c r="F57" s="86" t="s">
        <v>805</v>
      </c>
      <c r="G57" s="29" t="s">
        <v>806</v>
      </c>
      <c r="H57" s="29" t="s">
        <v>732</v>
      </c>
      <c r="I57" s="35">
        <v>80111600</v>
      </c>
      <c r="J57" s="33" t="s">
        <v>826</v>
      </c>
      <c r="K57" s="118">
        <v>42552</v>
      </c>
      <c r="L57" s="198">
        <v>5.5</v>
      </c>
      <c r="M57" s="42" t="s">
        <v>53</v>
      </c>
      <c r="N57" s="42" t="s">
        <v>843</v>
      </c>
      <c r="O57" s="252">
        <v>13362035.5</v>
      </c>
      <c r="P57" s="253">
        <v>13362035.5</v>
      </c>
      <c r="Q57" s="42" t="s">
        <v>217</v>
      </c>
      <c r="R57" s="42" t="s">
        <v>217</v>
      </c>
      <c r="S57" s="117" t="s">
        <v>1307</v>
      </c>
      <c r="T57" s="87">
        <v>2429461</v>
      </c>
      <c r="U57" s="104"/>
      <c r="W57" s="258"/>
      <c r="X57" s="258"/>
      <c r="Y57" s="258"/>
      <c r="Z57" s="258"/>
      <c r="AA57" s="258"/>
      <c r="AB57" s="258"/>
      <c r="AC57" s="258"/>
      <c r="AD57" s="258"/>
      <c r="AE57" s="258"/>
    </row>
    <row r="58" spans="1:31" ht="54.95" customHeight="1" x14ac:dyDescent="0.25">
      <c r="A58" s="81">
        <v>57</v>
      </c>
      <c r="B58" s="83" t="s">
        <v>1300</v>
      </c>
      <c r="C58" s="84" t="s">
        <v>754</v>
      </c>
      <c r="D58" s="85" t="s">
        <v>1110</v>
      </c>
      <c r="E58" s="88" t="s">
        <v>824</v>
      </c>
      <c r="F58" s="86" t="s">
        <v>805</v>
      </c>
      <c r="G58" s="29" t="s">
        <v>806</v>
      </c>
      <c r="H58" s="29" t="s">
        <v>732</v>
      </c>
      <c r="I58" s="35">
        <v>80111600</v>
      </c>
      <c r="J58" s="33" t="s">
        <v>826</v>
      </c>
      <c r="K58" s="118">
        <v>42552</v>
      </c>
      <c r="L58" s="198">
        <v>5.5</v>
      </c>
      <c r="M58" s="42" t="s">
        <v>53</v>
      </c>
      <c r="N58" s="42" t="s">
        <v>843</v>
      </c>
      <c r="O58" s="252">
        <v>13362035.5</v>
      </c>
      <c r="P58" s="253">
        <v>13362035.5</v>
      </c>
      <c r="Q58" s="42" t="s">
        <v>217</v>
      </c>
      <c r="R58" s="42" t="s">
        <v>217</v>
      </c>
      <c r="S58" s="117" t="s">
        <v>1307</v>
      </c>
      <c r="T58" s="87">
        <v>2429461</v>
      </c>
      <c r="U58" s="104"/>
      <c r="W58" s="258"/>
      <c r="X58" s="258"/>
      <c r="Y58" s="258"/>
      <c r="Z58" s="258"/>
      <c r="AA58" s="258"/>
      <c r="AB58" s="258"/>
      <c r="AC58" s="258"/>
      <c r="AD58" s="258"/>
      <c r="AE58" s="258"/>
    </row>
    <row r="59" spans="1:31" ht="54.95" customHeight="1" x14ac:dyDescent="0.25">
      <c r="A59" s="82">
        <v>58</v>
      </c>
      <c r="B59" s="83" t="s">
        <v>1300</v>
      </c>
      <c r="C59" s="84" t="s">
        <v>754</v>
      </c>
      <c r="D59" s="85" t="s">
        <v>1110</v>
      </c>
      <c r="E59" s="88" t="s">
        <v>824</v>
      </c>
      <c r="F59" s="86" t="s">
        <v>805</v>
      </c>
      <c r="G59" s="29" t="s">
        <v>806</v>
      </c>
      <c r="H59" s="29" t="s">
        <v>732</v>
      </c>
      <c r="I59" s="35">
        <v>80111600</v>
      </c>
      <c r="J59" s="33" t="s">
        <v>845</v>
      </c>
      <c r="K59" s="118">
        <v>42552</v>
      </c>
      <c r="L59" s="198">
        <v>5.5</v>
      </c>
      <c r="M59" s="42" t="s">
        <v>53</v>
      </c>
      <c r="N59" s="42" t="s">
        <v>843</v>
      </c>
      <c r="O59" s="252">
        <v>14412326.5</v>
      </c>
      <c r="P59" s="253">
        <v>14412326.5</v>
      </c>
      <c r="Q59" s="42" t="s">
        <v>217</v>
      </c>
      <c r="R59" s="42" t="s">
        <v>217</v>
      </c>
      <c r="S59" s="117" t="s">
        <v>1307</v>
      </c>
      <c r="T59" s="87">
        <v>2620423</v>
      </c>
      <c r="U59" s="104"/>
      <c r="W59" s="258"/>
      <c r="X59" s="258"/>
      <c r="Y59" s="258"/>
      <c r="Z59" s="258"/>
      <c r="AA59" s="258"/>
      <c r="AB59" s="258"/>
      <c r="AC59" s="258"/>
      <c r="AD59" s="258"/>
      <c r="AE59" s="258"/>
    </row>
    <row r="60" spans="1:31" ht="54.95" customHeight="1" x14ac:dyDescent="0.25">
      <c r="A60" s="82">
        <v>59</v>
      </c>
      <c r="B60" s="83" t="s">
        <v>1300</v>
      </c>
      <c r="C60" s="84" t="s">
        <v>754</v>
      </c>
      <c r="D60" s="85" t="s">
        <v>1110</v>
      </c>
      <c r="E60" s="88" t="s">
        <v>827</v>
      </c>
      <c r="F60" s="86" t="s">
        <v>805</v>
      </c>
      <c r="G60" s="29" t="s">
        <v>806</v>
      </c>
      <c r="H60" s="29" t="s">
        <v>732</v>
      </c>
      <c r="I60" s="35">
        <v>80111600</v>
      </c>
      <c r="J60" s="33" t="s">
        <v>828</v>
      </c>
      <c r="K60" s="118">
        <v>42552</v>
      </c>
      <c r="L60" s="198">
        <v>5.5</v>
      </c>
      <c r="M60" s="42" t="s">
        <v>53</v>
      </c>
      <c r="N60" s="42" t="s">
        <v>843</v>
      </c>
      <c r="O60" s="252">
        <v>31567079.5</v>
      </c>
      <c r="P60" s="253">
        <v>31567079.5</v>
      </c>
      <c r="Q60" s="42" t="s">
        <v>217</v>
      </c>
      <c r="R60" s="42" t="s">
        <v>217</v>
      </c>
      <c r="S60" s="117" t="s">
        <v>1307</v>
      </c>
      <c r="T60" s="87">
        <v>5739469</v>
      </c>
      <c r="U60" s="104"/>
      <c r="W60" s="258"/>
      <c r="X60" s="258"/>
      <c r="Y60" s="258"/>
      <c r="Z60" s="258"/>
      <c r="AA60" s="258"/>
      <c r="AB60" s="258"/>
      <c r="AC60" s="258"/>
      <c r="AD60" s="258"/>
      <c r="AE60" s="258"/>
    </row>
    <row r="61" spans="1:31" ht="54.95" customHeight="1" x14ac:dyDescent="0.25">
      <c r="A61" s="81">
        <v>60</v>
      </c>
      <c r="B61" s="83" t="s">
        <v>1300</v>
      </c>
      <c r="C61" s="84" t="s">
        <v>754</v>
      </c>
      <c r="D61" s="85" t="s">
        <v>1110</v>
      </c>
      <c r="E61" s="88" t="s">
        <v>827</v>
      </c>
      <c r="F61" s="86" t="s">
        <v>805</v>
      </c>
      <c r="G61" s="29" t="s">
        <v>806</v>
      </c>
      <c r="H61" s="29" t="s">
        <v>732</v>
      </c>
      <c r="I61" s="35">
        <v>80111600</v>
      </c>
      <c r="J61" s="33" t="s">
        <v>846</v>
      </c>
      <c r="K61" s="118">
        <v>42552</v>
      </c>
      <c r="L61" s="198">
        <v>5.5</v>
      </c>
      <c r="M61" s="42" t="s">
        <v>53</v>
      </c>
      <c r="N61" s="42" t="s">
        <v>843</v>
      </c>
      <c r="O61" s="252">
        <v>25615430.5</v>
      </c>
      <c r="P61" s="253">
        <v>25615430.5</v>
      </c>
      <c r="Q61" s="42" t="s">
        <v>217</v>
      </c>
      <c r="R61" s="42" t="s">
        <v>217</v>
      </c>
      <c r="S61" s="117" t="s">
        <v>1307</v>
      </c>
      <c r="T61" s="87">
        <v>4657351</v>
      </c>
      <c r="U61" s="104"/>
      <c r="W61" s="258"/>
      <c r="X61" s="258"/>
      <c r="Y61" s="258"/>
      <c r="Z61" s="258"/>
      <c r="AA61" s="258"/>
      <c r="AB61" s="258"/>
      <c r="AC61" s="258"/>
      <c r="AD61" s="258"/>
      <c r="AE61" s="258"/>
    </row>
    <row r="62" spans="1:31" ht="54.95" customHeight="1" x14ac:dyDescent="0.25">
      <c r="A62" s="82">
        <v>61</v>
      </c>
      <c r="B62" s="83" t="s">
        <v>1300</v>
      </c>
      <c r="C62" s="84" t="s">
        <v>754</v>
      </c>
      <c r="D62" s="85" t="s">
        <v>1110</v>
      </c>
      <c r="E62" s="88" t="s">
        <v>827</v>
      </c>
      <c r="F62" s="86" t="s">
        <v>805</v>
      </c>
      <c r="G62" s="29" t="s">
        <v>806</v>
      </c>
      <c r="H62" s="29" t="s">
        <v>732</v>
      </c>
      <c r="I62" s="35">
        <v>80111600</v>
      </c>
      <c r="J62" s="33" t="s">
        <v>829</v>
      </c>
      <c r="K62" s="118">
        <v>42552</v>
      </c>
      <c r="L62" s="198">
        <v>5.5</v>
      </c>
      <c r="M62" s="42" t="s">
        <v>53</v>
      </c>
      <c r="N62" s="42" t="s">
        <v>843</v>
      </c>
      <c r="O62" s="252">
        <v>25615430.5</v>
      </c>
      <c r="P62" s="253">
        <v>25615430.5</v>
      </c>
      <c r="Q62" s="42" t="s">
        <v>217</v>
      </c>
      <c r="R62" s="42" t="s">
        <v>217</v>
      </c>
      <c r="S62" s="117" t="s">
        <v>1307</v>
      </c>
      <c r="T62" s="87">
        <v>4657351</v>
      </c>
      <c r="U62" s="104"/>
      <c r="W62" s="258"/>
      <c r="X62" s="258"/>
      <c r="Y62" s="258"/>
      <c r="Z62" s="258"/>
      <c r="AA62" s="258"/>
      <c r="AB62" s="258"/>
      <c r="AC62" s="258"/>
      <c r="AD62" s="258"/>
      <c r="AE62" s="258"/>
    </row>
    <row r="63" spans="1:31" ht="54.95" customHeight="1" x14ac:dyDescent="0.25">
      <c r="A63" s="82">
        <v>62</v>
      </c>
      <c r="B63" s="83" t="s">
        <v>1300</v>
      </c>
      <c r="C63" s="84" t="s">
        <v>754</v>
      </c>
      <c r="D63" s="85" t="s">
        <v>1110</v>
      </c>
      <c r="E63" s="88" t="s">
        <v>827</v>
      </c>
      <c r="F63" s="86" t="s">
        <v>805</v>
      </c>
      <c r="G63" s="29" t="s">
        <v>806</v>
      </c>
      <c r="H63" s="29" t="s">
        <v>732</v>
      </c>
      <c r="I63" s="35">
        <v>80111600</v>
      </c>
      <c r="J63" s="33" t="s">
        <v>829</v>
      </c>
      <c r="K63" s="118">
        <v>42552</v>
      </c>
      <c r="L63" s="198">
        <v>5.5</v>
      </c>
      <c r="M63" s="42" t="s">
        <v>53</v>
      </c>
      <c r="N63" s="42" t="s">
        <v>843</v>
      </c>
      <c r="O63" s="252">
        <v>25615430.5</v>
      </c>
      <c r="P63" s="253">
        <v>25615430.5</v>
      </c>
      <c r="Q63" s="42" t="s">
        <v>217</v>
      </c>
      <c r="R63" s="42" t="s">
        <v>217</v>
      </c>
      <c r="S63" s="117" t="s">
        <v>1307</v>
      </c>
      <c r="T63" s="87">
        <v>4657351</v>
      </c>
      <c r="U63" s="104"/>
      <c r="W63" s="258"/>
      <c r="X63" s="258"/>
      <c r="Y63" s="258"/>
      <c r="Z63" s="258"/>
      <c r="AA63" s="258"/>
      <c r="AB63" s="258"/>
      <c r="AC63" s="258"/>
      <c r="AD63" s="258"/>
      <c r="AE63" s="258"/>
    </row>
    <row r="64" spans="1:31" ht="54.95" customHeight="1" x14ac:dyDescent="0.25">
      <c r="A64" s="81">
        <v>63</v>
      </c>
      <c r="B64" s="83" t="s">
        <v>1300</v>
      </c>
      <c r="C64" s="84" t="s">
        <v>754</v>
      </c>
      <c r="D64" s="85" t="s">
        <v>1110</v>
      </c>
      <c r="E64" s="88" t="s">
        <v>827</v>
      </c>
      <c r="F64" s="86" t="s">
        <v>805</v>
      </c>
      <c r="G64" s="29" t="s">
        <v>806</v>
      </c>
      <c r="H64" s="29" t="s">
        <v>732</v>
      </c>
      <c r="I64" s="35">
        <v>80111600</v>
      </c>
      <c r="J64" s="33" t="s">
        <v>829</v>
      </c>
      <c r="K64" s="118">
        <v>42552</v>
      </c>
      <c r="L64" s="198">
        <v>5.5</v>
      </c>
      <c r="M64" s="42" t="s">
        <v>53</v>
      </c>
      <c r="N64" s="42" t="s">
        <v>843</v>
      </c>
      <c r="O64" s="252">
        <v>25615430.5</v>
      </c>
      <c r="P64" s="253">
        <v>25615430.5</v>
      </c>
      <c r="Q64" s="42" t="s">
        <v>217</v>
      </c>
      <c r="R64" s="42" t="s">
        <v>217</v>
      </c>
      <c r="S64" s="117" t="s">
        <v>1307</v>
      </c>
      <c r="T64" s="87">
        <v>4657351</v>
      </c>
      <c r="U64" s="104"/>
      <c r="W64" s="258"/>
      <c r="X64" s="258"/>
      <c r="Y64" s="258"/>
      <c r="Z64" s="258"/>
      <c r="AA64" s="258"/>
      <c r="AB64" s="258"/>
      <c r="AC64" s="258"/>
      <c r="AD64" s="258"/>
      <c r="AE64" s="258"/>
    </row>
    <row r="65" spans="1:31" ht="54.95" customHeight="1" x14ac:dyDescent="0.25">
      <c r="A65" s="81">
        <v>64</v>
      </c>
      <c r="B65" s="83" t="s">
        <v>1300</v>
      </c>
      <c r="C65" s="84" t="s">
        <v>754</v>
      </c>
      <c r="D65" s="85" t="s">
        <v>1110</v>
      </c>
      <c r="E65" s="88" t="s">
        <v>827</v>
      </c>
      <c r="F65" s="86" t="s">
        <v>805</v>
      </c>
      <c r="G65" s="29" t="s">
        <v>806</v>
      </c>
      <c r="H65" s="29" t="s">
        <v>732</v>
      </c>
      <c r="I65" s="35">
        <v>80111600</v>
      </c>
      <c r="J65" s="33" t="s">
        <v>829</v>
      </c>
      <c r="K65" s="118">
        <v>42552</v>
      </c>
      <c r="L65" s="198">
        <v>5.5</v>
      </c>
      <c r="M65" s="42" t="s">
        <v>53</v>
      </c>
      <c r="N65" s="42" t="s">
        <v>843</v>
      </c>
      <c r="O65" s="252">
        <v>25615430.5</v>
      </c>
      <c r="P65" s="253">
        <v>25615430.5</v>
      </c>
      <c r="Q65" s="42" t="s">
        <v>217</v>
      </c>
      <c r="R65" s="42" t="s">
        <v>217</v>
      </c>
      <c r="S65" s="117" t="s">
        <v>1307</v>
      </c>
      <c r="T65" s="87">
        <v>4657351</v>
      </c>
      <c r="U65" s="104"/>
      <c r="W65" s="258"/>
      <c r="X65" s="258"/>
      <c r="Y65" s="258"/>
      <c r="Z65" s="258"/>
      <c r="AA65" s="258"/>
      <c r="AB65" s="258"/>
      <c r="AC65" s="258"/>
      <c r="AD65" s="258"/>
      <c r="AE65" s="258"/>
    </row>
    <row r="66" spans="1:31" ht="54.95" customHeight="1" x14ac:dyDescent="0.25">
      <c r="A66" s="82">
        <v>65</v>
      </c>
      <c r="B66" s="83" t="s">
        <v>1300</v>
      </c>
      <c r="C66" s="84" t="s">
        <v>754</v>
      </c>
      <c r="D66" s="85" t="s">
        <v>1110</v>
      </c>
      <c r="E66" s="88" t="s">
        <v>827</v>
      </c>
      <c r="F66" s="86" t="s">
        <v>805</v>
      </c>
      <c r="G66" s="29" t="s">
        <v>806</v>
      </c>
      <c r="H66" s="29" t="s">
        <v>732</v>
      </c>
      <c r="I66" s="35">
        <v>80111600</v>
      </c>
      <c r="J66" s="33" t="s">
        <v>830</v>
      </c>
      <c r="K66" s="118">
        <v>42552</v>
      </c>
      <c r="L66" s="198">
        <v>5.5</v>
      </c>
      <c r="M66" s="42" t="s">
        <v>53</v>
      </c>
      <c r="N66" s="42" t="s">
        <v>843</v>
      </c>
      <c r="O66" s="252">
        <v>17446500.5</v>
      </c>
      <c r="P66" s="253">
        <v>17446500.5</v>
      </c>
      <c r="Q66" s="42" t="s">
        <v>217</v>
      </c>
      <c r="R66" s="42" t="s">
        <v>217</v>
      </c>
      <c r="S66" s="117" t="s">
        <v>1307</v>
      </c>
      <c r="T66" s="87">
        <v>3172091</v>
      </c>
      <c r="U66" s="104"/>
      <c r="W66" s="258"/>
      <c r="X66" s="258"/>
      <c r="Y66" s="258"/>
      <c r="Z66" s="258"/>
      <c r="AA66" s="258"/>
      <c r="AB66" s="258"/>
      <c r="AC66" s="258"/>
      <c r="AD66" s="258"/>
      <c r="AE66" s="258"/>
    </row>
    <row r="67" spans="1:31" ht="54.95" customHeight="1" x14ac:dyDescent="0.25">
      <c r="A67" s="82">
        <v>66</v>
      </c>
      <c r="B67" s="83" t="s">
        <v>1300</v>
      </c>
      <c r="C67" s="84" t="s">
        <v>754</v>
      </c>
      <c r="D67" s="85" t="s">
        <v>1110</v>
      </c>
      <c r="E67" s="88" t="s">
        <v>827</v>
      </c>
      <c r="F67" s="86" t="s">
        <v>805</v>
      </c>
      <c r="G67" s="29" t="s">
        <v>806</v>
      </c>
      <c r="H67" s="29" t="s">
        <v>732</v>
      </c>
      <c r="I67" s="35">
        <v>80111600</v>
      </c>
      <c r="J67" s="33" t="s">
        <v>830</v>
      </c>
      <c r="K67" s="118">
        <v>42552</v>
      </c>
      <c r="L67" s="198">
        <v>5.5</v>
      </c>
      <c r="M67" s="42" t="s">
        <v>53</v>
      </c>
      <c r="N67" s="42" t="s">
        <v>843</v>
      </c>
      <c r="O67" s="252">
        <v>17446500.5</v>
      </c>
      <c r="P67" s="253">
        <v>17446500.5</v>
      </c>
      <c r="Q67" s="42" t="s">
        <v>217</v>
      </c>
      <c r="R67" s="42" t="s">
        <v>217</v>
      </c>
      <c r="S67" s="117" t="s">
        <v>1307</v>
      </c>
      <c r="T67" s="87">
        <v>3172091</v>
      </c>
      <c r="U67" s="104"/>
      <c r="W67" s="258"/>
      <c r="X67" s="258"/>
      <c r="Y67" s="258"/>
      <c r="Z67" s="258"/>
      <c r="AA67" s="258"/>
      <c r="AB67" s="258"/>
      <c r="AC67" s="258"/>
      <c r="AD67" s="258"/>
      <c r="AE67" s="258"/>
    </row>
    <row r="68" spans="1:31" ht="54.95" customHeight="1" x14ac:dyDescent="0.25">
      <c r="A68" s="81">
        <v>67</v>
      </c>
      <c r="B68" s="83" t="s">
        <v>1300</v>
      </c>
      <c r="C68" s="84" t="s">
        <v>754</v>
      </c>
      <c r="D68" s="85" t="s">
        <v>1110</v>
      </c>
      <c r="E68" s="88" t="s">
        <v>827</v>
      </c>
      <c r="F68" s="86" t="s">
        <v>805</v>
      </c>
      <c r="G68" s="29" t="s">
        <v>806</v>
      </c>
      <c r="H68" s="29" t="s">
        <v>732</v>
      </c>
      <c r="I68" s="35">
        <v>80111600</v>
      </c>
      <c r="J68" s="33" t="s">
        <v>830</v>
      </c>
      <c r="K68" s="118">
        <v>42552</v>
      </c>
      <c r="L68" s="198">
        <v>5.5</v>
      </c>
      <c r="M68" s="42" t="s">
        <v>53</v>
      </c>
      <c r="N68" s="42" t="s">
        <v>843</v>
      </c>
      <c r="O68" s="252">
        <v>17446500.5</v>
      </c>
      <c r="P68" s="253">
        <v>17446500.5</v>
      </c>
      <c r="Q68" s="42" t="s">
        <v>217</v>
      </c>
      <c r="R68" s="42" t="s">
        <v>217</v>
      </c>
      <c r="S68" s="117" t="s">
        <v>1307</v>
      </c>
      <c r="T68" s="87">
        <v>3172091</v>
      </c>
      <c r="U68" s="104"/>
      <c r="W68" s="258"/>
      <c r="X68" s="258"/>
      <c r="Y68" s="258"/>
      <c r="Z68" s="258"/>
      <c r="AA68" s="258"/>
      <c r="AB68" s="258"/>
      <c r="AC68" s="258"/>
      <c r="AD68" s="258"/>
      <c r="AE68" s="258"/>
    </row>
    <row r="69" spans="1:31" ht="54.95" customHeight="1" x14ac:dyDescent="0.25">
      <c r="A69" s="82">
        <v>68</v>
      </c>
      <c r="B69" s="83" t="s">
        <v>1300</v>
      </c>
      <c r="C69" s="84" t="s">
        <v>754</v>
      </c>
      <c r="D69" s="85" t="s">
        <v>1110</v>
      </c>
      <c r="E69" s="88" t="s">
        <v>827</v>
      </c>
      <c r="F69" s="86" t="s">
        <v>815</v>
      </c>
      <c r="G69" s="86" t="s">
        <v>816</v>
      </c>
      <c r="H69" s="29" t="s">
        <v>817</v>
      </c>
      <c r="I69" s="89">
        <v>80101504</v>
      </c>
      <c r="J69" s="33" t="s">
        <v>847</v>
      </c>
      <c r="K69" s="118">
        <v>42552</v>
      </c>
      <c r="L69" s="198">
        <v>1</v>
      </c>
      <c r="M69" s="83" t="s">
        <v>53</v>
      </c>
      <c r="N69" s="42" t="s">
        <v>843</v>
      </c>
      <c r="O69" s="252">
        <v>10000000</v>
      </c>
      <c r="P69" s="253">
        <v>10000000</v>
      </c>
      <c r="Q69" s="42" t="s">
        <v>217</v>
      </c>
      <c r="R69" s="42" t="s">
        <v>217</v>
      </c>
      <c r="S69" s="117" t="s">
        <v>1307</v>
      </c>
      <c r="T69" s="87">
        <v>10000000</v>
      </c>
      <c r="U69" s="104"/>
      <c r="W69" s="258"/>
      <c r="X69" s="258"/>
      <c r="Y69" s="258"/>
      <c r="Z69" s="258"/>
      <c r="AA69" s="258"/>
      <c r="AB69" s="258"/>
      <c r="AC69" s="258"/>
      <c r="AD69" s="258"/>
      <c r="AE69" s="258"/>
    </row>
    <row r="70" spans="1:31" ht="54.95" customHeight="1" x14ac:dyDescent="0.25">
      <c r="A70" s="82">
        <v>69</v>
      </c>
      <c r="B70" s="83" t="s">
        <v>1300</v>
      </c>
      <c r="C70" s="84" t="s">
        <v>754</v>
      </c>
      <c r="D70" s="85" t="s">
        <v>1110</v>
      </c>
      <c r="E70" s="88" t="s">
        <v>827</v>
      </c>
      <c r="F70" s="86" t="s">
        <v>815</v>
      </c>
      <c r="G70" s="86" t="s">
        <v>816</v>
      </c>
      <c r="H70" s="29" t="s">
        <v>817</v>
      </c>
      <c r="I70" s="89">
        <v>80101504</v>
      </c>
      <c r="J70" s="33" t="s">
        <v>848</v>
      </c>
      <c r="K70" s="118">
        <v>42552</v>
      </c>
      <c r="L70" s="198">
        <v>1</v>
      </c>
      <c r="M70" s="83" t="s">
        <v>53</v>
      </c>
      <c r="N70" s="42" t="s">
        <v>843</v>
      </c>
      <c r="O70" s="252">
        <v>10000000</v>
      </c>
      <c r="P70" s="253">
        <v>10000000</v>
      </c>
      <c r="Q70" s="42" t="s">
        <v>217</v>
      </c>
      <c r="R70" s="42" t="s">
        <v>217</v>
      </c>
      <c r="S70" s="117" t="s">
        <v>1307</v>
      </c>
      <c r="T70" s="87">
        <v>10000000</v>
      </c>
      <c r="U70" s="104"/>
      <c r="W70" s="258"/>
      <c r="X70" s="258"/>
      <c r="Y70" s="258"/>
      <c r="Z70" s="258"/>
      <c r="AA70" s="258"/>
      <c r="AB70" s="258"/>
      <c r="AC70" s="258"/>
      <c r="AD70" s="258"/>
      <c r="AE70" s="258"/>
    </row>
    <row r="71" spans="1:31" ht="54.95" customHeight="1" x14ac:dyDescent="0.25">
      <c r="A71" s="81">
        <v>70</v>
      </c>
      <c r="B71" s="83" t="s">
        <v>1300</v>
      </c>
      <c r="C71" s="84" t="s">
        <v>754</v>
      </c>
      <c r="D71" s="85" t="s">
        <v>1110</v>
      </c>
      <c r="E71" s="88" t="s">
        <v>827</v>
      </c>
      <c r="F71" s="86" t="s">
        <v>815</v>
      </c>
      <c r="G71" s="86" t="s">
        <v>816</v>
      </c>
      <c r="H71" s="29" t="s">
        <v>817</v>
      </c>
      <c r="I71" s="89">
        <v>80101504</v>
      </c>
      <c r="J71" s="33" t="s">
        <v>831</v>
      </c>
      <c r="K71" s="118">
        <v>42552</v>
      </c>
      <c r="L71" s="198">
        <v>1</v>
      </c>
      <c r="M71" s="83" t="s">
        <v>174</v>
      </c>
      <c r="N71" s="42" t="s">
        <v>843</v>
      </c>
      <c r="O71" s="252">
        <v>35000000</v>
      </c>
      <c r="P71" s="253">
        <v>35000000</v>
      </c>
      <c r="Q71" s="42" t="s">
        <v>217</v>
      </c>
      <c r="R71" s="42" t="s">
        <v>217</v>
      </c>
      <c r="S71" s="117" t="s">
        <v>1307</v>
      </c>
      <c r="T71" s="87">
        <v>35000000</v>
      </c>
      <c r="U71" s="104"/>
      <c r="W71" s="258"/>
      <c r="X71" s="258"/>
      <c r="Y71" s="258"/>
      <c r="Z71" s="258"/>
      <c r="AA71" s="258"/>
      <c r="AB71" s="258"/>
      <c r="AC71" s="258"/>
      <c r="AD71" s="258"/>
      <c r="AE71" s="258"/>
    </row>
    <row r="72" spans="1:31" ht="54.95" customHeight="1" x14ac:dyDescent="0.25">
      <c r="A72" s="81">
        <v>71</v>
      </c>
      <c r="B72" s="83" t="s">
        <v>1300</v>
      </c>
      <c r="C72" s="84" t="s">
        <v>754</v>
      </c>
      <c r="D72" s="85" t="s">
        <v>1110</v>
      </c>
      <c r="E72" s="88" t="s">
        <v>832</v>
      </c>
      <c r="F72" s="86" t="s">
        <v>805</v>
      </c>
      <c r="G72" s="29" t="s">
        <v>806</v>
      </c>
      <c r="H72" s="29" t="s">
        <v>732</v>
      </c>
      <c r="I72" s="35">
        <v>80111600</v>
      </c>
      <c r="J72" s="116" t="s">
        <v>833</v>
      </c>
      <c r="K72" s="118">
        <v>42552</v>
      </c>
      <c r="L72" s="198">
        <v>5.5</v>
      </c>
      <c r="M72" s="42" t="s">
        <v>53</v>
      </c>
      <c r="N72" s="42" t="s">
        <v>843</v>
      </c>
      <c r="O72" s="252">
        <v>36760185</v>
      </c>
      <c r="P72" s="253">
        <v>36760185</v>
      </c>
      <c r="Q72" s="42" t="s">
        <v>217</v>
      </c>
      <c r="R72" s="42" t="s">
        <v>217</v>
      </c>
      <c r="S72" s="117" t="s">
        <v>1307</v>
      </c>
      <c r="T72" s="87">
        <v>6683670</v>
      </c>
      <c r="U72" s="104"/>
      <c r="W72" s="258"/>
      <c r="X72" s="258"/>
      <c r="Y72" s="258"/>
      <c r="Z72" s="258"/>
      <c r="AA72" s="258"/>
      <c r="AB72" s="258"/>
      <c r="AC72" s="258"/>
      <c r="AD72" s="258"/>
      <c r="AE72" s="258"/>
    </row>
    <row r="73" spans="1:31" ht="54.95" customHeight="1" x14ac:dyDescent="0.25">
      <c r="A73" s="82">
        <v>72</v>
      </c>
      <c r="B73" s="83" t="s">
        <v>1300</v>
      </c>
      <c r="C73" s="84" t="s">
        <v>754</v>
      </c>
      <c r="D73" s="85" t="s">
        <v>1110</v>
      </c>
      <c r="E73" s="88" t="s">
        <v>832</v>
      </c>
      <c r="F73" s="86" t="s">
        <v>805</v>
      </c>
      <c r="G73" s="29" t="s">
        <v>806</v>
      </c>
      <c r="H73" s="29" t="s">
        <v>732</v>
      </c>
      <c r="I73" s="35">
        <v>80111600</v>
      </c>
      <c r="J73" s="33" t="s">
        <v>834</v>
      </c>
      <c r="K73" s="118">
        <v>42552</v>
      </c>
      <c r="L73" s="198">
        <v>5.5</v>
      </c>
      <c r="M73" s="42" t="s">
        <v>53</v>
      </c>
      <c r="N73" s="42" t="s">
        <v>843</v>
      </c>
      <c r="O73" s="252">
        <v>12311744.5</v>
      </c>
      <c r="P73" s="253">
        <v>12311744.5</v>
      </c>
      <c r="Q73" s="42" t="s">
        <v>217</v>
      </c>
      <c r="R73" s="42" t="s">
        <v>217</v>
      </c>
      <c r="S73" s="117" t="s">
        <v>1307</v>
      </c>
      <c r="T73" s="87">
        <v>2238499</v>
      </c>
      <c r="U73" s="104"/>
      <c r="W73" s="258"/>
      <c r="X73" s="258"/>
      <c r="Y73" s="258"/>
      <c r="Z73" s="258"/>
      <c r="AA73" s="258"/>
      <c r="AB73" s="258"/>
      <c r="AC73" s="258"/>
      <c r="AD73" s="258"/>
      <c r="AE73" s="258"/>
    </row>
    <row r="74" spans="1:31" ht="54.95" customHeight="1" x14ac:dyDescent="0.25">
      <c r="A74" s="286">
        <v>73</v>
      </c>
      <c r="B74" s="83" t="s">
        <v>1300</v>
      </c>
      <c r="C74" s="84" t="s">
        <v>754</v>
      </c>
      <c r="D74" s="85" t="s">
        <v>1110</v>
      </c>
      <c r="E74" s="88" t="s">
        <v>832</v>
      </c>
      <c r="F74" s="86" t="s">
        <v>805</v>
      </c>
      <c r="G74" s="29" t="s">
        <v>806</v>
      </c>
      <c r="H74" s="29" t="s">
        <v>732</v>
      </c>
      <c r="I74" s="35">
        <v>80111600</v>
      </c>
      <c r="J74" s="287" t="s">
        <v>1528</v>
      </c>
      <c r="K74" s="118">
        <v>42552</v>
      </c>
      <c r="L74" s="198">
        <v>5.5</v>
      </c>
      <c r="M74" s="42" t="s">
        <v>53</v>
      </c>
      <c r="N74" s="42" t="s">
        <v>843</v>
      </c>
      <c r="O74" s="252">
        <v>49331850</v>
      </c>
      <c r="P74" s="253">
        <v>49331850</v>
      </c>
      <c r="Q74" s="42" t="s">
        <v>217</v>
      </c>
      <c r="R74" s="42" t="s">
        <v>217</v>
      </c>
      <c r="S74" s="117" t="s">
        <v>1307</v>
      </c>
      <c r="T74" s="288">
        <v>9866370</v>
      </c>
      <c r="U74" s="104"/>
      <c r="W74" s="285">
        <f>+T74*4.5</f>
        <v>44398665</v>
      </c>
      <c r="X74" s="258"/>
      <c r="Y74" s="258"/>
      <c r="Z74" s="258"/>
      <c r="AA74" s="258"/>
      <c r="AB74" s="258"/>
      <c r="AC74" s="258"/>
      <c r="AD74" s="258"/>
      <c r="AE74" s="258"/>
    </row>
    <row r="75" spans="1:31" ht="54.95" customHeight="1" x14ac:dyDescent="0.25">
      <c r="A75" s="289">
        <v>74</v>
      </c>
      <c r="B75" s="83" t="s">
        <v>1300</v>
      </c>
      <c r="C75" s="84" t="s">
        <v>754</v>
      </c>
      <c r="D75" s="85" t="s">
        <v>1110</v>
      </c>
      <c r="E75" s="88" t="s">
        <v>832</v>
      </c>
      <c r="F75" s="86" t="s">
        <v>805</v>
      </c>
      <c r="G75" s="29" t="s">
        <v>806</v>
      </c>
      <c r="H75" s="29" t="s">
        <v>732</v>
      </c>
      <c r="I75" s="35">
        <v>80111600</v>
      </c>
      <c r="J75" s="290" t="s">
        <v>1520</v>
      </c>
      <c r="K75" s="118">
        <v>42552</v>
      </c>
      <c r="L75" s="198">
        <v>5.5</v>
      </c>
      <c r="M75" s="42" t="s">
        <v>53</v>
      </c>
      <c r="N75" s="42" t="s">
        <v>843</v>
      </c>
      <c r="O75" s="252">
        <v>49331850</v>
      </c>
      <c r="P75" s="253">
        <v>49331850</v>
      </c>
      <c r="Q75" s="42" t="s">
        <v>217</v>
      </c>
      <c r="R75" s="42" t="s">
        <v>217</v>
      </c>
      <c r="S75" s="117" t="s">
        <v>1307</v>
      </c>
      <c r="T75" s="288">
        <v>9866370</v>
      </c>
      <c r="U75" s="104"/>
      <c r="W75" s="285">
        <v>44398665</v>
      </c>
      <c r="X75" s="258"/>
      <c r="Y75" s="258"/>
      <c r="Z75" s="258"/>
      <c r="AA75" s="258"/>
      <c r="AB75" s="258"/>
      <c r="AC75" s="258"/>
      <c r="AD75" s="258"/>
      <c r="AE75" s="258"/>
    </row>
    <row r="76" spans="1:31" ht="54.95" customHeight="1" x14ac:dyDescent="0.25">
      <c r="A76" s="82">
        <v>75</v>
      </c>
      <c r="B76" s="83" t="s">
        <v>1300</v>
      </c>
      <c r="C76" s="84" t="s">
        <v>754</v>
      </c>
      <c r="D76" s="85" t="s">
        <v>1110</v>
      </c>
      <c r="E76" s="88" t="s">
        <v>832</v>
      </c>
      <c r="F76" s="86" t="s">
        <v>805</v>
      </c>
      <c r="G76" s="29" t="s">
        <v>806</v>
      </c>
      <c r="H76" s="29" t="s">
        <v>732</v>
      </c>
      <c r="I76" s="35">
        <v>80111600</v>
      </c>
      <c r="J76" s="33" t="s">
        <v>1524</v>
      </c>
      <c r="K76" s="118">
        <v>42552</v>
      </c>
      <c r="L76" s="198">
        <v>5.5</v>
      </c>
      <c r="M76" s="42" t="s">
        <v>53</v>
      </c>
      <c r="N76" s="42" t="s">
        <v>843</v>
      </c>
      <c r="O76" s="252">
        <v>13362035.5</v>
      </c>
      <c r="P76" s="253">
        <v>13362035.5</v>
      </c>
      <c r="Q76" s="42" t="s">
        <v>217</v>
      </c>
      <c r="R76" s="42" t="s">
        <v>217</v>
      </c>
      <c r="S76" s="117" t="s">
        <v>1307</v>
      </c>
      <c r="T76" s="87">
        <v>2429461</v>
      </c>
      <c r="U76" s="104" t="s">
        <v>877</v>
      </c>
      <c r="W76" s="258"/>
      <c r="X76" s="258"/>
      <c r="Y76" s="258"/>
      <c r="Z76" s="258"/>
      <c r="AA76" s="258"/>
      <c r="AB76" s="258"/>
      <c r="AC76" s="258"/>
      <c r="AD76" s="258"/>
      <c r="AE76" s="258"/>
    </row>
    <row r="77" spans="1:31" ht="54.95" customHeight="1" x14ac:dyDescent="0.25">
      <c r="A77" s="82">
        <v>76</v>
      </c>
      <c r="B77" s="83" t="s">
        <v>1300</v>
      </c>
      <c r="C77" s="84" t="s">
        <v>754</v>
      </c>
      <c r="D77" s="85" t="s">
        <v>1110</v>
      </c>
      <c r="E77" s="88" t="s">
        <v>832</v>
      </c>
      <c r="F77" s="86" t="s">
        <v>805</v>
      </c>
      <c r="G77" s="29" t="s">
        <v>806</v>
      </c>
      <c r="H77" s="29" t="s">
        <v>732</v>
      </c>
      <c r="I77" s="35">
        <v>80111600</v>
      </c>
      <c r="J77" s="33" t="s">
        <v>835</v>
      </c>
      <c r="K77" s="118">
        <v>42552</v>
      </c>
      <c r="L77" s="198">
        <v>5.5</v>
      </c>
      <c r="M77" s="42" t="s">
        <v>53</v>
      </c>
      <c r="N77" s="42" t="s">
        <v>843</v>
      </c>
      <c r="O77" s="252">
        <v>39677660</v>
      </c>
      <c r="P77" s="253">
        <v>39677660</v>
      </c>
      <c r="Q77" s="42" t="s">
        <v>217</v>
      </c>
      <c r="R77" s="42" t="s">
        <v>217</v>
      </c>
      <c r="S77" s="117" t="s">
        <v>1307</v>
      </c>
      <c r="T77" s="87" t="e">
        <f>+#REF!</f>
        <v>#REF!</v>
      </c>
      <c r="U77" s="104"/>
      <c r="W77" s="258"/>
      <c r="X77" s="258"/>
      <c r="Y77" s="258"/>
      <c r="Z77" s="258"/>
      <c r="AA77" s="258"/>
      <c r="AB77" s="258"/>
      <c r="AC77" s="258"/>
      <c r="AD77" s="258"/>
      <c r="AE77" s="258"/>
    </row>
    <row r="78" spans="1:31" ht="54.95" customHeight="1" x14ac:dyDescent="0.25">
      <c r="A78" s="81">
        <v>77</v>
      </c>
      <c r="B78" s="83" t="s">
        <v>1300</v>
      </c>
      <c r="C78" s="84" t="s">
        <v>754</v>
      </c>
      <c r="D78" s="85" t="s">
        <v>1110</v>
      </c>
      <c r="E78" s="88" t="s">
        <v>832</v>
      </c>
      <c r="F78" s="86" t="s">
        <v>805</v>
      </c>
      <c r="G78" s="29" t="s">
        <v>806</v>
      </c>
      <c r="H78" s="29" t="s">
        <v>732</v>
      </c>
      <c r="I78" s="35">
        <v>80111600</v>
      </c>
      <c r="J78" s="33" t="s">
        <v>836</v>
      </c>
      <c r="K78" s="118">
        <v>42552</v>
      </c>
      <c r="L78" s="198">
        <v>5.5</v>
      </c>
      <c r="M78" s="42" t="s">
        <v>53</v>
      </c>
      <c r="N78" s="42" t="s">
        <v>843</v>
      </c>
      <c r="O78" s="252">
        <v>36760185</v>
      </c>
      <c r="P78" s="253">
        <v>36760185</v>
      </c>
      <c r="Q78" s="42" t="s">
        <v>217</v>
      </c>
      <c r="R78" s="42" t="s">
        <v>217</v>
      </c>
      <c r="S78" s="117" t="s">
        <v>1307</v>
      </c>
      <c r="T78" s="87" t="e">
        <f>+#REF!</f>
        <v>#REF!</v>
      </c>
      <c r="U78" s="104"/>
      <c r="W78" s="258"/>
      <c r="X78" s="258"/>
      <c r="Y78" s="258"/>
      <c r="Z78" s="258"/>
      <c r="AA78" s="258"/>
      <c r="AB78" s="258"/>
      <c r="AC78" s="258"/>
      <c r="AD78" s="258"/>
      <c r="AE78" s="258"/>
    </row>
    <row r="79" spans="1:31" ht="54.95" customHeight="1" x14ac:dyDescent="0.25">
      <c r="A79" s="81">
        <v>78</v>
      </c>
      <c r="B79" s="83" t="s">
        <v>1300</v>
      </c>
      <c r="C79" s="84" t="s">
        <v>754</v>
      </c>
      <c r="D79" s="85" t="s">
        <v>1110</v>
      </c>
      <c r="E79" s="88" t="s">
        <v>832</v>
      </c>
      <c r="F79" s="86" t="s">
        <v>805</v>
      </c>
      <c r="G79" s="29" t="s">
        <v>806</v>
      </c>
      <c r="H79" s="29" t="s">
        <v>732</v>
      </c>
      <c r="I79" s="35">
        <v>80111600</v>
      </c>
      <c r="J79" s="278" t="s">
        <v>837</v>
      </c>
      <c r="K79" s="118">
        <v>42552</v>
      </c>
      <c r="L79" s="198">
        <v>5.5</v>
      </c>
      <c r="M79" s="42" t="s">
        <v>53</v>
      </c>
      <c r="N79" s="42" t="s">
        <v>843</v>
      </c>
      <c r="O79" s="252">
        <v>10396820</v>
      </c>
      <c r="P79" s="253">
        <v>10396820</v>
      </c>
      <c r="Q79" s="42" t="s">
        <v>217</v>
      </c>
      <c r="R79" s="42" t="s">
        <v>217</v>
      </c>
      <c r="S79" s="117" t="s">
        <v>1307</v>
      </c>
      <c r="T79" s="87" t="e">
        <f>+#REF!</f>
        <v>#REF!</v>
      </c>
      <c r="U79" s="104"/>
      <c r="W79" s="285"/>
      <c r="X79" s="258"/>
      <c r="Y79" s="258"/>
      <c r="Z79" s="258"/>
      <c r="AA79" s="258"/>
      <c r="AB79" s="258"/>
      <c r="AC79" s="258"/>
      <c r="AD79" s="258"/>
      <c r="AE79" s="258"/>
    </row>
    <row r="80" spans="1:31" ht="54.95" customHeight="1" x14ac:dyDescent="0.25">
      <c r="A80" s="82">
        <v>79</v>
      </c>
      <c r="B80" s="83" t="s">
        <v>1300</v>
      </c>
      <c r="C80" s="84" t="s">
        <v>754</v>
      </c>
      <c r="D80" s="85" t="s">
        <v>1110</v>
      </c>
      <c r="E80" s="88" t="s">
        <v>832</v>
      </c>
      <c r="F80" s="86" t="s">
        <v>805</v>
      </c>
      <c r="G80" s="29" t="s">
        <v>806</v>
      </c>
      <c r="H80" s="29" t="s">
        <v>732</v>
      </c>
      <c r="I80" s="35">
        <v>80111600</v>
      </c>
      <c r="J80" s="278" t="s">
        <v>838</v>
      </c>
      <c r="K80" s="118">
        <v>42552</v>
      </c>
      <c r="L80" s="198">
        <v>5.5</v>
      </c>
      <c r="M80" s="42" t="s">
        <v>53</v>
      </c>
      <c r="N80" s="42" t="s">
        <v>843</v>
      </c>
      <c r="O80" s="252">
        <v>25615430.5</v>
      </c>
      <c r="P80" s="253">
        <v>25615430.5</v>
      </c>
      <c r="Q80" s="42" t="s">
        <v>217</v>
      </c>
      <c r="R80" s="42" t="s">
        <v>217</v>
      </c>
      <c r="S80" s="117" t="s">
        <v>1307</v>
      </c>
      <c r="T80" s="87" t="e">
        <f>+#REF!</f>
        <v>#REF!</v>
      </c>
      <c r="U80" s="104"/>
      <c r="W80" s="285"/>
      <c r="X80" s="258"/>
      <c r="Y80" s="258"/>
      <c r="Z80" s="258"/>
      <c r="AA80" s="258"/>
      <c r="AB80" s="258"/>
      <c r="AC80" s="258"/>
      <c r="AD80" s="258"/>
      <c r="AE80" s="258"/>
    </row>
    <row r="81" spans="1:31" ht="54.95" customHeight="1" x14ac:dyDescent="0.25">
      <c r="A81" s="82">
        <v>80</v>
      </c>
      <c r="B81" s="83" t="s">
        <v>1300</v>
      </c>
      <c r="C81" s="84" t="s">
        <v>754</v>
      </c>
      <c r="D81" s="85" t="s">
        <v>1110</v>
      </c>
      <c r="E81" s="88" t="s">
        <v>832</v>
      </c>
      <c r="F81" s="86" t="s">
        <v>805</v>
      </c>
      <c r="G81" s="29" t="s">
        <v>806</v>
      </c>
      <c r="H81" s="29" t="s">
        <v>732</v>
      </c>
      <c r="I81" s="35">
        <v>80111600</v>
      </c>
      <c r="J81" s="33" t="s">
        <v>839</v>
      </c>
      <c r="K81" s="118">
        <v>42552</v>
      </c>
      <c r="L81" s="198">
        <v>5.5</v>
      </c>
      <c r="M81" s="42" t="s">
        <v>53</v>
      </c>
      <c r="N81" s="42" t="s">
        <v>843</v>
      </c>
      <c r="O81" s="252">
        <v>8985823</v>
      </c>
      <c r="P81" s="253">
        <v>8985823</v>
      </c>
      <c r="Q81" s="42" t="s">
        <v>217</v>
      </c>
      <c r="R81" s="42" t="s">
        <v>217</v>
      </c>
      <c r="S81" s="117" t="s">
        <v>1307</v>
      </c>
      <c r="T81" s="87">
        <v>1633786</v>
      </c>
      <c r="U81" s="104"/>
      <c r="W81" s="258"/>
      <c r="X81" s="258"/>
      <c r="Y81" s="258"/>
      <c r="Z81" s="258"/>
      <c r="AA81" s="258"/>
      <c r="AB81" s="258"/>
      <c r="AC81" s="258"/>
      <c r="AD81" s="258"/>
      <c r="AE81" s="258"/>
    </row>
    <row r="82" spans="1:31" ht="54.95" customHeight="1" x14ac:dyDescent="0.25">
      <c r="A82" s="81">
        <v>81</v>
      </c>
      <c r="B82" s="83" t="s">
        <v>1300</v>
      </c>
      <c r="C82" s="84" t="s">
        <v>754</v>
      </c>
      <c r="D82" s="85" t="s">
        <v>1110</v>
      </c>
      <c r="E82" s="88" t="s">
        <v>832</v>
      </c>
      <c r="F82" s="86" t="s">
        <v>805</v>
      </c>
      <c r="G82" s="29" t="s">
        <v>806</v>
      </c>
      <c r="H82" s="29" t="s">
        <v>732</v>
      </c>
      <c r="I82" s="35">
        <v>80111600</v>
      </c>
      <c r="J82" s="278" t="s">
        <v>840</v>
      </c>
      <c r="K82" s="118">
        <v>42552</v>
      </c>
      <c r="L82" s="198">
        <v>5.5</v>
      </c>
      <c r="M82" s="42" t="s">
        <v>53</v>
      </c>
      <c r="N82" s="42" t="s">
        <v>843</v>
      </c>
      <c r="O82" s="252">
        <v>0</v>
      </c>
      <c r="P82" s="253">
        <v>0</v>
      </c>
      <c r="Q82" s="42" t="s">
        <v>217</v>
      </c>
      <c r="R82" s="42" t="s">
        <v>217</v>
      </c>
      <c r="S82" s="117" t="s">
        <v>1307</v>
      </c>
      <c r="T82" s="288">
        <v>0</v>
      </c>
      <c r="U82" s="104"/>
      <c r="W82" s="285"/>
      <c r="X82" s="258"/>
      <c r="Y82" s="258"/>
      <c r="Z82" s="258"/>
      <c r="AA82" s="258"/>
      <c r="AB82" s="258"/>
      <c r="AC82" s="258"/>
      <c r="AD82" s="258"/>
      <c r="AE82" s="258"/>
    </row>
    <row r="83" spans="1:31" ht="54.95" customHeight="1" x14ac:dyDescent="0.25">
      <c r="A83" s="82">
        <v>82</v>
      </c>
      <c r="B83" s="83" t="s">
        <v>1300</v>
      </c>
      <c r="C83" s="84" t="s">
        <v>754</v>
      </c>
      <c r="D83" s="85" t="s">
        <v>1110</v>
      </c>
      <c r="E83" s="88" t="s">
        <v>832</v>
      </c>
      <c r="F83" s="86" t="s">
        <v>805</v>
      </c>
      <c r="G83" s="29" t="s">
        <v>806</v>
      </c>
      <c r="H83" s="29" t="s">
        <v>732</v>
      </c>
      <c r="I83" s="35">
        <v>80111600</v>
      </c>
      <c r="J83" s="33" t="s">
        <v>1304</v>
      </c>
      <c r="K83" s="118">
        <v>42552</v>
      </c>
      <c r="L83" s="198">
        <v>5</v>
      </c>
      <c r="M83" s="42" t="s">
        <v>53</v>
      </c>
      <c r="N83" s="42" t="s">
        <v>843</v>
      </c>
      <c r="O83" s="252">
        <v>28697345</v>
      </c>
      <c r="P83" s="253">
        <v>28697345</v>
      </c>
      <c r="Q83" s="42" t="s">
        <v>217</v>
      </c>
      <c r="R83" s="42" t="s">
        <v>217</v>
      </c>
      <c r="S83" s="117" t="s">
        <v>1307</v>
      </c>
      <c r="T83" s="87" t="e">
        <f>+#REF!</f>
        <v>#REF!</v>
      </c>
      <c r="U83" s="104"/>
      <c r="W83" s="258"/>
      <c r="X83" s="258"/>
      <c r="Y83" s="258"/>
      <c r="Z83" s="258"/>
      <c r="AA83" s="258"/>
      <c r="AB83" s="258"/>
      <c r="AC83" s="258"/>
      <c r="AD83" s="258"/>
      <c r="AE83" s="258"/>
    </row>
    <row r="84" spans="1:31" ht="54.95" customHeight="1" x14ac:dyDescent="0.25">
      <c r="A84" s="82">
        <v>83</v>
      </c>
      <c r="B84" s="83" t="s">
        <v>1300</v>
      </c>
      <c r="C84" s="84" t="s">
        <v>754</v>
      </c>
      <c r="D84" s="85" t="s">
        <v>1110</v>
      </c>
      <c r="E84" s="88" t="s">
        <v>832</v>
      </c>
      <c r="F84" s="86" t="s">
        <v>805</v>
      </c>
      <c r="G84" s="29" t="s">
        <v>806</v>
      </c>
      <c r="H84" s="29" t="s">
        <v>732</v>
      </c>
      <c r="I84" s="35">
        <v>80111600</v>
      </c>
      <c r="J84" s="278" t="s">
        <v>1404</v>
      </c>
      <c r="K84" s="118">
        <v>42552</v>
      </c>
      <c r="L84" s="198">
        <v>5.5</v>
      </c>
      <c r="M84" s="42" t="s">
        <v>53</v>
      </c>
      <c r="N84" s="42" t="s">
        <v>843</v>
      </c>
      <c r="O84" s="252">
        <v>54265035</v>
      </c>
      <c r="P84" s="253">
        <v>54265035</v>
      </c>
      <c r="Q84" s="42" t="s">
        <v>217</v>
      </c>
      <c r="R84" s="42" t="s">
        <v>217</v>
      </c>
      <c r="S84" s="117" t="s">
        <v>1307</v>
      </c>
      <c r="T84" s="87">
        <v>9866370</v>
      </c>
      <c r="U84" s="104"/>
      <c r="W84" s="258"/>
      <c r="X84" s="258"/>
      <c r="Y84" s="258"/>
      <c r="Z84" s="258"/>
      <c r="AA84" s="258"/>
      <c r="AB84" s="258"/>
      <c r="AC84" s="258"/>
      <c r="AD84" s="258"/>
      <c r="AE84" s="258"/>
    </row>
    <row r="85" spans="1:31" ht="54.95" customHeight="1" x14ac:dyDescent="0.25">
      <c r="A85" s="81">
        <v>84</v>
      </c>
      <c r="B85" s="83" t="s">
        <v>1300</v>
      </c>
      <c r="C85" s="84" t="s">
        <v>754</v>
      </c>
      <c r="D85" s="85" t="s">
        <v>1110</v>
      </c>
      <c r="E85" s="88" t="s">
        <v>832</v>
      </c>
      <c r="F85" s="86" t="s">
        <v>805</v>
      </c>
      <c r="G85" s="29" t="s">
        <v>806</v>
      </c>
      <c r="H85" s="29" t="s">
        <v>732</v>
      </c>
      <c r="I85" s="35">
        <v>80111600</v>
      </c>
      <c r="J85" s="33" t="s">
        <v>1525</v>
      </c>
      <c r="K85" s="118">
        <v>42552</v>
      </c>
      <c r="L85" s="198">
        <v>5</v>
      </c>
      <c r="M85" s="42" t="s">
        <v>53</v>
      </c>
      <c r="N85" s="42" t="s">
        <v>843</v>
      </c>
      <c r="O85" s="252">
        <v>49331850</v>
      </c>
      <c r="P85" s="253">
        <v>49331850</v>
      </c>
      <c r="Q85" s="42" t="s">
        <v>217</v>
      </c>
      <c r="R85" s="42" t="s">
        <v>217</v>
      </c>
      <c r="S85" s="117" t="s">
        <v>1307</v>
      </c>
      <c r="T85" s="87">
        <v>9866370</v>
      </c>
      <c r="U85" s="104"/>
      <c r="W85" s="258"/>
      <c r="X85" s="258"/>
      <c r="Y85" s="258"/>
      <c r="Z85" s="258"/>
      <c r="AA85" s="258"/>
      <c r="AB85" s="258"/>
      <c r="AC85" s="258"/>
      <c r="AD85" s="258"/>
      <c r="AE85" s="258"/>
    </row>
    <row r="86" spans="1:31" ht="54.95" customHeight="1" x14ac:dyDescent="0.25">
      <c r="A86" s="81">
        <v>85</v>
      </c>
      <c r="B86" s="83" t="s">
        <v>1300</v>
      </c>
      <c r="C86" s="84" t="s">
        <v>754</v>
      </c>
      <c r="D86" s="85" t="s">
        <v>1110</v>
      </c>
      <c r="E86" s="88" t="s">
        <v>832</v>
      </c>
      <c r="F86" s="86" t="s">
        <v>805</v>
      </c>
      <c r="G86" s="29" t="s">
        <v>806</v>
      </c>
      <c r="H86" s="29" t="s">
        <v>732</v>
      </c>
      <c r="I86" s="35">
        <v>80111600</v>
      </c>
      <c r="J86" s="279" t="s">
        <v>1521</v>
      </c>
      <c r="K86" s="118">
        <v>42552</v>
      </c>
      <c r="L86" s="198">
        <v>5</v>
      </c>
      <c r="M86" s="42" t="s">
        <v>53</v>
      </c>
      <c r="N86" s="42" t="s">
        <v>843</v>
      </c>
      <c r="O86" s="252">
        <v>49331850</v>
      </c>
      <c r="P86" s="253">
        <v>49331850</v>
      </c>
      <c r="Q86" s="42" t="s">
        <v>217</v>
      </c>
      <c r="R86" s="42" t="s">
        <v>217</v>
      </c>
      <c r="S86" s="117" t="s">
        <v>1307</v>
      </c>
      <c r="T86" s="87">
        <v>9866370</v>
      </c>
      <c r="U86" s="104"/>
      <c r="W86" s="258"/>
      <c r="X86" s="258"/>
      <c r="Y86" s="258"/>
      <c r="Z86" s="258"/>
      <c r="AA86" s="258"/>
      <c r="AB86" s="258"/>
      <c r="AC86" s="258"/>
      <c r="AD86" s="258"/>
      <c r="AE86" s="258"/>
    </row>
    <row r="87" spans="1:31" ht="54.95" customHeight="1" x14ac:dyDescent="0.25">
      <c r="A87" s="82">
        <v>86</v>
      </c>
      <c r="B87" s="83" t="s">
        <v>1300</v>
      </c>
      <c r="C87" s="84" t="s">
        <v>754</v>
      </c>
      <c r="D87" s="85" t="s">
        <v>1110</v>
      </c>
      <c r="E87" s="88" t="s">
        <v>832</v>
      </c>
      <c r="F87" s="86" t="s">
        <v>805</v>
      </c>
      <c r="G87" s="29" t="s">
        <v>806</v>
      </c>
      <c r="H87" s="29" t="s">
        <v>732</v>
      </c>
      <c r="I87" s="35">
        <v>80111600</v>
      </c>
      <c r="J87" s="278" t="s">
        <v>1403</v>
      </c>
      <c r="K87" s="118">
        <v>42552</v>
      </c>
      <c r="L87" s="198">
        <v>4.3488372000000002</v>
      </c>
      <c r="M87" s="42" t="s">
        <v>53</v>
      </c>
      <c r="N87" s="42" t="s">
        <v>843</v>
      </c>
      <c r="O87" s="252">
        <v>40600643</v>
      </c>
      <c r="P87" s="253">
        <v>40600643</v>
      </c>
      <c r="Q87" s="42" t="s">
        <v>217</v>
      </c>
      <c r="R87" s="42" t="s">
        <v>217</v>
      </c>
      <c r="S87" s="117" t="s">
        <v>1307</v>
      </c>
      <c r="T87" s="87">
        <v>9123740</v>
      </c>
      <c r="U87" s="104"/>
      <c r="W87" s="285"/>
      <c r="X87" s="258"/>
      <c r="Y87" s="258"/>
      <c r="Z87" s="258"/>
      <c r="AA87" s="258"/>
      <c r="AB87" s="258"/>
      <c r="AC87" s="258"/>
      <c r="AD87" s="258"/>
      <c r="AE87" s="258"/>
    </row>
    <row r="88" spans="1:31" ht="54.95" customHeight="1" x14ac:dyDescent="0.25">
      <c r="A88" s="82">
        <v>87</v>
      </c>
      <c r="B88" s="83" t="s">
        <v>1300</v>
      </c>
      <c r="C88" s="12" t="s">
        <v>754</v>
      </c>
      <c r="D88" s="85" t="s">
        <v>1110</v>
      </c>
      <c r="E88" s="13" t="s">
        <v>832</v>
      </c>
      <c r="F88" s="86" t="s">
        <v>805</v>
      </c>
      <c r="G88" s="29" t="s">
        <v>806</v>
      </c>
      <c r="H88" s="29" t="s">
        <v>732</v>
      </c>
      <c r="I88" s="35">
        <v>80111600</v>
      </c>
      <c r="J88" s="280" t="s">
        <v>1522</v>
      </c>
      <c r="K88" s="118">
        <v>42552</v>
      </c>
      <c r="L88" s="198">
        <v>5.4103512</v>
      </c>
      <c r="M88" s="12" t="s">
        <v>53</v>
      </c>
      <c r="N88" s="42" t="s">
        <v>843</v>
      </c>
      <c r="O88" s="252">
        <v>31567079.5</v>
      </c>
      <c r="P88" s="253">
        <v>31567079.5</v>
      </c>
      <c r="Q88" s="42" t="s">
        <v>217</v>
      </c>
      <c r="R88" s="42" t="s">
        <v>217</v>
      </c>
      <c r="S88" s="117" t="s">
        <v>1307</v>
      </c>
      <c r="T88" s="91">
        <v>5739469</v>
      </c>
      <c r="U88" s="104"/>
      <c r="W88" s="285"/>
      <c r="X88" s="258"/>
      <c r="Y88" s="258"/>
      <c r="Z88" s="258"/>
      <c r="AA88" s="258"/>
      <c r="AB88" s="258"/>
      <c r="AC88" s="258"/>
      <c r="AD88" s="258"/>
      <c r="AE88" s="258"/>
    </row>
    <row r="89" spans="1:31" ht="54.95" customHeight="1" x14ac:dyDescent="0.25">
      <c r="A89" s="81">
        <v>88</v>
      </c>
      <c r="B89" s="83" t="s">
        <v>1300</v>
      </c>
      <c r="C89" s="12" t="s">
        <v>754</v>
      </c>
      <c r="D89" s="85" t="s">
        <v>1110</v>
      </c>
      <c r="E89" s="13" t="s">
        <v>832</v>
      </c>
      <c r="F89" s="86" t="s">
        <v>805</v>
      </c>
      <c r="G89" s="29" t="s">
        <v>806</v>
      </c>
      <c r="H89" s="29" t="s">
        <v>732</v>
      </c>
      <c r="I89" s="35">
        <v>80111600</v>
      </c>
      <c r="J89" s="33" t="s">
        <v>1305</v>
      </c>
      <c r="K89" s="118">
        <v>42552</v>
      </c>
      <c r="L89" s="198">
        <v>5</v>
      </c>
      <c r="M89" s="12" t="s">
        <v>53</v>
      </c>
      <c r="N89" s="42" t="s">
        <v>843</v>
      </c>
      <c r="O89" s="252">
        <v>22639606</v>
      </c>
      <c r="P89" s="253">
        <v>22639606</v>
      </c>
      <c r="Q89" s="42" t="s">
        <v>217</v>
      </c>
      <c r="R89" s="42" t="s">
        <v>217</v>
      </c>
      <c r="S89" s="117" t="s">
        <v>1307</v>
      </c>
      <c r="T89" s="91">
        <v>4116292</v>
      </c>
      <c r="U89" s="104"/>
      <c r="W89" s="285"/>
      <c r="X89" s="258"/>
      <c r="Y89" s="258"/>
      <c r="Z89" s="258"/>
      <c r="AA89" s="258"/>
      <c r="AB89" s="258"/>
      <c r="AC89" s="258"/>
      <c r="AD89" s="258"/>
      <c r="AE89" s="258"/>
    </row>
    <row r="90" spans="1:31" ht="54.95" customHeight="1" x14ac:dyDescent="0.25">
      <c r="A90" s="82">
        <v>89</v>
      </c>
      <c r="B90" s="83" t="s">
        <v>1300</v>
      </c>
      <c r="C90" s="12" t="s">
        <v>754</v>
      </c>
      <c r="D90" s="85" t="s">
        <v>1110</v>
      </c>
      <c r="E90" s="88" t="s">
        <v>832</v>
      </c>
      <c r="F90" s="86" t="s">
        <v>805</v>
      </c>
      <c r="G90" s="29" t="s">
        <v>806</v>
      </c>
      <c r="H90" s="29" t="s">
        <v>732</v>
      </c>
      <c r="I90" s="35">
        <v>80111600</v>
      </c>
      <c r="J90" s="36" t="s">
        <v>1306</v>
      </c>
      <c r="K90" s="118">
        <v>42552</v>
      </c>
      <c r="L90" s="198">
        <v>5.5</v>
      </c>
      <c r="M90" s="12" t="s">
        <v>53</v>
      </c>
      <c r="N90" s="42" t="s">
        <v>843</v>
      </c>
      <c r="O90" s="252">
        <v>8985823</v>
      </c>
      <c r="P90" s="253">
        <v>8985823</v>
      </c>
      <c r="Q90" s="42" t="s">
        <v>217</v>
      </c>
      <c r="R90" s="42" t="s">
        <v>217</v>
      </c>
      <c r="S90" s="117" t="s">
        <v>1307</v>
      </c>
      <c r="T90" s="91">
        <v>1633786</v>
      </c>
      <c r="U90" s="104"/>
      <c r="W90" s="258"/>
      <c r="X90" s="258"/>
      <c r="Y90" s="258"/>
      <c r="Z90" s="258"/>
      <c r="AA90" s="258"/>
      <c r="AB90" s="258"/>
      <c r="AC90" s="258"/>
      <c r="AD90" s="258"/>
      <c r="AE90" s="258"/>
    </row>
    <row r="91" spans="1:31" ht="54.95" customHeight="1" x14ac:dyDescent="0.25">
      <c r="A91" s="82">
        <v>90</v>
      </c>
      <c r="B91" s="83" t="s">
        <v>1300</v>
      </c>
      <c r="C91" s="12" t="s">
        <v>754</v>
      </c>
      <c r="D91" s="85" t="s">
        <v>1110</v>
      </c>
      <c r="E91" s="88" t="s">
        <v>832</v>
      </c>
      <c r="F91" s="86" t="s">
        <v>805</v>
      </c>
      <c r="G91" s="29" t="s">
        <v>806</v>
      </c>
      <c r="H91" s="29" t="s">
        <v>732</v>
      </c>
      <c r="I91" s="35">
        <v>80111600</v>
      </c>
      <c r="J91" s="36" t="s">
        <v>1306</v>
      </c>
      <c r="K91" s="118">
        <v>42552</v>
      </c>
      <c r="L91" s="198">
        <v>5</v>
      </c>
      <c r="M91" s="12" t="s">
        <v>53</v>
      </c>
      <c r="N91" s="42" t="s">
        <v>843</v>
      </c>
      <c r="O91" s="252">
        <v>8168930</v>
      </c>
      <c r="P91" s="253">
        <v>8168930</v>
      </c>
      <c r="Q91" s="42" t="s">
        <v>217</v>
      </c>
      <c r="R91" s="42" t="s">
        <v>217</v>
      </c>
      <c r="S91" s="117" t="s">
        <v>1307</v>
      </c>
      <c r="T91" s="91">
        <v>1633786</v>
      </c>
      <c r="U91" s="104"/>
      <c r="W91" s="258"/>
      <c r="X91" s="258"/>
      <c r="Y91" s="258"/>
      <c r="Z91" s="258"/>
      <c r="AA91" s="258"/>
      <c r="AB91" s="258"/>
      <c r="AC91" s="258"/>
      <c r="AD91" s="258"/>
      <c r="AE91" s="258"/>
    </row>
    <row r="92" spans="1:31" ht="54.95" customHeight="1" x14ac:dyDescent="0.25">
      <c r="A92" s="81">
        <v>91</v>
      </c>
      <c r="B92" s="83" t="s">
        <v>1300</v>
      </c>
      <c r="C92" s="12" t="s">
        <v>754</v>
      </c>
      <c r="D92" s="85" t="s">
        <v>1110</v>
      </c>
      <c r="E92" s="13" t="s">
        <v>1308</v>
      </c>
      <c r="F92" s="86" t="s">
        <v>805</v>
      </c>
      <c r="G92" s="29" t="s">
        <v>806</v>
      </c>
      <c r="H92" s="29" t="s">
        <v>732</v>
      </c>
      <c r="I92" s="35">
        <v>80111600</v>
      </c>
      <c r="J92" s="33" t="s">
        <v>841</v>
      </c>
      <c r="K92" s="118">
        <v>42552</v>
      </c>
      <c r="L92" s="198">
        <v>5.5</v>
      </c>
      <c r="M92" s="12" t="s">
        <v>53</v>
      </c>
      <c r="N92" s="42" t="s">
        <v>843</v>
      </c>
      <c r="O92" s="252">
        <v>22639606</v>
      </c>
      <c r="P92" s="253">
        <v>22639606</v>
      </c>
      <c r="Q92" s="42" t="s">
        <v>217</v>
      </c>
      <c r="R92" s="42" t="s">
        <v>217</v>
      </c>
      <c r="S92" s="117" t="s">
        <v>1307</v>
      </c>
      <c r="T92" s="91">
        <v>4116292</v>
      </c>
      <c r="U92" s="104"/>
      <c r="W92" s="258"/>
      <c r="X92" s="258"/>
      <c r="Y92" s="258"/>
      <c r="Z92" s="258"/>
      <c r="AA92" s="258"/>
      <c r="AB92" s="258"/>
      <c r="AC92" s="258"/>
      <c r="AD92" s="258"/>
      <c r="AE92" s="258"/>
    </row>
    <row r="93" spans="1:31" ht="54.95" customHeight="1" x14ac:dyDescent="0.25">
      <c r="A93" s="81">
        <v>92</v>
      </c>
      <c r="B93" s="83" t="s">
        <v>1300</v>
      </c>
      <c r="C93" s="12" t="s">
        <v>754</v>
      </c>
      <c r="D93" s="85" t="s">
        <v>1110</v>
      </c>
      <c r="E93" s="13" t="s">
        <v>1308</v>
      </c>
      <c r="F93" s="86" t="s">
        <v>815</v>
      </c>
      <c r="G93" s="86" t="s">
        <v>816</v>
      </c>
      <c r="H93" s="29" t="s">
        <v>817</v>
      </c>
      <c r="I93" s="89">
        <v>80141600</v>
      </c>
      <c r="J93" s="33" t="s">
        <v>842</v>
      </c>
      <c r="K93" s="120">
        <v>42552</v>
      </c>
      <c r="L93" s="198">
        <v>1</v>
      </c>
      <c r="M93" s="34" t="s">
        <v>823</v>
      </c>
      <c r="N93" s="42" t="s">
        <v>843</v>
      </c>
      <c r="O93" s="252">
        <v>31474891</v>
      </c>
      <c r="P93" s="253">
        <v>31474891</v>
      </c>
      <c r="Q93" s="42" t="s">
        <v>217</v>
      </c>
      <c r="R93" s="42" t="s">
        <v>217</v>
      </c>
      <c r="S93" s="117" t="s">
        <v>1307</v>
      </c>
      <c r="T93" s="91">
        <v>30718772</v>
      </c>
      <c r="U93" s="104"/>
      <c r="W93" s="285"/>
      <c r="X93" s="258"/>
      <c r="Y93" s="258"/>
      <c r="Z93" s="258"/>
      <c r="AA93" s="258"/>
      <c r="AB93" s="258"/>
      <c r="AC93" s="258"/>
      <c r="AD93" s="258"/>
      <c r="AE93" s="258"/>
    </row>
    <row r="94" spans="1:31" ht="54.95" customHeight="1" x14ac:dyDescent="0.25">
      <c r="A94" s="82">
        <v>93</v>
      </c>
      <c r="B94" s="83" t="s">
        <v>1300</v>
      </c>
      <c r="C94" s="12" t="s">
        <v>754</v>
      </c>
      <c r="D94" s="85" t="s">
        <v>1110</v>
      </c>
      <c r="E94" s="13" t="s">
        <v>1308</v>
      </c>
      <c r="F94" s="86" t="s">
        <v>815</v>
      </c>
      <c r="G94" s="86" t="s">
        <v>816</v>
      </c>
      <c r="H94" s="29" t="s">
        <v>817</v>
      </c>
      <c r="I94" s="89">
        <v>80141600</v>
      </c>
      <c r="J94" s="36" t="s">
        <v>978</v>
      </c>
      <c r="K94" s="118">
        <v>42552</v>
      </c>
      <c r="L94" s="198">
        <v>5</v>
      </c>
      <c r="M94" s="21" t="s">
        <v>90</v>
      </c>
      <c r="N94" s="42" t="s">
        <v>843</v>
      </c>
      <c r="O94" s="252">
        <v>10475155</v>
      </c>
      <c r="P94" s="253">
        <v>10475155</v>
      </c>
      <c r="Q94" s="42" t="s">
        <v>217</v>
      </c>
      <c r="R94" s="42" t="s">
        <v>217</v>
      </c>
      <c r="S94" s="117" t="s">
        <v>1307</v>
      </c>
      <c r="T94" s="91">
        <v>10475155</v>
      </c>
      <c r="U94" s="104"/>
      <c r="W94" s="258"/>
      <c r="X94" s="258"/>
      <c r="Y94" s="258"/>
      <c r="Z94" s="258"/>
      <c r="AA94" s="258"/>
      <c r="AB94" s="258"/>
      <c r="AC94" s="258"/>
      <c r="AD94" s="258"/>
      <c r="AE94" s="258"/>
    </row>
    <row r="95" spans="1:31" ht="54.95" customHeight="1" x14ac:dyDescent="0.25">
      <c r="A95" s="82">
        <v>94</v>
      </c>
      <c r="B95" s="83" t="s">
        <v>1300</v>
      </c>
      <c r="C95" s="84" t="s">
        <v>754</v>
      </c>
      <c r="D95" s="85" t="s">
        <v>1110</v>
      </c>
      <c r="E95" s="13" t="s">
        <v>811</v>
      </c>
      <c r="F95" s="86" t="s">
        <v>805</v>
      </c>
      <c r="G95" s="86" t="s">
        <v>806</v>
      </c>
      <c r="H95" s="29" t="s">
        <v>732</v>
      </c>
      <c r="I95" s="89">
        <v>80141600</v>
      </c>
      <c r="J95" s="36" t="s">
        <v>1302</v>
      </c>
      <c r="K95" s="118">
        <v>42552</v>
      </c>
      <c r="L95" s="198">
        <v>4</v>
      </c>
      <c r="M95" s="21" t="s">
        <v>53</v>
      </c>
      <c r="N95" s="42" t="s">
        <v>843</v>
      </c>
      <c r="O95" s="252">
        <v>9717844</v>
      </c>
      <c r="P95" s="253">
        <v>9717844</v>
      </c>
      <c r="Q95" s="42" t="s">
        <v>217</v>
      </c>
      <c r="R95" s="42" t="s">
        <v>217</v>
      </c>
      <c r="S95" s="117" t="s">
        <v>1307</v>
      </c>
      <c r="T95" s="91">
        <v>2429461</v>
      </c>
      <c r="U95" s="104"/>
      <c r="W95" s="258"/>
      <c r="X95" s="258"/>
      <c r="Y95" s="258"/>
      <c r="Z95" s="258"/>
      <c r="AA95" s="258"/>
      <c r="AB95" s="258"/>
      <c r="AC95" s="258"/>
      <c r="AD95" s="258"/>
      <c r="AE95" s="258"/>
    </row>
    <row r="96" spans="1:31" ht="54.95" customHeight="1" x14ac:dyDescent="0.25">
      <c r="A96" s="82">
        <v>95</v>
      </c>
      <c r="B96" s="83" t="s">
        <v>1300</v>
      </c>
      <c r="C96" s="84" t="s">
        <v>754</v>
      </c>
      <c r="D96" s="85" t="s">
        <v>1110</v>
      </c>
      <c r="E96" s="13" t="s">
        <v>811</v>
      </c>
      <c r="F96" s="86" t="s">
        <v>805</v>
      </c>
      <c r="G96" s="86" t="s">
        <v>806</v>
      </c>
      <c r="H96" s="29" t="s">
        <v>732</v>
      </c>
      <c r="I96" s="89">
        <v>80141600</v>
      </c>
      <c r="J96" s="36" t="s">
        <v>1302</v>
      </c>
      <c r="K96" s="118">
        <v>42552</v>
      </c>
      <c r="L96" s="198">
        <v>4</v>
      </c>
      <c r="M96" s="21" t="s">
        <v>53</v>
      </c>
      <c r="N96" s="42" t="s">
        <v>843</v>
      </c>
      <c r="O96" s="252">
        <v>9717844</v>
      </c>
      <c r="P96" s="253">
        <v>9717844</v>
      </c>
      <c r="Q96" s="42" t="s">
        <v>217</v>
      </c>
      <c r="R96" s="42" t="s">
        <v>217</v>
      </c>
      <c r="S96" s="117" t="s">
        <v>1307</v>
      </c>
      <c r="T96" s="91">
        <v>2429461</v>
      </c>
      <c r="U96" s="104"/>
      <c r="W96" s="258"/>
      <c r="X96" s="258"/>
      <c r="Y96" s="258"/>
      <c r="Z96" s="258"/>
      <c r="AA96" s="258"/>
      <c r="AB96" s="258"/>
      <c r="AC96" s="258"/>
      <c r="AD96" s="258"/>
      <c r="AE96" s="258"/>
    </row>
    <row r="97" spans="1:31" ht="54.95" customHeight="1" x14ac:dyDescent="0.25">
      <c r="A97" s="82">
        <v>96</v>
      </c>
      <c r="B97" s="83" t="s">
        <v>1300</v>
      </c>
      <c r="C97" s="84" t="s">
        <v>754</v>
      </c>
      <c r="D97" s="85" t="s">
        <v>1110</v>
      </c>
      <c r="E97" s="13" t="s">
        <v>811</v>
      </c>
      <c r="F97" s="86" t="s">
        <v>805</v>
      </c>
      <c r="G97" s="86" t="s">
        <v>806</v>
      </c>
      <c r="H97" s="29" t="s">
        <v>732</v>
      </c>
      <c r="I97" s="89">
        <v>80141600</v>
      </c>
      <c r="J97" s="36" t="s">
        <v>1302</v>
      </c>
      <c r="K97" s="118">
        <v>42552</v>
      </c>
      <c r="L97" s="198">
        <v>4</v>
      </c>
      <c r="M97" s="21" t="s">
        <v>53</v>
      </c>
      <c r="N97" s="42" t="s">
        <v>843</v>
      </c>
      <c r="O97" s="252">
        <v>9717844</v>
      </c>
      <c r="P97" s="253">
        <v>9717844</v>
      </c>
      <c r="Q97" s="42" t="s">
        <v>217</v>
      </c>
      <c r="R97" s="42" t="s">
        <v>217</v>
      </c>
      <c r="S97" s="117" t="s">
        <v>1307</v>
      </c>
      <c r="T97" s="91">
        <v>2429461</v>
      </c>
      <c r="U97" s="104"/>
      <c r="W97" s="258"/>
      <c r="X97" s="258"/>
      <c r="Y97" s="258"/>
      <c r="Z97" s="258"/>
      <c r="AA97" s="258"/>
      <c r="AB97" s="258"/>
      <c r="AC97" s="258"/>
      <c r="AD97" s="258"/>
      <c r="AE97" s="258"/>
    </row>
    <row r="98" spans="1:31" ht="54.95" customHeight="1" x14ac:dyDescent="0.25">
      <c r="A98" s="82">
        <v>97</v>
      </c>
      <c r="B98" s="83" t="s">
        <v>1300</v>
      </c>
      <c r="C98" s="84" t="s">
        <v>754</v>
      </c>
      <c r="D98" s="85" t="s">
        <v>1110</v>
      </c>
      <c r="E98" s="13" t="s">
        <v>811</v>
      </c>
      <c r="F98" s="86" t="s">
        <v>805</v>
      </c>
      <c r="G98" s="86" t="s">
        <v>806</v>
      </c>
      <c r="H98" s="29" t="s">
        <v>732</v>
      </c>
      <c r="I98" s="89">
        <v>80141600</v>
      </c>
      <c r="J98" s="36" t="s">
        <v>1302</v>
      </c>
      <c r="K98" s="118">
        <v>42552</v>
      </c>
      <c r="L98" s="198">
        <v>4</v>
      </c>
      <c r="M98" s="21" t="s">
        <v>53</v>
      </c>
      <c r="N98" s="42" t="s">
        <v>843</v>
      </c>
      <c r="O98" s="252">
        <v>9717844</v>
      </c>
      <c r="P98" s="253">
        <v>9717844</v>
      </c>
      <c r="Q98" s="42" t="s">
        <v>217</v>
      </c>
      <c r="R98" s="42" t="s">
        <v>217</v>
      </c>
      <c r="S98" s="117" t="s">
        <v>1307</v>
      </c>
      <c r="T98" s="91">
        <v>2429461</v>
      </c>
      <c r="U98" s="104"/>
      <c r="W98" s="258"/>
      <c r="X98" s="258"/>
      <c r="Y98" s="258"/>
      <c r="Z98" s="258"/>
      <c r="AA98" s="258"/>
      <c r="AB98" s="258"/>
      <c r="AC98" s="258"/>
      <c r="AD98" s="258"/>
      <c r="AE98" s="258"/>
    </row>
    <row r="99" spans="1:31" ht="54.95" customHeight="1" x14ac:dyDescent="0.25">
      <c r="A99" s="82">
        <v>98</v>
      </c>
      <c r="B99" s="83" t="s">
        <v>1300</v>
      </c>
      <c r="C99" s="84" t="s">
        <v>754</v>
      </c>
      <c r="D99" s="85" t="s">
        <v>1110</v>
      </c>
      <c r="E99" s="13" t="s">
        <v>811</v>
      </c>
      <c r="F99" s="86" t="s">
        <v>805</v>
      </c>
      <c r="G99" s="86" t="s">
        <v>806</v>
      </c>
      <c r="H99" s="29" t="s">
        <v>732</v>
      </c>
      <c r="I99" s="89">
        <v>80141600</v>
      </c>
      <c r="J99" s="36" t="s">
        <v>1302</v>
      </c>
      <c r="K99" s="118">
        <v>42552</v>
      </c>
      <c r="L99" s="198">
        <v>0</v>
      </c>
      <c r="M99" s="21" t="s">
        <v>53</v>
      </c>
      <c r="N99" s="42" t="s">
        <v>843</v>
      </c>
      <c r="O99" s="252">
        <v>0</v>
      </c>
      <c r="P99" s="253">
        <v>0</v>
      </c>
      <c r="Q99" s="42" t="s">
        <v>217</v>
      </c>
      <c r="R99" s="42" t="s">
        <v>217</v>
      </c>
      <c r="S99" s="117" t="s">
        <v>1307</v>
      </c>
      <c r="T99" s="91">
        <v>2429461</v>
      </c>
      <c r="U99" s="104"/>
      <c r="W99" s="258"/>
      <c r="X99" s="258"/>
      <c r="Y99" s="258"/>
      <c r="Z99" s="258"/>
      <c r="AA99" s="258"/>
      <c r="AB99" s="258"/>
      <c r="AC99" s="258"/>
      <c r="AD99" s="258"/>
      <c r="AE99" s="258"/>
    </row>
    <row r="100" spans="1:31" ht="54.95" customHeight="1" x14ac:dyDescent="0.25">
      <c r="A100" s="82">
        <v>99</v>
      </c>
      <c r="B100" s="83" t="s">
        <v>1300</v>
      </c>
      <c r="C100" s="12" t="s">
        <v>754</v>
      </c>
      <c r="D100" s="85" t="s">
        <v>1110</v>
      </c>
      <c r="E100" s="13" t="s">
        <v>1308</v>
      </c>
      <c r="F100" s="86" t="s">
        <v>805</v>
      </c>
      <c r="G100" s="86" t="s">
        <v>806</v>
      </c>
      <c r="H100" s="29" t="s">
        <v>732</v>
      </c>
      <c r="I100" s="89">
        <v>80141600</v>
      </c>
      <c r="J100" s="36" t="s">
        <v>1526</v>
      </c>
      <c r="K100" s="118">
        <v>42552</v>
      </c>
      <c r="L100" s="198">
        <v>0.5</v>
      </c>
      <c r="M100" s="21" t="s">
        <v>53</v>
      </c>
      <c r="N100" s="42" t="s">
        <v>843</v>
      </c>
      <c r="O100" s="252">
        <v>2058146</v>
      </c>
      <c r="P100" s="253">
        <v>2058146</v>
      </c>
      <c r="Q100" s="42" t="s">
        <v>217</v>
      </c>
      <c r="R100" s="42" t="s">
        <v>217</v>
      </c>
      <c r="S100" s="117" t="s">
        <v>1307</v>
      </c>
      <c r="T100" s="91">
        <v>4116292</v>
      </c>
      <c r="U100" s="104"/>
      <c r="W100" s="258"/>
      <c r="X100" s="258"/>
      <c r="Y100" s="258"/>
      <c r="Z100" s="258"/>
      <c r="AA100" s="258"/>
      <c r="AB100" s="258"/>
      <c r="AC100" s="258"/>
      <c r="AD100" s="258"/>
      <c r="AE100" s="258"/>
    </row>
    <row r="101" spans="1:31" ht="54.95" customHeight="1" x14ac:dyDescent="0.25">
      <c r="A101" s="82">
        <v>100</v>
      </c>
      <c r="B101" s="83" t="s">
        <v>1300</v>
      </c>
      <c r="C101" s="84" t="s">
        <v>754</v>
      </c>
      <c r="D101" s="85" t="s">
        <v>1110</v>
      </c>
      <c r="E101" s="13" t="s">
        <v>824</v>
      </c>
      <c r="F101" s="86" t="s">
        <v>805</v>
      </c>
      <c r="G101" s="86" t="s">
        <v>806</v>
      </c>
      <c r="H101" s="29" t="s">
        <v>732</v>
      </c>
      <c r="I101" s="89">
        <v>80141600</v>
      </c>
      <c r="J101" s="36" t="s">
        <v>845</v>
      </c>
      <c r="K101" s="118">
        <v>42552</v>
      </c>
      <c r="L101" s="198">
        <v>2.2874495000000001</v>
      </c>
      <c r="M101" s="21" t="s">
        <v>53</v>
      </c>
      <c r="N101" s="42" t="s">
        <v>843</v>
      </c>
      <c r="O101" s="252">
        <v>5994085</v>
      </c>
      <c r="P101" s="253">
        <v>5994085</v>
      </c>
      <c r="Q101" s="42" t="s">
        <v>217</v>
      </c>
      <c r="R101" s="42" t="s">
        <v>217</v>
      </c>
      <c r="S101" s="117" t="s">
        <v>1307</v>
      </c>
      <c r="T101" s="91">
        <v>2620423</v>
      </c>
      <c r="U101" s="104"/>
      <c r="W101" s="285"/>
      <c r="X101" s="258"/>
      <c r="Y101" s="258"/>
      <c r="Z101" s="258"/>
      <c r="AA101" s="258"/>
      <c r="AB101" s="258"/>
      <c r="AC101" s="258"/>
      <c r="AD101" s="258"/>
      <c r="AE101" s="258"/>
    </row>
    <row r="102" spans="1:31" ht="54.95" customHeight="1" x14ac:dyDescent="0.25">
      <c r="A102" s="82">
        <v>101</v>
      </c>
      <c r="B102" s="83" t="s">
        <v>1300</v>
      </c>
      <c r="C102" s="84" t="s">
        <v>754</v>
      </c>
      <c r="D102" s="85" t="s">
        <v>1110</v>
      </c>
      <c r="E102" s="13" t="s">
        <v>827</v>
      </c>
      <c r="F102" s="86" t="s">
        <v>805</v>
      </c>
      <c r="G102" s="86" t="s">
        <v>806</v>
      </c>
      <c r="H102" s="29" t="s">
        <v>732</v>
      </c>
      <c r="I102" s="89">
        <v>80141600</v>
      </c>
      <c r="J102" s="36" t="s">
        <v>829</v>
      </c>
      <c r="K102" s="118">
        <v>42552</v>
      </c>
      <c r="L102" s="198">
        <v>1.63781332</v>
      </c>
      <c r="M102" s="21" t="s">
        <v>53</v>
      </c>
      <c r="N102" s="42" t="s">
        <v>843</v>
      </c>
      <c r="O102" s="252">
        <v>7627871.5037153205</v>
      </c>
      <c r="P102" s="253">
        <v>7627871.5037153205</v>
      </c>
      <c r="Q102" s="42" t="s">
        <v>217</v>
      </c>
      <c r="R102" s="42" t="s">
        <v>217</v>
      </c>
      <c r="S102" s="117" t="s">
        <v>1307</v>
      </c>
      <c r="T102" s="91">
        <v>4657351</v>
      </c>
      <c r="U102" s="104"/>
      <c r="W102" s="258"/>
      <c r="X102" s="258"/>
      <c r="Y102" s="258"/>
      <c r="Z102" s="258"/>
      <c r="AA102" s="258"/>
      <c r="AB102" s="258"/>
      <c r="AC102" s="258"/>
      <c r="AD102" s="258"/>
      <c r="AE102" s="258"/>
    </row>
  </sheetData>
  <sheetProtection sort="0" autoFilter="0"/>
  <autoFilter ref="A1:WWO1" xr:uid="{00000000-0009-0000-0000-000008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800-000000000000}">
          <x14:formula1>
            <xm:f>'C:\Users\natacha.calderon\Desktop\[1100 VF.xlsx]Hoja1'!#REF!</xm:f>
          </x14:formula1>
          <xm:sqref>U2:U94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A</vt:lpstr>
      <vt:lpstr>978</vt:lpstr>
      <vt:lpstr>979 </vt:lpstr>
      <vt:lpstr>980</vt:lpstr>
      <vt:lpstr>981</vt:lpstr>
      <vt:lpstr>1029</vt:lpstr>
      <vt:lpstr>1030</vt:lpstr>
      <vt:lpstr>1033</vt:lpstr>
      <vt:lpstr>1100</vt:lpstr>
      <vt:lpstr>1132</vt:lpstr>
      <vt:lpstr>1141</vt:lpstr>
      <vt:lpstr>1149</vt:lpstr>
      <vt:lpstr>1150</vt:lpstr>
      <vt:lpstr>FUNCIONAMIENMTO</vt:lpstr>
      <vt:lpstr>CONSOLIDADO</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MARCELA.REYES</cp:lastModifiedBy>
  <dcterms:created xsi:type="dcterms:W3CDTF">2016-06-27T22:33:45Z</dcterms:created>
  <dcterms:modified xsi:type="dcterms:W3CDTF">2019-03-04T21:24:54Z</dcterms:modified>
</cp:coreProperties>
</file>